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omments8.xml" ContentType="application/vnd.openxmlformats-officedocument.spreadsheetml.comments+xml"/>
  <Override PartName="/xl/charts/chart8.xml" ContentType="application/vnd.openxmlformats-officedocument.drawingml.chart+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defaultThemeVersion="124226"/>
  <mc:AlternateContent xmlns:mc="http://schemas.openxmlformats.org/markup-compatibility/2006">
    <mc:Choice Requires="x15">
      <x15ac:absPath xmlns:x15ac="http://schemas.microsoft.com/office/spreadsheetml/2010/11/ac" url="C:\Users\DavidGamboa\Downloads\"/>
    </mc:Choice>
  </mc:AlternateContent>
  <xr:revisionPtr revIDLastSave="0" documentId="8_{E568289C-A55B-4F8E-8365-8D800B74CB67}" xr6:coauthVersionLast="47" xr6:coauthVersionMax="47" xr10:uidLastSave="{00000000-0000-0000-0000-000000000000}"/>
  <bookViews>
    <workbookView xWindow="-120" yWindow="-120" windowWidth="20730" windowHeight="11160" tabRatio="797" activeTab="1" xr2:uid="{00000000-000D-0000-FFFF-FFFF00000000}"/>
  </bookViews>
  <sheets>
    <sheet name="SolicitudesAtendidas" sheetId="18" r:id="rId1"/>
    <sheet name="RegistroSolicitudesAtendidas" sheetId="19" r:id="rId2"/>
    <sheet name="DerechosPeticion" sheetId="38" r:id="rId3"/>
    <sheet name="RegistroDerechos" sheetId="39" r:id="rId4"/>
    <sheet name="Recursos" sheetId="8" r:id="rId5"/>
    <sheet name="RegistroRecursos" sheetId="10" r:id="rId6"/>
    <sheet name="Captación" sheetId="48" r:id="rId7"/>
    <sheet name="RegistroCaptacion" sheetId="49" r:id="rId8"/>
    <sheet name="ConglomeradosInvTerminad " sheetId="31" r:id="rId9"/>
    <sheet name="RegistroConglom" sheetId="32" r:id="rId10"/>
    <sheet name="RadicacionesEnrutadas" sheetId="35" r:id="rId11"/>
    <sheet name="RegistroEnrutadas" sheetId="36" r:id="rId12"/>
    <sheet name="RadicacionesSAPAC" sheetId="43" r:id="rId13"/>
    <sheet name="RegistroSAPAC" sheetId="44" r:id="rId14"/>
    <sheet name="InvSobornoTransnacional " sheetId="52" r:id="rId15"/>
    <sheet name="RegistroSoborno" sheetId="53" r:id="rId16"/>
  </sheets>
  <externalReferences>
    <externalReference r:id="rId17"/>
    <externalReference r:id="rId18"/>
    <externalReference r:id="rId19"/>
  </externalReferences>
  <definedNames>
    <definedName name="_xlnm._FilterDatabase" localSheetId="6" hidden="1">#N/A</definedName>
    <definedName name="_xlnm._FilterDatabase" localSheetId="8" hidden="1">#N/A</definedName>
    <definedName name="_xlnm._FilterDatabase" localSheetId="2" hidden="1">#N/A</definedName>
    <definedName name="_xlnm._FilterDatabase" localSheetId="14" hidden="1">#N/A</definedName>
    <definedName name="_xlnm._FilterDatabase" localSheetId="10" hidden="1">#N/A</definedName>
    <definedName name="_xlnm._FilterDatabase" localSheetId="12" hidden="1">#N/A</definedName>
    <definedName name="_xlnm._FilterDatabase" localSheetId="4" hidden="1">#N/A</definedName>
    <definedName name="_xlnm._FilterDatabase" localSheetId="0" hidden="1">#N/A</definedName>
    <definedName name="_xlnm.Print_Area" localSheetId="6">#N/A</definedName>
    <definedName name="_xlnm.Print_Area" localSheetId="8">#N/A</definedName>
    <definedName name="_xlnm.Print_Area" localSheetId="2">#N/A</definedName>
    <definedName name="_xlnm.Print_Area" localSheetId="14">#N/A</definedName>
    <definedName name="_xlnm.Print_Area" localSheetId="10">#N/A</definedName>
    <definedName name="_xlnm.Print_Area" localSheetId="12">#N/A</definedName>
    <definedName name="_xlnm.Print_Area" localSheetId="4">#N/A</definedName>
    <definedName name="_xlnm.Print_Area" localSheetId="7">#N/A</definedName>
    <definedName name="_xlnm.Print_Area" localSheetId="9">#N/A</definedName>
    <definedName name="_xlnm.Print_Area" localSheetId="3">#N/A</definedName>
    <definedName name="_xlnm.Print_Area" localSheetId="11">#N/A</definedName>
    <definedName name="_xlnm.Print_Area" localSheetId="5">#N/A</definedName>
    <definedName name="_xlnm.Print_Area" localSheetId="13">#N/A</definedName>
    <definedName name="_xlnm.Print_Area" localSheetId="1">#N/A</definedName>
    <definedName name="_xlnm.Print_Area" localSheetId="0">#N/A</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21" i="53" l="1"/>
  <c r="K20" i="53"/>
  <c r="L20" i="53" s="1"/>
  <c r="J20" i="53"/>
  <c r="H20" i="53"/>
  <c r="F20" i="53"/>
  <c r="D20" i="53"/>
  <c r="K19" i="53"/>
  <c r="K18" i="53"/>
  <c r="L18" i="53" s="1"/>
  <c r="J18" i="53"/>
  <c r="H18" i="53"/>
  <c r="F18" i="53"/>
  <c r="D18" i="53"/>
  <c r="K17" i="53"/>
  <c r="K16" i="53"/>
  <c r="L16" i="53" s="1"/>
  <c r="J16" i="53"/>
  <c r="H16" i="53"/>
  <c r="F16" i="53"/>
  <c r="D16" i="53"/>
  <c r="K15" i="53"/>
  <c r="K14" i="53"/>
  <c r="L14" i="53" s="1"/>
  <c r="J14" i="53"/>
  <c r="H14" i="53"/>
  <c r="F14" i="53"/>
  <c r="D14" i="53"/>
  <c r="K13" i="53"/>
  <c r="K12" i="53"/>
  <c r="J12" i="53"/>
  <c r="H12" i="53"/>
  <c r="F12" i="53"/>
  <c r="D12" i="53"/>
  <c r="I11" i="53"/>
  <c r="I10" i="53"/>
  <c r="J10" i="53" s="1"/>
  <c r="O47" i="52" s="1"/>
  <c r="G11" i="53"/>
  <c r="G10" i="53"/>
  <c r="E11" i="53"/>
  <c r="E10" i="53"/>
  <c r="F10" i="53" s="1"/>
  <c r="I47" i="52" s="1"/>
  <c r="C11" i="53"/>
  <c r="C10" i="53"/>
  <c r="D10" i="53" s="1"/>
  <c r="F47" i="52" s="1"/>
  <c r="F47" i="43"/>
  <c r="K11" i="44"/>
  <c r="K10" i="44"/>
  <c r="D10" i="44"/>
  <c r="F10" i="44"/>
  <c r="I47" i="43" s="1"/>
  <c r="H10" i="44"/>
  <c r="L47" i="43" s="1"/>
  <c r="J10" i="44"/>
  <c r="O47" i="43" s="1"/>
  <c r="E19" i="36"/>
  <c r="G19" i="36" s="1"/>
  <c r="G18" i="36"/>
  <c r="H18" i="36" s="1"/>
  <c r="E18" i="36"/>
  <c r="F18" i="36" s="1"/>
  <c r="D18" i="36"/>
  <c r="E16" i="36"/>
  <c r="F16" i="36" s="1"/>
  <c r="D16" i="36"/>
  <c r="D14" i="36"/>
  <c r="D12" i="36"/>
  <c r="C11" i="36"/>
  <c r="C10" i="36"/>
  <c r="D10" i="36"/>
  <c r="I48" i="35" s="1"/>
  <c r="G11" i="32"/>
  <c r="G10" i="32"/>
  <c r="H10" i="32" s="1"/>
  <c r="P49" i="31" s="1"/>
  <c r="K11" i="49"/>
  <c r="K10" i="49"/>
  <c r="F10" i="32"/>
  <c r="O49" i="31" s="1"/>
  <c r="D10" i="32"/>
  <c r="I49" i="31" s="1"/>
  <c r="E17" i="36" l="1"/>
  <c r="H10" i="53"/>
  <c r="L47" i="52" s="1"/>
  <c r="L12" i="53"/>
  <c r="K11" i="53"/>
  <c r="K10" i="53"/>
  <c r="L10" i="53" s="1"/>
  <c r="P47" i="52" s="1"/>
  <c r="L10" i="44"/>
  <c r="P47" i="43" s="1"/>
  <c r="G13" i="36"/>
  <c r="E14" i="36"/>
  <c r="F14" i="36" s="1"/>
  <c r="G16" i="36"/>
  <c r="G12" i="36"/>
  <c r="H12" i="36" s="1"/>
  <c r="J10" i="49"/>
  <c r="O48" i="48" s="1"/>
  <c r="H10" i="49"/>
  <c r="L48" i="48" s="1"/>
  <c r="F10" i="49"/>
  <c r="I48" i="48" s="1"/>
  <c r="D10" i="49"/>
  <c r="F48" i="48" s="1"/>
  <c r="K23" i="10"/>
  <c r="K22" i="10"/>
  <c r="K21" i="10"/>
  <c r="K20" i="10"/>
  <c r="K19" i="10"/>
  <c r="K18" i="10"/>
  <c r="K17" i="10"/>
  <c r="K16" i="10"/>
  <c r="L16" i="10" s="1"/>
  <c r="K15" i="10"/>
  <c r="K14" i="10"/>
  <c r="L14" i="10" s="1"/>
  <c r="K13" i="10"/>
  <c r="K12" i="10"/>
  <c r="J22" i="10"/>
  <c r="H22" i="10"/>
  <c r="F22" i="10"/>
  <c r="D22" i="10"/>
  <c r="L20" i="10"/>
  <c r="J20" i="10"/>
  <c r="H20" i="10"/>
  <c r="F20" i="10"/>
  <c r="D20" i="10"/>
  <c r="L18" i="10"/>
  <c r="J18" i="10"/>
  <c r="H18" i="10"/>
  <c r="F18" i="10"/>
  <c r="D18" i="10"/>
  <c r="J16" i="10"/>
  <c r="H16" i="10"/>
  <c r="F16" i="10"/>
  <c r="D16" i="10"/>
  <c r="J14" i="10"/>
  <c r="H14" i="10"/>
  <c r="F14" i="10"/>
  <c r="D14" i="10"/>
  <c r="J12" i="10"/>
  <c r="H12" i="10"/>
  <c r="F12" i="10"/>
  <c r="D12" i="10"/>
  <c r="I11" i="10"/>
  <c r="I10" i="10"/>
  <c r="G11" i="10"/>
  <c r="G10" i="10"/>
  <c r="E11" i="10"/>
  <c r="E10" i="10"/>
  <c r="C11" i="10"/>
  <c r="C10" i="10"/>
  <c r="K21" i="39"/>
  <c r="J20" i="39"/>
  <c r="H20" i="39"/>
  <c r="F20" i="39"/>
  <c r="D20" i="39"/>
  <c r="K19" i="39"/>
  <c r="H18" i="39"/>
  <c r="D18" i="39"/>
  <c r="I11" i="39"/>
  <c r="H16" i="39"/>
  <c r="D16" i="39"/>
  <c r="D14" i="39"/>
  <c r="D12" i="39"/>
  <c r="C11" i="39"/>
  <c r="C10" i="39"/>
  <c r="G14" i="36" l="1"/>
  <c r="G17" i="36"/>
  <c r="H16" i="36" s="1"/>
  <c r="E15" i="36"/>
  <c r="G15" i="36" s="1"/>
  <c r="L22" i="10"/>
  <c r="E11" i="36"/>
  <c r="G11" i="36" s="1"/>
  <c r="F12" i="36"/>
  <c r="E10" i="36"/>
  <c r="L10" i="49"/>
  <c r="P48" i="48" s="1"/>
  <c r="L12" i="10"/>
  <c r="J10" i="10"/>
  <c r="O47" i="8" s="1"/>
  <c r="H10" i="10"/>
  <c r="L47" i="8" s="1"/>
  <c r="F10" i="10"/>
  <c r="I47" i="8" s="1"/>
  <c r="K11" i="10"/>
  <c r="D10" i="10"/>
  <c r="F47" i="8" s="1"/>
  <c r="K10" i="10"/>
  <c r="K17" i="39"/>
  <c r="K20" i="39"/>
  <c r="L20" i="39" s="1"/>
  <c r="J16" i="39"/>
  <c r="J12" i="39"/>
  <c r="K16" i="39"/>
  <c r="F16" i="39"/>
  <c r="F14" i="39"/>
  <c r="J18" i="39"/>
  <c r="F18" i="39"/>
  <c r="K18" i="39"/>
  <c r="L18" i="39" s="1"/>
  <c r="E11" i="39"/>
  <c r="G11" i="39"/>
  <c r="K14" i="39"/>
  <c r="F12" i="39"/>
  <c r="I10" i="39"/>
  <c r="J10" i="39" s="1"/>
  <c r="O47" i="38" s="1"/>
  <c r="D10" i="39"/>
  <c r="F47" i="38" s="1"/>
  <c r="L7" i="53"/>
  <c r="F46" i="52"/>
  <c r="I46" i="52"/>
  <c r="L46" i="52"/>
  <c r="O46" i="52"/>
  <c r="P46" i="52"/>
  <c r="C8" i="36"/>
  <c r="B13" i="36"/>
  <c r="B17" i="36" s="1"/>
  <c r="B15" i="36"/>
  <c r="B19" i="36"/>
  <c r="B10" i="49"/>
  <c r="B11" i="49"/>
  <c r="B12" i="10"/>
  <c r="B13" i="10"/>
  <c r="B14" i="10"/>
  <c r="B15" i="10"/>
  <c r="B16" i="10"/>
  <c r="B17" i="10"/>
  <c r="B18" i="10"/>
  <c r="B19" i="10"/>
  <c r="B20" i="10"/>
  <c r="B21" i="10"/>
  <c r="B22" i="10"/>
  <c r="B23" i="10"/>
  <c r="B12" i="39"/>
  <c r="B13" i="39"/>
  <c r="B14" i="39"/>
  <c r="B15" i="39"/>
  <c r="B16" i="39"/>
  <c r="B17" i="39"/>
  <c r="B18" i="39"/>
  <c r="B19" i="39"/>
  <c r="B20" i="39"/>
  <c r="B21" i="39"/>
  <c r="C10" i="19"/>
  <c r="E10" i="19"/>
  <c r="F10" i="19" s="1"/>
  <c r="I47" i="18" s="1"/>
  <c r="G10" i="19"/>
  <c r="H10" i="19" s="1"/>
  <c r="L47" i="18" s="1"/>
  <c r="I10" i="19"/>
  <c r="J10" i="19" s="1"/>
  <c r="O47" i="18" s="1"/>
  <c r="C11" i="19"/>
  <c r="E11" i="19"/>
  <c r="G11" i="19"/>
  <c r="I11" i="19"/>
  <c r="K11" i="19"/>
  <c r="D12" i="19"/>
  <c r="F12" i="19"/>
  <c r="H12" i="19"/>
  <c r="J12" i="19"/>
  <c r="K12" i="19"/>
  <c r="L12" i="19" s="1"/>
  <c r="K13" i="19"/>
  <c r="D14" i="19"/>
  <c r="F14" i="19"/>
  <c r="H14" i="19"/>
  <c r="J14" i="19"/>
  <c r="K14" i="19"/>
  <c r="K15" i="19"/>
  <c r="L14" i="19" s="1"/>
  <c r="D16" i="19"/>
  <c r="F16" i="19"/>
  <c r="H16" i="19"/>
  <c r="J16" i="19"/>
  <c r="K16" i="19"/>
  <c r="L16" i="19"/>
  <c r="K17" i="19"/>
  <c r="D18" i="19"/>
  <c r="F18" i="19"/>
  <c r="H18" i="19"/>
  <c r="J18" i="19"/>
  <c r="K18" i="19"/>
  <c r="L18" i="19" s="1"/>
  <c r="K19" i="19"/>
  <c r="D20" i="19"/>
  <c r="F20" i="19"/>
  <c r="H20" i="19"/>
  <c r="J20" i="19"/>
  <c r="K20" i="19"/>
  <c r="L20" i="19" s="1"/>
  <c r="K21" i="19"/>
  <c r="D22" i="19"/>
  <c r="F22" i="19"/>
  <c r="H22" i="19"/>
  <c r="J22" i="19"/>
  <c r="K22" i="19"/>
  <c r="L22" i="19" s="1"/>
  <c r="K23" i="19"/>
  <c r="D24" i="19"/>
  <c r="F24" i="19"/>
  <c r="H24" i="19"/>
  <c r="J24" i="19"/>
  <c r="K24" i="19"/>
  <c r="L24" i="19"/>
  <c r="K25" i="19"/>
  <c r="D26" i="19"/>
  <c r="F26" i="19"/>
  <c r="H26" i="19"/>
  <c r="J26" i="19"/>
  <c r="K26" i="19"/>
  <c r="L26" i="19"/>
  <c r="K27" i="19"/>
  <c r="D28" i="19"/>
  <c r="F28" i="19"/>
  <c r="H28" i="19"/>
  <c r="J28" i="19"/>
  <c r="K28" i="19"/>
  <c r="K29" i="19"/>
  <c r="L28" i="19" s="1"/>
  <c r="D30" i="19"/>
  <c r="F30" i="19"/>
  <c r="H30" i="19"/>
  <c r="J30" i="19"/>
  <c r="K30" i="19"/>
  <c r="K31" i="19"/>
  <c r="L30" i="19" s="1"/>
  <c r="D32" i="19"/>
  <c r="F32" i="19"/>
  <c r="H32" i="19"/>
  <c r="J32" i="19"/>
  <c r="K32" i="19"/>
  <c r="K33" i="19"/>
  <c r="L32" i="19" s="1"/>
  <c r="K10" i="19" l="1"/>
  <c r="H14" i="36"/>
  <c r="L10" i="19"/>
  <c r="P47" i="18" s="1"/>
  <c r="D10" i="19"/>
  <c r="F47" i="18" s="1"/>
  <c r="G10" i="36"/>
  <c r="H10" i="36" s="1"/>
  <c r="P48" i="35" s="1"/>
  <c r="F10" i="36"/>
  <c r="O48" i="35" s="1"/>
  <c r="L10" i="10"/>
  <c r="P47" i="8" s="1"/>
  <c r="K11" i="39"/>
  <c r="J14" i="39"/>
  <c r="L16" i="39"/>
  <c r="K15" i="39"/>
  <c r="L14" i="39" s="1"/>
  <c r="E10" i="39"/>
  <c r="F10" i="39" s="1"/>
  <c r="I47" i="38" s="1"/>
  <c r="H14" i="39"/>
  <c r="K13" i="39"/>
  <c r="G10" i="39" l="1"/>
  <c r="K12" i="39"/>
  <c r="L12" i="39" s="1"/>
  <c r="H12" i="39"/>
  <c r="H10" i="39" l="1"/>
  <c r="L47" i="38" s="1"/>
  <c r="K10" i="39"/>
  <c r="L10" i="39" s="1"/>
  <c r="P47" i="3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
            <rFont val="Tahoma"/>
            <family val="2"/>
          </rPr>
          <t xml:space="preserve">SELECCIONE EL OBJETIVO ESTRATEGICO AL QUE LE APUNTA EL INDICADOR EN CASO QUE NO LE APUNTE A NINGUNO SE DEBE COLOCAR N/A
</t>
        </r>
        <r>
          <rPr>
            <sz val="8"/>
            <color indexed="8"/>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2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6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8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A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C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2" authorId="0" shapeId="0" xr:uid="{00000000-0006-0000-0E00-000001000000}">
      <text>
        <r>
          <rPr>
            <b/>
            <sz val="8"/>
            <color indexed="81"/>
            <rFont val="Tahoma"/>
            <family val="2"/>
          </rPr>
          <t>SELECCIONE EL PROCESO DE ACUERDO AL MAPA DE PROCESOS DE LA INSTITUCION</t>
        </r>
        <r>
          <rPr>
            <sz val="8"/>
            <color indexed="81"/>
            <rFont val="Tahoma"/>
            <family val="2"/>
          </rPr>
          <t xml:space="preserve">
</t>
        </r>
      </text>
    </comment>
    <comment ref="C18" authorId="0" shapeId="0" xr:uid="{00000000-0006-0000-0E00-000002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E00-000003000000}">
      <text>
        <r>
          <rPr>
            <b/>
            <sz val="8"/>
            <color indexed="8"/>
            <rFont val="Tahoma"/>
            <family val="2"/>
          </rPr>
          <t>FORMULA PARA MEDIR EL INDICADOR</t>
        </r>
        <r>
          <rPr>
            <sz val="8"/>
            <color indexed="8"/>
            <rFont val="Tahoma"/>
            <family val="2"/>
          </rPr>
          <t xml:space="preserve">
</t>
        </r>
      </text>
    </comment>
    <comment ref="C24" authorId="0" shapeId="0" xr:uid="{00000000-0006-0000-0E00-000004000000}">
      <text>
        <r>
          <rPr>
            <b/>
            <sz val="8"/>
            <color indexed="8"/>
            <rFont val="Tahoma"/>
            <family val="2"/>
          </rPr>
          <t>DESCRIPCION DE CADA UNA DE LAS VARIABLES QUE COMPONEN LA FORMULA, ESTA DEBE SER CLARA Y ESPECIFICA</t>
        </r>
        <r>
          <rPr>
            <sz val="8"/>
            <color indexed="8"/>
            <rFont val="Tahoma"/>
            <family val="2"/>
          </rPr>
          <t xml:space="preserve">
</t>
        </r>
      </text>
    </comment>
    <comment ref="C26" authorId="0" shapeId="0" xr:uid="{00000000-0006-0000-0E00-000005000000}">
      <text>
        <r>
          <rPr>
            <b/>
            <sz val="8"/>
            <color indexed="8"/>
            <rFont val="Tahoma"/>
            <family val="2"/>
          </rPr>
          <t>COLOCAR EL VALOR NUMERICO DE LA META</t>
        </r>
        <r>
          <rPr>
            <sz val="8"/>
            <color indexed="8"/>
            <rFont val="Tahoma"/>
            <family val="2"/>
          </rPr>
          <t xml:space="preserve">
</t>
        </r>
      </text>
    </comment>
    <comment ref="C30" authorId="0" shapeId="0" xr:uid="{00000000-0006-0000-0E00-000006000000}">
      <text>
        <r>
          <rPr>
            <b/>
            <sz val="8"/>
            <color indexed="8"/>
            <rFont val="Tahoma"/>
            <family val="2"/>
          </rPr>
          <t>DEFINIR LA UNIDAD DE MEDICION EJEMPLO PUEDE SER EN PORCENTAJE</t>
        </r>
        <r>
          <rPr>
            <sz val="8"/>
            <color indexed="8"/>
            <rFont val="Tahoma"/>
            <family val="2"/>
          </rPr>
          <t xml:space="preserve">
</t>
        </r>
      </text>
    </comment>
    <comment ref="C32" authorId="0" shapeId="0" xr:uid="{00000000-0006-0000-0E00-00000700000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00000000-0006-0000-0E00-000008000000}">
      <text>
        <r>
          <rPr>
            <sz val="8"/>
            <color indexed="81"/>
            <rFont val="Tahoma"/>
            <family val="2"/>
          </rPr>
          <t xml:space="preserve">SELECCIONAR LA FRECUENCIA EN LA CUAL DESEA REALZIAR SEGUIMIENTO
</t>
        </r>
      </text>
    </comment>
    <comment ref="C36" authorId="0" shapeId="0" xr:uid="{00000000-0006-0000-0E00-000009000000}">
      <text>
        <r>
          <rPr>
            <sz val="8"/>
            <color indexed="8"/>
            <rFont val="Tahoma"/>
            <family val="2"/>
          </rPr>
          <t xml:space="preserve">SELECCIONAR EL PERIODO PARA REALIZAR EL ANALISIS DE LOS RESULTADOS DE LOS INDICADORES
</t>
        </r>
      </text>
    </comment>
    <comment ref="C40" authorId="0" shapeId="0" xr:uid="{00000000-0006-0000-0E00-00000A000000}">
      <text>
        <r>
          <rPr>
            <b/>
            <sz val="8"/>
            <color indexed="8"/>
            <rFont val="Tahoma"/>
            <family val="2"/>
          </rPr>
          <t>DEFINIR DE DONDE VOY A TOMAR LA INFORMACIÓN, PUEDE SER DE UN CUADRO EN EXCEL, DEL RADICADOR O CUALQUIER HERRAMIENTA</t>
        </r>
        <r>
          <rPr>
            <sz val="8"/>
            <color indexed="8"/>
            <rFont val="Tahoma"/>
            <family val="2"/>
          </rPr>
          <t xml:space="preserve">
</t>
        </r>
      </text>
    </comment>
    <comment ref="H40" authorId="0" shapeId="0" xr:uid="{00000000-0006-0000-0E00-00000B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E00-00000C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41" authorId="0" shapeId="0" xr:uid="{00000000-0006-0000-0E00-00000D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1" authorId="0" shapeId="0" xr:uid="{00000000-0006-0000-0E00-00000E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1" authorId="0" shapeId="0" xr:uid="{00000000-0006-0000-0E00-00000F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7" authorId="0" shapeId="0" xr:uid="{00000000-0006-0000-0E00-000010000000}">
      <text>
        <r>
          <rPr>
            <sz val="8"/>
            <color indexed="81"/>
            <rFont val="Tahoma"/>
            <family val="2"/>
          </rPr>
          <t xml:space="preserve">DEJAR EVIDENCIA
</t>
        </r>
      </text>
    </comment>
    <comment ref="C69" authorId="0" shapeId="0" xr:uid="{00000000-0006-0000-0E00-000011000000}">
      <text>
        <r>
          <rPr>
            <sz val="8"/>
            <color indexed="81"/>
            <rFont val="Tahoma"/>
            <family val="2"/>
          </rPr>
          <t xml:space="preserve">DEJAR EVIDENCIA
</t>
        </r>
      </text>
    </comment>
  </commentList>
</comments>
</file>

<file path=xl/sharedStrings.xml><?xml version="1.0" encoding="utf-8"?>
<sst xmlns="http://schemas.openxmlformats.org/spreadsheetml/2006/main" count="1379" uniqueCount="296">
  <si>
    <t>PROCESO</t>
  </si>
  <si>
    <t>TIPO DE INDICADOR</t>
  </si>
  <si>
    <t>META</t>
  </si>
  <si>
    <t>FORMULACIÓN</t>
  </si>
  <si>
    <t>FRECUENCIA DE MEDICION</t>
  </si>
  <si>
    <t>ANALISIS DE INFORMACIÓN</t>
  </si>
  <si>
    <t>NOMBRE DEL INDICADOR</t>
  </si>
  <si>
    <t>UNIDAD DE MEDIDA</t>
  </si>
  <si>
    <t>MEDICIÓN</t>
  </si>
  <si>
    <t>MES</t>
  </si>
  <si>
    <t>RESULTADO</t>
  </si>
  <si>
    <t>ENE</t>
  </si>
  <si>
    <t>FEB</t>
  </si>
  <si>
    <t>MAR</t>
  </si>
  <si>
    <t>ABR</t>
  </si>
  <si>
    <t>MAY</t>
  </si>
  <si>
    <t>JUN</t>
  </si>
  <si>
    <t>JUL</t>
  </si>
  <si>
    <t>AGOS</t>
  </si>
  <si>
    <t>SEP</t>
  </si>
  <si>
    <t>OCT</t>
  </si>
  <si>
    <t>NOV</t>
  </si>
  <si>
    <t>DIC</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</si>
  <si>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</si>
  <si>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</si>
  <si>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</si>
  <si>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</si>
  <si>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</si>
  <si>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</si>
  <si>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</si>
  <si>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</si>
  <si>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</si>
  <si>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</si>
  <si>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</si>
  <si>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</si>
  <si>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</si>
  <si>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</si>
  <si>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</si>
  <si>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</si>
  <si>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</si>
  <si>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</si>
  <si>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</si>
  <si>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</si>
  <si>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</si>
  <si>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</si>
  <si>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</si>
  <si>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</si>
  <si>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</si>
  <si>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</si>
  <si>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</si>
  <si>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</si>
  <si>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</si>
  <si>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</si>
  <si>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</si>
  <si>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</si>
  <si>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</si>
  <si>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</si>
  <si>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</si>
  <si>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</si>
  <si>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</si>
  <si>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</si>
  <si>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</si>
  <si>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</si>
  <si>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</si>
  <si>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</si>
  <si>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</si>
  <si>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</si>
  <si>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</si>
  <si>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</si>
  <si>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</si>
  <si>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</si>
  <si>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</si>
  <si>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</si>
  <si>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</si>
  <si>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</si>
  <si>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</si>
  <si>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AÑO</t>
  </si>
  <si>
    <t>ACCIÓN A TOMAR</t>
  </si>
  <si>
    <t>NINGUNA</t>
  </si>
  <si>
    <t>No aplica</t>
  </si>
  <si>
    <t>EFICIENCIA</t>
  </si>
  <si>
    <t>PROCESOS SOCIETARIOS</t>
  </si>
  <si>
    <t>CONCILIACIÓN Y ARBITRAMENTO</t>
  </si>
  <si>
    <t>PROCESOS PARALELOS A LA INSOLVENCIA</t>
  </si>
  <si>
    <t>SISTEMA DE GESTION INTEGRADO</t>
  </si>
  <si>
    <t>PROCESO:  GESTION INTEGRAL</t>
  </si>
  <si>
    <t>FORMATO: DATOS INDICADORES PROCESOS</t>
  </si>
  <si>
    <t>GRUPO</t>
  </si>
  <si>
    <t>TOTAL</t>
  </si>
  <si>
    <t>OBSERVACIONES</t>
  </si>
  <si>
    <t>GESTION ESTRATEGICA</t>
  </si>
  <si>
    <t xml:space="preserve">GESTION INTEGRAL </t>
  </si>
  <si>
    <t>GESTION COMUNICACIONES</t>
  </si>
  <si>
    <t>GESTION JUDICIAL</t>
  </si>
  <si>
    <t>GESTION DE INFORMACION EMPRESARIAL</t>
  </si>
  <si>
    <t>ANALISIS ECONOMICO Y DE RIESGO</t>
  </si>
  <si>
    <t>REORGANIZACIÓN EMPRESARIAL</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</si>
  <si>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</si>
  <si>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</si>
  <si>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</si>
  <si>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</si>
  <si>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</si>
  <si>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</si>
  <si>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</si>
  <si>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</si>
  <si>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Fortalecer la estructura institucional y las competencias de los funcionarios.</t>
  </si>
  <si>
    <t>Contribuir a la preservación del orden público económico</t>
  </si>
  <si>
    <t>EXCEL</t>
  </si>
  <si>
    <t xml:space="preserve">Investigaciones terminadas </t>
  </si>
  <si>
    <t>Conglomerados</t>
  </si>
  <si>
    <t>Supervisión Especial</t>
  </si>
  <si>
    <t>Intendencia Medellin</t>
  </si>
  <si>
    <t>Intendencia Manizales</t>
  </si>
  <si>
    <t>Intendencia Bucaramanga</t>
  </si>
  <si>
    <t>Intendencia Cali</t>
  </si>
  <si>
    <t>Intendencia Barranquilla</t>
  </si>
  <si>
    <t>Intendencia Cartagena</t>
  </si>
  <si>
    <t>Investigaciones Administrativas</t>
  </si>
  <si>
    <t>Coordinador Grupo de Conglomerados</t>
  </si>
  <si>
    <t>Investigaciones terminadas vs proyectadas</t>
  </si>
  <si>
    <t>Radicaciones enrutadas</t>
  </si>
  <si>
    <t>Ejercer eficientemente las facultades administrativas de fiscalización sobre las sociedades sujetas a inspección, vigilancia y control</t>
  </si>
  <si>
    <t>TRIMESTRE I</t>
  </si>
  <si>
    <t>TRIMESTRE II</t>
  </si>
  <si>
    <t>TRIMESTRE III</t>
  </si>
  <si>
    <t>TRIMESTRE IV</t>
  </si>
  <si>
    <t>Número</t>
  </si>
  <si>
    <t>SUMATORIA TODOS LOS GRUPOS</t>
  </si>
  <si>
    <t xml:space="preserve">TRIMESTRE I </t>
  </si>
  <si>
    <t xml:space="preserve">Medir el número de solicitudes de investigación terminadas sobre las proyectadas </t>
  </si>
  <si>
    <t>PORCENTAJE</t>
  </si>
  <si>
    <t>Radicaciones enrutadas y tramitadas</t>
  </si>
  <si>
    <t xml:space="preserve"> Radicaciones tramitadas</t>
  </si>
  <si>
    <t>Resoluciones de confirmación</t>
  </si>
  <si>
    <t>PERIODO DE ANÁLISIS</t>
  </si>
  <si>
    <t>Base de datos</t>
  </si>
  <si>
    <t>Documento excel</t>
  </si>
  <si>
    <t xml:space="preserve">Unidad   </t>
  </si>
  <si>
    <t>Radicaciones tramitadas</t>
  </si>
  <si>
    <t>SEMESTRE I</t>
  </si>
  <si>
    <t>SEMESTRE II</t>
  </si>
  <si>
    <t>Solicitudes de investigación atendidas</t>
  </si>
  <si>
    <t>Medir la eficacia en la atención de las solicitudes de investigación</t>
  </si>
  <si>
    <t>Investigaciones proyectadas para terminar</t>
  </si>
  <si>
    <t>Agilizar los procesos, mediante el uso de las tecnologías de la información necesarias para facilitar la gestión de la entidad</t>
  </si>
  <si>
    <t>Ejercerlas facultades jurisdiccionales tendientes a resolver los conflictos societarios de las sociedades Colombianas</t>
  </si>
  <si>
    <t>Contribuir a la preservación de la empresa y a la recuperación del crédito, mediante el ejercicio de las facultades jurisdiccionales</t>
  </si>
  <si>
    <t>Producir y suministrar, a partir de los reportes de los supervisados, información útil, confiable y de calidad para la toma de decisiones y para el ejercicio de la función de fiscalización</t>
  </si>
  <si>
    <t>Código: GC-F-006</t>
  </si>
  <si>
    <t>Control y seguimiento a acuerdos de reestructuración</t>
  </si>
  <si>
    <t>Número de radicaciones de SAPAC atendidas en el periodo</t>
  </si>
  <si>
    <t>Medir el número de radicaciones de SAPAC recibidas en el periodo y que requerian respuesta en el periodo evaluado.</t>
  </si>
  <si>
    <t>Atención a radicaciones de SAPAC</t>
  </si>
  <si>
    <t>Número de radicaciones de SAPAC recibidas en el periodo y que requerian respuesta en el periodo evaluado</t>
  </si>
  <si>
    <t>Post@l</t>
  </si>
  <si>
    <t xml:space="preserve">Coordinador Grupo de Supervisión Especial </t>
  </si>
  <si>
    <t>PRIMER SEMESTRE</t>
  </si>
  <si>
    <t>SEGUNDO SEMESTRE</t>
  </si>
  <si>
    <t xml:space="preserve">SEGUNDO SEMESTRE </t>
  </si>
  <si>
    <t xml:space="preserve">PRIMER SEMESTRE </t>
  </si>
  <si>
    <t>Número de solicitudes de investigación atendidas en el periodo evaluado</t>
  </si>
  <si>
    <t>Número de solicitudes de investigación recibidas que se deben atender en el periodo evaluado</t>
  </si>
  <si>
    <t>Medir la oportunidad en la atención de los derechos de petición que alleguen al proceso.</t>
  </si>
  <si>
    <t>Número de derechos de petición tramitados en tiempo oportuno (15 dias habiles)</t>
  </si>
  <si>
    <t>Número de derechos de petición que deben ser tramitados en el periodo evaluado</t>
  </si>
  <si>
    <t>Base de datos Postal</t>
  </si>
  <si>
    <t>Proceso de Investigaciones Administrativas</t>
  </si>
  <si>
    <t>Grupo de Investigaciones Administrativas</t>
  </si>
  <si>
    <t>Grupo de Supervisión Especial</t>
  </si>
  <si>
    <t>Investigaciones por Captación Ilegal</t>
  </si>
  <si>
    <t>Medir la eficacia en la atención de las solicitudes de investigación por captación ilegal</t>
  </si>
  <si>
    <t>Número de solicitudes de investigación por captación atendidas en el periodo evaluado</t>
  </si>
  <si>
    <t>Número de solicitudes de investigación por captación recibidas que se deben atender en el periodo evaluado</t>
  </si>
  <si>
    <t>Garantizar que las radicaciones enrutadas a los grupos Investigaciones adminsitratdos  y de conglomerados sean tramitadas</t>
  </si>
  <si>
    <t xml:space="preserve">Sumatoria </t>
  </si>
  <si>
    <r>
      <t xml:space="preserve">Radicaciones tramitadas: </t>
    </r>
    <r>
      <rPr>
        <sz val="10"/>
        <rFont val="Arial"/>
        <family val="2"/>
      </rPr>
      <t xml:space="preserve">Documentos enrutados a los Grupos, sobre los cuales se hace pasar un asunto para solucionarlo.
</t>
    </r>
    <r>
      <rPr>
        <b/>
        <sz val="10"/>
        <rFont val="Arial"/>
        <family val="2"/>
      </rPr>
      <t xml:space="preserve">
Radicaciones enrutadas a los grupo: </t>
    </r>
    <r>
      <rPr>
        <sz val="10"/>
        <rFont val="Arial"/>
        <family val="2"/>
      </rPr>
      <t>Número de radicaciones asignadas a los grupos de investigaciones administrativas y conglomerados que deben ser atendidas en el periodo. Para el grupo de investigaciones administrativas, se tendran encuenta las radicaciones que no han sido evaluadas en los indicadores anteriores.</t>
    </r>
  </si>
  <si>
    <r>
      <t xml:space="preserve">Número de radicaciones de SAPAC atendidas en el periodo: </t>
    </r>
    <r>
      <rPr>
        <sz val="10"/>
        <rFont val="Arial"/>
        <family val="2"/>
      </rPr>
      <t xml:space="preserve">Corresponden a las radicaciones atendidas en el grupo, mediante las cuales se presenta una queja contra la SAPAC.
</t>
    </r>
    <r>
      <rPr>
        <b/>
        <sz val="10"/>
        <rFont val="Arial"/>
        <family val="2"/>
      </rPr>
      <t xml:space="preserve">Número de radicaciones de SAPAC recibidas en el periodo y que requerian respuesta en el periodo evaluado: </t>
    </r>
    <r>
      <rPr>
        <sz val="10"/>
        <rFont val="Arial"/>
        <family val="2"/>
      </rPr>
      <t>Son las radicaciones a las que se debe dar respuesta en cada periodo evaluado. El periodo evaluado comprende hasta los días de teérmino de la radicación, es decir, 30 días antes del corte.</t>
    </r>
  </si>
  <si>
    <t>Número de solicitudes de investigación atendidas en el periodo evaluado
-----------------------------------------------------------------------------------------------------------------------------  *  100%
Número de solicitudes de investigación recibidas que se deben atender en el periodo evaluado</t>
  </si>
  <si>
    <t>Trámite de Derechos de Petición</t>
  </si>
  <si>
    <t>Número de solicitudes de investigación por captación atendidas en el periodo evaluado
------------------------------------------------------------------------------------------------------------------------------------------------------------------------------* 100%
Número de solicitudes de investigación por captación recibidas que se deben atender en el periodo evaluado</t>
  </si>
  <si>
    <t>Investigaciones terminadas
----------------------------------------------------------------------------------------------------------* 100%
Investigaciones proyectadas a terminar en el semestre</t>
  </si>
  <si>
    <r>
      <t xml:space="preserve">Investigación terminada: </t>
    </r>
    <r>
      <rPr>
        <sz val="10"/>
        <rFont val="Arial"/>
        <family val="2"/>
      </rPr>
      <t xml:space="preserve">Investigación que cumplió las etapas y sobre la cual se profierió un acto administrativo final.
</t>
    </r>
    <r>
      <rPr>
        <b/>
        <sz val="10"/>
        <rFont val="Arial"/>
        <family val="2"/>
      </rPr>
      <t xml:space="preserve">
Investigaciones proyectadas para terminar:</t>
    </r>
    <r>
      <rPr>
        <sz val="10"/>
        <rFont val="Arial"/>
        <family val="2"/>
      </rPr>
      <t xml:space="preserve"> Investigaciones que se proyectan terminar en el semestre, de acuerdo con las directrices de la Delegatura de Inspección, Vigilancia y Control. </t>
    </r>
  </si>
  <si>
    <t>Número de radicaciones de SAPAC atendidas en el periodo
----------------------------------------------------------------------------------------------------------------------------------------------------*100%
Número de radicaciones de SAPAC recibidas en el periodo y que requerian respuesta en el periodo evaluado</t>
  </si>
  <si>
    <t xml:space="preserve">Lograr el reconocimiento y la confianza de los usuarios
</t>
  </si>
  <si>
    <t>Lograr el reconocimiento y la confianza de los usuarios</t>
  </si>
  <si>
    <t>PRIMER SEMESTRE:</t>
  </si>
  <si>
    <t>SEGUNDO SEMESTRE:</t>
  </si>
  <si>
    <t>Fecha: 14 de junio de 2019</t>
  </si>
  <si>
    <t>Versión 004</t>
  </si>
  <si>
    <t>Eficacia</t>
  </si>
  <si>
    <t>Eficiencia</t>
  </si>
  <si>
    <t>Efectividad</t>
  </si>
  <si>
    <t>Version: 004</t>
  </si>
  <si>
    <t>DELEGADO SUPERVISIÓN SOCIETARIA</t>
  </si>
  <si>
    <t>Supervisción de Asuntos Financieros Especiales</t>
  </si>
  <si>
    <t>Investigaciones Administrativas por captación</t>
  </si>
  <si>
    <t>Porcentual</t>
  </si>
  <si>
    <t>Unidades</t>
  </si>
  <si>
    <t>Primer Semestre:</t>
  </si>
  <si>
    <t>%</t>
  </si>
  <si>
    <t>Grupo de Investigaciones de soborno 
transnacional y otros delitos.</t>
  </si>
  <si>
    <t>Sumatoria Grupo de Investigaciones de soborno 
transnacional y otros delitos.</t>
  </si>
  <si>
    <t xml:space="preserve">Coordinador Grupo de Investigaciones de soborno 
transnacional y otros delitos </t>
  </si>
  <si>
    <t>DELEGADO DE SUPERVISIÓN SOCIETARIA</t>
  </si>
  <si>
    <t>TRIMESTRE 1</t>
  </si>
  <si>
    <t>TRIMESTRE 2</t>
  </si>
  <si>
    <t>TRIMESTRE 3</t>
  </si>
  <si>
    <t>TRIMESTRE 4</t>
  </si>
  <si>
    <t>Segundo Semestre</t>
  </si>
  <si>
    <t>&gt;= 80%</t>
  </si>
  <si>
    <t xml:space="preserve">No. de investigaciones objeto de gestión por el Grupo de Investigaciones de soborno transnacional y otros delitos </t>
  </si>
  <si>
    <t>Entre 60% - 79%</t>
  </si>
  <si>
    <t>&lt; 60%</t>
  </si>
  <si>
    <t xml:space="preserve">No. de investigaciones objeto de gestión por parte del Grupo de Investigaciones de soborno transnacional y otros delitos </t>
  </si>
  <si>
    <t>Cuadro de excell del Grupo de Investigaciones de soborno transnacional y otros delitos</t>
  </si>
  <si>
    <t>Meta</t>
  </si>
  <si>
    <t>No. de Sociedades objeto de  actuaciones administrativas (visitas administrativas, análisis de información en laboratorio forense y/o requerimiento de información directa)</t>
  </si>
  <si>
    <t>No. de Sociedades objeto de indagación preliminar (con resolución de apertura)</t>
  </si>
  <si>
    <t>No. de Sociedades objeto de archivo (con resolución o memorando de archivo)</t>
  </si>
  <si>
    <t>No. de sociedades objeto de sanción (resolución de sanción, resolución de beneficios por colaboración)</t>
  </si>
  <si>
    <t>Meta programada</t>
  </si>
  <si>
    <t xml:space="preserve">No. de acciones por averiguaciones previas (consulta fuentes abiertas, requerimientos otras entidades y obtención de sentencias penales)  </t>
  </si>
  <si>
    <t>Meta programada por averiguaciones previas</t>
  </si>
  <si>
    <t>Meta programada por indagación premininar</t>
  </si>
  <si>
    <t>Meta programada por archivo</t>
  </si>
  <si>
    <t>Meta programada por actuaciones administrativas</t>
  </si>
  <si>
    <t>Meta programada por sanción</t>
  </si>
  <si>
    <t>Eficiencia en la gestión de las investigaciones de soborno tranasnacional adelantadas por el Grupo de Investigaciones de soborno transnacional y otros delitos.</t>
  </si>
  <si>
    <t>No. de investigaciones objeto de gestión por parte del Grupo de Investigaciones de soborno transnacional y otros delitos 
------------------------------------------------------------------------------------------------------------------------------------------------------------------
Meta programada</t>
  </si>
  <si>
    <t>Cuadro en excell con la programación anual de las acciones definidas para el Grupo Investigaciones de soborno transnacional y otros delitos</t>
  </si>
  <si>
    <t>Directora de Cumplimiento</t>
  </si>
  <si>
    <t xml:space="preserve">Medir la eficiencia en la gestión (inicio, impulso o archivo) adelantada por parte del Grupo de Investigaciones de soborno transnacional y otros delitos, que incluye las siguientes etapas: Averiguaciones previas, indagación preliminar, archivo, actuaciones administrativas y sanción. </t>
  </si>
  <si>
    <t>Meta Programada</t>
  </si>
  <si>
    <t>Ω</t>
  </si>
  <si>
    <r>
      <rPr>
        <b/>
        <sz val="10"/>
        <rFont val="Arial"/>
        <family val="2"/>
      </rPr>
      <t xml:space="preserve">No. de investigaciones objeto de gestión por parte del Grupo de Investigaciones de soborno transnacional y otros delitos: </t>
    </r>
    <r>
      <rPr>
        <sz val="10"/>
        <rFont val="Arial"/>
        <family val="2"/>
      </rPr>
      <t xml:space="preserve">Se refiere al número de actuaciones sobre sociedades que se gestiona (inicio, impulso o archivo) por parte del Grupo de Investigaciones de soborno transnacional y otros delitos en el trimestre, que incluye las siguientes etapas: 
</t>
    </r>
    <r>
      <rPr>
        <b/>
        <sz val="10"/>
        <rFont val="Arial"/>
        <family val="2"/>
      </rPr>
      <t>i) Averiguaciones previas:</t>
    </r>
    <r>
      <rPr>
        <sz val="10"/>
        <rFont val="Arial"/>
        <family val="2"/>
      </rPr>
      <t xml:space="preserve"> Consulta fuentes abiertas, requerimientos otras entidades y obtención de sentencias penales
</t>
    </r>
    <r>
      <rPr>
        <b/>
        <sz val="10"/>
        <rFont val="Arial"/>
        <family val="2"/>
      </rPr>
      <t>ii) Indagación preliminar:</t>
    </r>
    <r>
      <rPr>
        <sz val="10"/>
        <rFont val="Arial"/>
        <family val="2"/>
      </rPr>
      <t xml:space="preserve"> Con resolución de apertura
</t>
    </r>
    <r>
      <rPr>
        <b/>
        <sz val="10"/>
        <rFont val="Arial"/>
        <family val="2"/>
      </rPr>
      <t>iii) Archivo:</t>
    </r>
    <r>
      <rPr>
        <sz val="10"/>
        <rFont val="Arial"/>
        <family val="2"/>
      </rPr>
      <t xml:space="preserve"> Con resolución o memorando de archivo 
</t>
    </r>
    <r>
      <rPr>
        <b/>
        <sz val="10"/>
        <rFont val="Arial"/>
        <family val="2"/>
      </rPr>
      <t>iv) Actuaciones administrativas:</t>
    </r>
    <r>
      <rPr>
        <sz val="10"/>
        <rFont val="Arial"/>
        <family val="2"/>
      </rPr>
      <t xml:space="preserve"> Visitas administrativas, análisis de información en laboratorio forense y/o requerimiento de información directa
</t>
    </r>
    <r>
      <rPr>
        <b/>
        <sz val="10"/>
        <rFont val="Arial"/>
        <family val="2"/>
      </rPr>
      <t>v) Sanción:</t>
    </r>
    <r>
      <rPr>
        <sz val="10"/>
        <rFont val="Arial"/>
        <family val="2"/>
      </rPr>
      <t xml:space="preserve"> Resolución de sanción, Resolución de beneficios por colaboración  </t>
    </r>
    <r>
      <rPr>
        <b/>
        <sz val="10"/>
        <rFont val="Arial"/>
        <family val="2"/>
      </rPr>
      <t xml:space="preserve">
Meta Programada: </t>
    </r>
    <r>
      <rPr>
        <sz val="10"/>
        <rFont val="Arial"/>
        <family val="2"/>
      </rPr>
      <t xml:space="preserve">Se refiere al número de actuaciones que fueron establecidas por la Delegatura AES para ser gestionadas en un año por parte del Grupo de Investigaciones de soborno transnacional y otros delitos, para cada una de las etapas, la cual se actualizará en cada vigencia de acuerdo con el comportamiento histórico y la realidad funcional. </t>
    </r>
  </si>
  <si>
    <t xml:space="preserve">Coordinador Grupo Investigaciones Administrativas por captación </t>
  </si>
  <si>
    <t>DELEGADO DE INTERVENCIÓN Y ASUNTOS FINANCIEROS ESPECIALES</t>
  </si>
  <si>
    <t>Número de radicaciones de SAPAC recibidas en el periodo y que requerían respuesta en el periodo evaluado</t>
  </si>
  <si>
    <t>Versión: 004</t>
  </si>
  <si>
    <r>
      <rPr>
        <b/>
        <sz val="10"/>
        <color indexed="8"/>
        <rFont val="Arial"/>
        <family val="2"/>
      </rPr>
      <t xml:space="preserve">Solicitudes de investigaciones atendidas: </t>
    </r>
    <r>
      <rPr>
        <sz val="10"/>
        <color indexed="8"/>
        <rFont val="Arial"/>
        <family val="2"/>
      </rPr>
      <t xml:space="preserve">Corresponde a las solicitudes de investigación atendidas por cada grupo. Para esta variable se debe tener en cuenta el archivo de control o seguimiento de las investigaciones atendidas. 
</t>
    </r>
    <r>
      <rPr>
        <b/>
        <sz val="10"/>
        <color indexed="8"/>
        <rFont val="Arial"/>
        <family val="2"/>
      </rPr>
      <t>Solicitudes de investigación recibidas:</t>
    </r>
    <r>
      <rPr>
        <sz val="10"/>
        <color indexed="8"/>
        <rFont val="Arial"/>
        <family val="2"/>
      </rPr>
      <t xml:space="preserve"> Corresponde a las solicitudes de investigación recibidas por cada grupo. Para estas variables se deben tener en cuenta el archivo de control o seguimiento de las solicitudes de las investigaciones recibidas.</t>
    </r>
  </si>
  <si>
    <t>Número de derechos de petición tramitados en tiempo oportuno, dentro de los terminos legales 
----------------------------------------------------------------------------------------------------------------------------------- * 100%
Número de derechos de petición que deben ser tramitados en el periodo evaluado</t>
  </si>
  <si>
    <t xml:space="preserve">DELEGADO SUPERVISIÓN SOCIETARIA
</t>
  </si>
  <si>
    <t>Dirección de Supervisión de Cámaras de Comercio y sus Registros Públicos</t>
  </si>
  <si>
    <t>Grupo de Control y seguimiento a acuerdos de Restructuración</t>
  </si>
  <si>
    <t>Atención de resoluciones que resuelven recursos</t>
  </si>
  <si>
    <t xml:space="preserve"> Resolver los recursos en el término señalado por la Ley</t>
  </si>
  <si>
    <t>Número de resoluciones que resuelven los recursos presentados
---------------------------------------------------------------------------------------------------------------------------------------- * 100%
Número de recursos presentados que deben ser resueltos en el periodo evaluado</t>
  </si>
  <si>
    <r>
      <t xml:space="preserve">Resoluciones que resuelven el recurso: </t>
    </r>
    <r>
      <rPr>
        <sz val="10"/>
        <rFont val="Arial"/>
        <family val="2"/>
      </rPr>
      <t xml:space="preserve">Acto Administrativo en el que se  resuelve el recurso interpuesto
</t>
    </r>
    <r>
      <rPr>
        <b/>
        <sz val="10"/>
        <rFont val="Arial"/>
        <family val="2"/>
      </rPr>
      <t xml:space="preserve">
Número de recursos presentados que deben ser resueltos en el periodo evaluado: </t>
    </r>
    <r>
      <rPr>
        <sz val="10"/>
        <rFont val="Arial"/>
        <family val="2"/>
      </rPr>
      <t>Número de recursos interpuestos por los usuarios, que deben ser resueltos en el periodo evaluado, de acuerdo a los terminos legales.</t>
    </r>
  </si>
  <si>
    <t xml:space="preserve">Número de Resoluciones que resuelven el recurso </t>
  </si>
  <si>
    <t>Número de recursos presentados que deben ser resueltos en el periodo evaluado</t>
  </si>
  <si>
    <t xml:space="preserve">Coordinadores Supervisión Especial, Investigaciones Administrativas, Conglomerados, Control y seguimiento a acuerdos de reestructuración, Supervisión de asuntos financieros especiales, Supervisión Cámaras de Comercio,  Investigaciones por Soborno Transnacional y Otros Delitos (Dirección de cumplimiento) </t>
  </si>
  <si>
    <t>Coordinadores Grupo de Investigaciones Administrativas, Grupo de Supervisión Especial, Grupo de Control, seguimiento a acuerdos, Grupo de Supervisción de Asuntos Financieros Especiales y Dirección Supervisión Cámaras de Comercio y sus Registros Públicos</t>
  </si>
  <si>
    <t xml:space="preserve">Coordinadores Investigaciones Administrativas, Control y seguimiento a acuerdos de reestructuración, Supervisión Especial, Dirección de Supervisión de Cámaras de Comercio y sus Registros Públicos e Intendencias </t>
  </si>
  <si>
    <r>
      <t xml:space="preserve">Número de derechos de petición tramitados en tiempo oportuno, dentro de los terminos legales: </t>
    </r>
    <r>
      <rPr>
        <sz val="10"/>
        <rFont val="Arial"/>
        <family val="2"/>
      </rPr>
      <t xml:space="preserve">Corresponden a los derechos de petición radicados y atendidas en el grupo, dentro de los terminos legales.
</t>
    </r>
    <r>
      <rPr>
        <b/>
        <sz val="10"/>
        <rFont val="Arial"/>
        <family val="2"/>
      </rPr>
      <t xml:space="preserve">
Número de derechos de petición que deben ser tramitados en el periodo evaluado: </t>
    </r>
    <r>
      <rPr>
        <sz val="10"/>
        <rFont val="Arial"/>
        <family val="2"/>
      </rPr>
      <t>Son los derechos de petición enrutadas al grupo, que deben ser atendidos en el periodo,  dentro de los terminos legales al cierre del periodo evaluado.</t>
    </r>
  </si>
  <si>
    <r>
      <t xml:space="preserve">Número de solicitudes de investigación por captación atendidas en el periodo evaluado: </t>
    </r>
    <r>
      <rPr>
        <sz val="10"/>
        <rFont val="Arial"/>
        <family val="2"/>
      </rPr>
      <t>Corresponde a las solicitudes de investigación por captación atendidas por el grupo, se deben tener en cuenta el archivo de control o seguimiento de las investigaciones atendidas.</t>
    </r>
    <r>
      <rPr>
        <sz val="10"/>
        <rFont val="Arial"/>
        <family val="2"/>
      </rPr>
      <t xml:space="preserve">
</t>
    </r>
    <r>
      <rPr>
        <b/>
        <sz val="10"/>
        <rFont val="Arial"/>
        <family val="2"/>
      </rPr>
      <t xml:space="preserve">Número de solicitudes de investigación por captación recibidas que se deben atender en el periodo evaluado: </t>
    </r>
    <r>
      <rPr>
        <sz val="10"/>
        <rFont val="Arial"/>
        <family val="2"/>
      </rPr>
      <t>Corresponde a las solicitudes recibidas por captación, que deben ser atendidas en el periodo evaluado, 15 días hábiles a la fecha de corte del periodo.</t>
    </r>
  </si>
  <si>
    <t xml:space="preserve"> Radicaciones tramitadas
-------------------------------------------------------------------------- * 100%
Radicaciones asignadas a los grupos para tramitar dentro del termino</t>
  </si>
  <si>
    <t>Radicaciones asignadas a los grupos para tramitar dentro del termino</t>
  </si>
  <si>
    <t xml:space="preserve">Investigaciones por Soborno Transnacional  y otros Delitos </t>
  </si>
  <si>
    <t xml:space="preserve">Coordinador Grupo de Conglomerados y Coordinador Grupo Investigaciones Administrativas,  y Coordinador Grupo de Supervisión Especial, grupo de Investigaciones por Soborno Transnacional y Otros Delitos  </t>
  </si>
  <si>
    <r>
      <rPr>
        <b/>
        <sz val="10"/>
        <rFont val="Arial"/>
        <family val="2"/>
      </rPr>
      <t xml:space="preserve">2022-01. </t>
    </r>
    <r>
      <rPr>
        <sz val="10"/>
        <rFont val="Arial"/>
        <family val="2"/>
      </rPr>
      <t>Se radicaron 6 solicitudes de investigación administrativa (2 ) traslado por competencia , (2)  Rechaza solicitud no  cumple requisitos previstos en el artículo 152 de Dec. 019 de 2012.</t>
    </r>
  </si>
  <si>
    <t>TRIMESTRE I: Se recibieron 7 solicitudes de investigación administritrativa (6 rechazasdas y 1 con solicitud de información).</t>
  </si>
  <si>
    <t>En el primer trimestre de 2022 se presentaron 1 recurso de reposición y 4 de apelación, los cuales fueron resueltos en el término establecido por ley</t>
  </si>
  <si>
    <r>
      <t xml:space="preserve">1° Trimestre: </t>
    </r>
    <r>
      <rPr>
        <sz val="10"/>
        <rFont val="Arial"/>
        <family val="2"/>
      </rPr>
      <t>a.</t>
    </r>
    <r>
      <rPr>
        <b/>
        <sz val="10"/>
        <rFont val="Arial"/>
        <family val="2"/>
      </rPr>
      <t xml:space="preserve"> </t>
    </r>
    <r>
      <rPr>
        <sz val="10"/>
        <rFont val="Arial"/>
        <family val="2"/>
      </rPr>
      <t xml:space="preserve">La información del denominador no refleja el momento en que ingresan las peticiones, sino el trimestre en que se pueden atender dentro del término. Esto, con el fin de incluir el trámite oportuno de aquellas recibidas finalizando un determinado corte y que no se alcanzan a evacuar dentro del mismo. De modo que,  en estos casos, se entienden recibidas en el periodo siguiente.                                                                                                                                                                b. El indicador reune todas las solicitudes que tienen por objeto la realización de una investigación administrativa, con independencia del tipo o fundamento. </t>
    </r>
  </si>
  <si>
    <t>De 116 de radicaciones de SAPAC recibidas en el primer trimestre de 2022 y que requerían respuesta en el periodo evaluado se respondió la totalidad de las radicaciones.</t>
  </si>
  <si>
    <t>No se recibieron solicitudes de investigación durante el primer trimestre de 2022.</t>
  </si>
  <si>
    <t>Durante el primer trimestre del año, se tramitaron oportunamente 7 derechos de peticiónDurante el primer trimestre del año, se tramitaron oportunamente 7 derechos de petición, esto es, la totalidad de derechos de petición que debían ser atendidos en el período. .</t>
  </si>
  <si>
    <t>Durante el primer trimestre del año no se presentaron recursos.</t>
  </si>
  <si>
    <t>1o-Trimestre: Fue atendida con oficio previo de requerimiento rad, 2022-07-000178 del 19-01-22  para responder en un término de un mes.</t>
  </si>
  <si>
    <t>Para el primer trimestre 2022, se recibieron 457 solicitudes que fueron atendidas en término.</t>
  </si>
  <si>
    <t>Para el primer trimestre 2022, se recibieron 13 derechos de petción los cuales fueron atendidos oportunamente.</t>
  </si>
  <si>
    <t>Se dio respuesta a los recurso pendientes en término del cuarto trimestre del 2021, y los recursos que ingresaron para el primer trimestre del 2022 fueron 10  de los cuales 2 se encuentran en la delegatura para dar respuesta, 4 en estudio en término y 4 que se dio respuesta en el periodo.</t>
  </si>
  <si>
    <t>Radicaciones enrutadas y tramitada oportunamente en el primer trimestre 2022.</t>
  </si>
  <si>
    <t>Se atendieron oportunamente 31 derechos de petición durante el primer trimestre, del total recibidos.</t>
  </si>
  <si>
    <t>Se resuelven 4 recursos presentados en oportunidad durante el primer trimestre de 2022</t>
  </si>
  <si>
    <r>
      <rPr>
        <b/>
        <sz val="10"/>
        <rFont val="Arial"/>
        <family val="2"/>
      </rPr>
      <t>I TRIMESTRE:</t>
    </r>
    <r>
      <rPr>
        <sz val="10"/>
        <rFont val="Arial"/>
        <family val="2"/>
      </rPr>
      <t xml:space="preserve"> Se recibieron 4 solicitudes de investigacion administrativa de las cuales 3 fueron rechazadas y 1 se encuentra en estudio a la fecha de corte del trimestre.</t>
    </r>
  </si>
  <si>
    <t>las consultas son tramitadas como derechos de petición</t>
  </si>
  <si>
    <t>tramitaron 2 recursos de apelación y uno de reposición</t>
  </si>
  <si>
    <t>Menor que 71</t>
  </si>
  <si>
    <t>Mayor o igual a 80%</t>
  </si>
  <si>
    <t>Entre 71% y 79,9%</t>
  </si>
  <si>
    <t>Mayor o igual a 90%</t>
  </si>
  <si>
    <t>Entre 71% y 89,9%</t>
  </si>
  <si>
    <t>Igual a 100%</t>
  </si>
  <si>
    <t>Entre 89% y 99,9%</t>
  </si>
  <si>
    <t>Menor que 89</t>
  </si>
  <si>
    <t>Mayor o Igual a 85%</t>
  </si>
  <si>
    <t>Entre 71% y 84,9%</t>
  </si>
  <si>
    <t>Mayor o Igual a 90%</t>
  </si>
  <si>
    <t>Mayor o Igual a 80%</t>
  </si>
  <si>
    <t>Entre 70% y 89,9%</t>
  </si>
  <si>
    <t>Menor que 70</t>
  </si>
  <si>
    <t>Pagina 2 de 2</t>
  </si>
  <si>
    <t>Pagina 1 de 2</t>
  </si>
  <si>
    <t>Durante el primer trimestre del año, se tramitaron oportunamente 16 derechos de petición entre los 3 grupos adscritos a la Dirección.</t>
  </si>
  <si>
    <t>Se resuelven los recursos presentados en oportunidad durante el primer trimestre de 2022</t>
  </si>
  <si>
    <r>
      <t xml:space="preserve">30/03/2022: </t>
    </r>
    <r>
      <rPr>
        <sz val="10"/>
        <rFont val="Arial"/>
        <family val="2"/>
      </rPr>
      <t>Durante el primer trimestre de 2022 no se recibieron solicitudes de investigaciones adminsitrativas.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</si>
</sst>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00"/>
    <numFmt numFmtId="167" formatCode="_ * #,##0_ ;_ * \-#,##0_ ;_ * &quot;-&quot;??_ ;_ @_ "/>
  </numFmts>
  <fonts count="40" x14ac:knownFonts="1">
    <font>
      <sz val="10"/>
      <name val="Arial"/>
    </font>
    <font>
      <sz val="10"/>
      <name val="Arial"/>
    </font>
    <font>
      <b/>
      <sz val="10"/>
      <name val="Arial"/>
      <family val="2"/>
    </font>
    <font>
      <b/>
      <sz val="10"/>
      <color indexed="9"/>
      <name val="Arial"/>
      <family val="2"/>
    </font>
    <font>
      <u/>
      <sz val="10"/>
      <color indexed="12"/>
      <name val="Arial"/>
      <family val="2"/>
    </font>
    <font>
      <sz val="10"/>
      <color indexed="9"/>
      <name val="Arial"/>
      <family val="2"/>
    </font>
    <font>
      <sz val="10"/>
      <name val="Arial"/>
      <family val="2"/>
    </font>
    <font>
      <b/>
      <sz val="14"/>
      <color indexed="9"/>
      <name val="Arial"/>
      <family val="2"/>
    </font>
    <font>
      <b/>
      <sz val="12"/>
      <name val="Arial"/>
      <family val="2"/>
    </font>
    <font>
      <b/>
      <sz val="14"/>
      <name val="Arial"/>
      <family val="2"/>
    </font>
    <font>
      <b/>
      <sz val="18"/>
      <name val="Arial"/>
      <family val="2"/>
    </font>
    <font>
      <b/>
      <sz val="14"/>
      <color indexed="8"/>
      <name val="Arial"/>
      <family val="2"/>
    </font>
    <font>
      <sz val="9"/>
      <name val="Arial"/>
      <family val="2"/>
    </font>
    <font>
      <sz val="8"/>
      <color indexed="81"/>
      <name val="Tahoma"/>
      <family val="2"/>
    </font>
    <font>
      <b/>
      <sz val="8"/>
      <color indexed="81"/>
      <name val="Tahoma"/>
      <family val="2"/>
    </font>
    <font>
      <sz val="10"/>
      <name val="Arial"/>
      <family val="2"/>
    </font>
    <font>
      <sz val="10"/>
      <name val="Arial"/>
      <family val="2"/>
    </font>
    <font>
      <sz val="9"/>
      <color indexed="8"/>
      <name val="Arial"/>
      <family val="2"/>
    </font>
    <font>
      <b/>
      <sz val="8"/>
      <name val="Arial"/>
      <family val="2"/>
    </font>
    <font>
      <i/>
      <sz val="10"/>
      <name val="Arial"/>
      <family val="2"/>
    </font>
    <font>
      <b/>
      <sz val="12"/>
      <color indexed="8"/>
      <name val="Arial"/>
      <family val="2"/>
    </font>
    <font>
      <sz val="8"/>
      <name val="Arial"/>
      <family val="2"/>
    </font>
    <font>
      <b/>
      <sz val="10"/>
      <color indexed="8"/>
      <name val="Arial"/>
      <family val="2"/>
    </font>
    <font>
      <sz val="11"/>
      <color indexed="8"/>
      <name val="Arial"/>
      <family val="2"/>
    </font>
    <font>
      <sz val="10"/>
      <name val="Times New Roman"/>
      <family val="1"/>
    </font>
    <font>
      <sz val="10"/>
      <name val="Arial"/>
      <family val="2"/>
    </font>
    <font>
      <sz val="14"/>
      <color indexed="8"/>
      <name val="Arial"/>
      <family val="2"/>
    </font>
    <font>
      <b/>
      <sz val="8"/>
      <color indexed="8"/>
      <name val="Tahoma"/>
      <family val="2"/>
    </font>
    <font>
      <sz val="8"/>
      <color indexed="8"/>
      <name val="Tahoma"/>
      <family val="2"/>
    </font>
    <font>
      <sz val="10"/>
      <color indexed="8"/>
      <name val="Arial"/>
      <family val="2"/>
    </font>
    <font>
      <sz val="11"/>
      <color theme="1"/>
      <name val="Calibri"/>
      <family val="2"/>
      <scheme val="minor"/>
    </font>
    <font>
      <u/>
      <sz val="11"/>
      <color theme="10"/>
      <name val="Calibri"/>
      <family val="2"/>
      <scheme val="minor"/>
    </font>
    <font>
      <b/>
      <sz val="10"/>
      <color theme="0"/>
      <name val="Arial"/>
      <family val="2"/>
    </font>
    <font>
      <b/>
      <sz val="12"/>
      <color theme="0"/>
      <name val="Arial"/>
      <family val="2"/>
    </font>
    <font>
      <sz val="10"/>
      <color theme="1"/>
      <name val="Arial"/>
      <family val="2"/>
    </font>
    <font>
      <sz val="10"/>
      <color theme="0"/>
      <name val="Arial"/>
      <family val="2"/>
    </font>
    <font>
      <b/>
      <sz val="8"/>
      <color theme="1"/>
      <name val="Arial"/>
      <family val="2"/>
    </font>
    <font>
      <b/>
      <sz val="11"/>
      <color theme="0"/>
      <name val="Arial"/>
      <family val="2"/>
    </font>
    <font>
      <b/>
      <sz val="14"/>
      <color theme="0"/>
      <name val="Arial"/>
      <family val="2"/>
    </font>
    <font>
      <b/>
      <sz val="16"/>
      <color theme="0"/>
      <name val="Arial"/>
      <family val="2"/>
    </font>
  </fonts>
  <fills count="15">
    <fill>
      <patternFill patternType="none"/>
    </fill>
    <fill>
      <patternFill patternType="gray125"/>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9" tint="0.79998168889431442"/>
        <bgColor indexed="64"/>
      </patternFill>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92D050"/>
        <bgColor indexed="64"/>
      </patternFill>
    </fill>
    <fill>
      <patternFill patternType="solid">
        <fgColor rgb="FF00CC66"/>
        <bgColor indexed="64"/>
      </patternFill>
    </fill>
    <fill>
      <patternFill patternType="solid">
        <fgColor theme="0" tint="-0.149998474074526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s>
  <cellStyleXfs count="10">
    <xf numFmtId="0" fontId="0" fillId="0" borderId="0"/>
    <xf numFmtId="0" fontId="4" fillId="0" borderId="0" applyNumberFormat="0" applyFill="0" applyBorder="0" applyAlignment="0" applyProtection="0">
      <alignment vertical="top"/>
      <protection locked="0"/>
    </xf>
    <xf numFmtId="0" fontId="31" fillId="0" borderId="0" applyNumberForma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6" fillId="0" borderId="0" applyFont="0" applyFill="0" applyBorder="0" applyAlignment="0" applyProtection="0"/>
    <xf numFmtId="0" fontId="6" fillId="0" borderId="0"/>
    <xf numFmtId="0" fontId="30" fillId="0" borderId="0"/>
    <xf numFmtId="9" fontId="25" fillId="0" borderId="0" applyFont="0" applyFill="0" applyBorder="0" applyAlignment="0" applyProtection="0"/>
    <xf numFmtId="9" fontId="6" fillId="0" borderId="0" applyFont="0" applyFill="0" applyBorder="0" applyAlignment="0" applyProtection="0"/>
  </cellStyleXfs>
  <cellXfs count="645">
    <xf numFmtId="0" fontId="0" fillId="0" borderId="0" xfId="0"/>
    <xf numFmtId="0" fontId="11" fillId="0" borderId="0" xfId="0" applyFont="1"/>
    <xf numFmtId="0" fontId="9" fillId="0" borderId="0" xfId="0" applyFont="1"/>
    <xf numFmtId="0" fontId="0" fillId="0" borderId="0" xfId="0" applyAlignment="1">
      <alignment horizontal="center" vertical="center"/>
    </xf>
    <xf numFmtId="0" fontId="9" fillId="0" borderId="0" xfId="0" applyFont="1" applyAlignment="1">
      <alignment horizontal="center"/>
    </xf>
    <xf numFmtId="0" fontId="0" fillId="0" borderId="0" xfId="0" applyAlignment="1">
      <alignment horizontal="left"/>
    </xf>
    <xf numFmtId="0" fontId="0" fillId="0" borderId="0" xfId="0" applyAlignment="1">
      <alignment horizontal="center"/>
    </xf>
    <xf numFmtId="0" fontId="2" fillId="0" borderId="0" xfId="0" applyFont="1"/>
    <xf numFmtId="0" fontId="2" fillId="0" borderId="0" xfId="0" applyFont="1" applyAlignment="1">
      <alignment vertical="center" wrapText="1"/>
    </xf>
    <xf numFmtId="0" fontId="2"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vertical="center"/>
    </xf>
    <xf numFmtId="0" fontId="8" fillId="0" borderId="0" xfId="0" applyFont="1"/>
    <xf numFmtId="0" fontId="8" fillId="0" borderId="1" xfId="0" applyFont="1" applyBorder="1" applyAlignment="1">
      <alignment horizontal="center" vertical="center"/>
    </xf>
    <xf numFmtId="0" fontId="32" fillId="0" borderId="0" xfId="0" applyFont="1" applyAlignment="1">
      <alignment horizontal="center" vertical="center" wrapText="1"/>
    </xf>
    <xf numFmtId="0" fontId="33" fillId="0" borderId="0" xfId="0" applyFont="1" applyAlignment="1">
      <alignment vertical="center" wrapText="1"/>
    </xf>
    <xf numFmtId="0" fontId="6" fillId="0" borderId="2" xfId="6" applyBorder="1" applyAlignment="1">
      <alignment horizontal="center" vertical="center" wrapText="1"/>
    </xf>
    <xf numFmtId="0" fontId="6" fillId="0" borderId="3" xfId="6" applyBorder="1" applyAlignment="1">
      <alignment horizontal="center" vertical="center" wrapText="1"/>
    </xf>
    <xf numFmtId="0" fontId="0" fillId="0" borderId="0" xfId="0" applyAlignment="1">
      <alignment vertical="center"/>
    </xf>
    <xf numFmtId="9" fontId="2" fillId="0" borderId="0" xfId="0" applyNumberFormat="1" applyFont="1" applyAlignment="1">
      <alignment horizontal="center" vertical="center" wrapText="1"/>
    </xf>
    <xf numFmtId="0" fontId="6" fillId="0" borderId="1" xfId="6" applyBorder="1" applyAlignment="1">
      <alignment horizontal="center" vertical="center" wrapText="1"/>
    </xf>
    <xf numFmtId="0" fontId="11" fillId="0" borderId="0" xfId="0" applyFont="1" applyProtection="1">
      <protection locked="0"/>
    </xf>
    <xf numFmtId="0" fontId="0" fillId="0" borderId="0" xfId="0" applyProtection="1">
      <protection locked="0"/>
    </xf>
    <xf numFmtId="0" fontId="9" fillId="0" borderId="0" xfId="0" applyFont="1" applyProtection="1">
      <protection locked="0"/>
    </xf>
    <xf numFmtId="0" fontId="9" fillId="0" borderId="0" xfId="0" applyFont="1" applyAlignment="1" applyProtection="1">
      <alignment horizontal="center"/>
      <protection locked="0"/>
    </xf>
    <xf numFmtId="0" fontId="0" fillId="0" borderId="0" xfId="0" applyAlignment="1" applyProtection="1">
      <alignment horizontal="left"/>
      <protection locked="0"/>
    </xf>
    <xf numFmtId="0" fontId="8" fillId="0" borderId="0" xfId="0" applyFont="1" applyProtection="1">
      <protection locked="0"/>
    </xf>
    <xf numFmtId="0" fontId="8" fillId="0" borderId="0" xfId="0" applyFont="1" applyAlignment="1" applyProtection="1">
      <alignment horizontal="center"/>
      <protection locked="0"/>
    </xf>
    <xf numFmtId="0" fontId="33" fillId="0" borderId="0" xfId="0" applyFont="1" applyAlignment="1" applyProtection="1">
      <alignment vertical="center" wrapText="1"/>
      <protection locked="0"/>
    </xf>
    <xf numFmtId="0" fontId="32" fillId="0" borderId="0" xfId="0" applyFont="1" applyAlignment="1" applyProtection="1">
      <alignment horizontal="center" vertical="center" wrapText="1"/>
      <protection locked="0"/>
    </xf>
    <xf numFmtId="0" fontId="0" fillId="0" borderId="0" xfId="0" applyAlignment="1" applyProtection="1">
      <alignment horizontal="center" vertical="center"/>
      <protection locked="0"/>
    </xf>
    <xf numFmtId="0" fontId="2" fillId="0" borderId="0" xfId="0" applyFont="1" applyProtection="1">
      <protection locked="0"/>
    </xf>
    <xf numFmtId="0" fontId="0" fillId="0" borderId="0" xfId="0" applyAlignment="1" applyProtection="1">
      <alignment horizontal="center"/>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0" fillId="3" borderId="0" xfId="0" applyFill="1"/>
    <xf numFmtId="0" fontId="6" fillId="3" borderId="0" xfId="0" applyFont="1" applyFill="1"/>
    <xf numFmtId="0" fontId="3" fillId="2" borderId="4" xfId="6" applyFont="1" applyFill="1" applyBorder="1" applyAlignment="1">
      <alignment horizontal="center" vertical="distributed" wrapText="1"/>
    </xf>
    <xf numFmtId="0" fontId="3" fillId="2" borderId="4" xfId="6" applyFont="1" applyFill="1" applyBorder="1" applyAlignment="1">
      <alignment vertical="center" wrapText="1"/>
    </xf>
    <xf numFmtId="0" fontId="3" fillId="2" borderId="4" xfId="0" applyFont="1" applyFill="1" applyBorder="1"/>
    <xf numFmtId="0" fontId="3" fillId="2" borderId="4" xfId="6" applyFont="1" applyFill="1" applyBorder="1"/>
    <xf numFmtId="0" fontId="6" fillId="3" borderId="0" xfId="0" applyFont="1" applyFill="1" applyAlignment="1">
      <alignment vertical="center"/>
    </xf>
    <xf numFmtId="0" fontId="3" fillId="3" borderId="6" xfId="0" applyFont="1" applyFill="1" applyBorder="1" applyAlignment="1">
      <alignment horizontal="center"/>
    </xf>
    <xf numFmtId="0" fontId="3" fillId="2" borderId="7" xfId="0" applyFont="1" applyFill="1" applyBorder="1" applyAlignment="1">
      <alignment horizontal="center" vertical="center"/>
    </xf>
    <xf numFmtId="0" fontId="6" fillId="3" borderId="8" xfId="0" applyFont="1" applyFill="1" applyBorder="1" applyAlignment="1">
      <alignment vertical="center" wrapText="1"/>
    </xf>
    <xf numFmtId="0" fontId="2" fillId="3" borderId="9" xfId="0" applyFont="1" applyFill="1" applyBorder="1" applyAlignment="1">
      <alignment horizontal="center"/>
    </xf>
    <xf numFmtId="0" fontId="3" fillId="3" borderId="0" xfId="0" applyFont="1" applyFill="1" applyAlignment="1">
      <alignment horizontal="center"/>
    </xf>
    <xf numFmtId="0" fontId="3" fillId="3" borderId="10" xfId="0" applyFont="1" applyFill="1" applyBorder="1" applyAlignment="1">
      <alignment horizontal="center"/>
    </xf>
    <xf numFmtId="0" fontId="3" fillId="3" borderId="11" xfId="0" applyFont="1" applyFill="1" applyBorder="1" applyAlignment="1">
      <alignment horizontal="center"/>
    </xf>
    <xf numFmtId="0" fontId="2" fillId="3" borderId="7" xfId="6" applyFont="1" applyFill="1" applyBorder="1"/>
    <xf numFmtId="0" fontId="2" fillId="3" borderId="2" xfId="6" applyFont="1" applyFill="1" applyBorder="1" applyAlignment="1">
      <alignment horizontal="center"/>
    </xf>
    <xf numFmtId="0" fontId="2" fillId="3" borderId="12" xfId="6" applyFont="1" applyFill="1" applyBorder="1" applyAlignment="1">
      <alignment horizontal="center"/>
    </xf>
    <xf numFmtId="0" fontId="2" fillId="3" borderId="13" xfId="6" applyFont="1" applyFill="1" applyBorder="1" applyAlignment="1">
      <alignment horizontal="center"/>
    </xf>
    <xf numFmtId="0" fontId="2" fillId="3" borderId="9" xfId="6" applyFont="1" applyFill="1" applyBorder="1"/>
    <xf numFmtId="0" fontId="2" fillId="3" borderId="3" xfId="6" applyFont="1" applyFill="1" applyBorder="1" applyAlignment="1">
      <alignment horizontal="center"/>
    </xf>
    <xf numFmtId="0" fontId="6" fillId="0" borderId="14" xfId="6" applyBorder="1" applyAlignment="1">
      <alignment horizontal="center" vertical="center" wrapText="1"/>
    </xf>
    <xf numFmtId="0" fontId="18" fillId="3" borderId="3" xfId="6" applyFont="1" applyFill="1" applyBorder="1" applyAlignment="1">
      <alignment horizontal="center"/>
    </xf>
    <xf numFmtId="0" fontId="34" fillId="0" borderId="2" xfId="6" applyFont="1" applyBorder="1" applyAlignment="1">
      <alignment horizontal="center" vertical="center" wrapText="1"/>
    </xf>
    <xf numFmtId="0" fontId="34" fillId="0" borderId="3" xfId="6" applyFont="1" applyBorder="1" applyAlignment="1">
      <alignment horizontal="center" vertical="center" wrapText="1"/>
    </xf>
    <xf numFmtId="0" fontId="6" fillId="8" borderId="2" xfId="6"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3" xfId="6" applyFill="1" applyBorder="1" applyAlignment="1">
      <alignment horizontal="center" vertical="center" wrapText="1"/>
    </xf>
    <xf numFmtId="0" fontId="6" fillId="8" borderId="3" xfId="0" applyFont="1" applyFill="1" applyBorder="1" applyAlignment="1">
      <alignment horizontal="center" vertical="center" wrapText="1"/>
    </xf>
    <xf numFmtId="0" fontId="32" fillId="7" borderId="15" xfId="0" applyFont="1" applyFill="1" applyBorder="1" applyAlignment="1">
      <alignment horizontal="center" vertical="center" wrapText="1"/>
    </xf>
    <xf numFmtId="0" fontId="0" fillId="3" borderId="0" xfId="0" applyFill="1" applyProtection="1">
      <protection locked="0"/>
    </xf>
    <xf numFmtId="166" fontId="0" fillId="3" borderId="0" xfId="0" applyNumberFormat="1" applyFill="1" applyProtection="1">
      <protection locked="0"/>
    </xf>
    <xf numFmtId="0" fontId="34" fillId="3" borderId="0" xfId="0" applyFont="1" applyFill="1" applyProtection="1">
      <protection locked="0"/>
    </xf>
    <xf numFmtId="0" fontId="35" fillId="3" borderId="0" xfId="0" applyFont="1" applyFill="1" applyProtection="1">
      <protection locked="0"/>
    </xf>
    <xf numFmtId="166" fontId="0" fillId="3" borderId="0" xfId="0" applyNumberFormat="1" applyFill="1"/>
    <xf numFmtId="0" fontId="0" fillId="3" borderId="0" xfId="0" applyFill="1" applyAlignment="1">
      <alignment vertical="center"/>
    </xf>
    <xf numFmtId="0" fontId="3" fillId="3" borderId="5" xfId="0" applyFont="1" applyFill="1" applyBorder="1"/>
    <xf numFmtId="0" fontId="3" fillId="3" borderId="16" xfId="0" applyFont="1" applyFill="1" applyBorder="1"/>
    <xf numFmtId="0" fontId="3" fillId="3" borderId="17" xfId="0" applyFont="1" applyFill="1" applyBorder="1"/>
    <xf numFmtId="0" fontId="3" fillId="2" borderId="5" xfId="0" applyFont="1" applyFill="1" applyBorder="1" applyAlignment="1">
      <alignment vertical="center" wrapText="1"/>
    </xf>
    <xf numFmtId="0" fontId="0" fillId="3" borderId="0" xfId="0" applyFill="1" applyAlignment="1">
      <alignment wrapText="1"/>
    </xf>
    <xf numFmtId="0" fontId="5" fillId="3" borderId="0" xfId="0" applyFont="1" applyFill="1"/>
    <xf numFmtId="0" fontId="34" fillId="3" borderId="0" xfId="0" applyFont="1" applyFill="1"/>
    <xf numFmtId="0" fontId="35" fillId="3" borderId="0" xfId="0" applyFont="1" applyFill="1"/>
    <xf numFmtId="0" fontId="32" fillId="3" borderId="0" xfId="0" applyFont="1" applyFill="1"/>
    <xf numFmtId="0" fontId="32" fillId="9" borderId="0" xfId="0" applyFont="1" applyFill="1"/>
    <xf numFmtId="0" fontId="35" fillId="3" borderId="0" xfId="0" applyFont="1" applyFill="1" applyAlignment="1">
      <alignment vertical="center" wrapText="1"/>
    </xf>
    <xf numFmtId="0" fontId="35" fillId="3" borderId="0" xfId="0" applyFont="1" applyFill="1" applyAlignment="1">
      <alignment horizontal="center" vertical="center" wrapText="1"/>
    </xf>
    <xf numFmtId="0" fontId="1" fillId="3" borderId="0" xfId="0" applyFont="1" applyFill="1" applyAlignment="1">
      <alignment vertical="center" wrapText="1"/>
    </xf>
    <xf numFmtId="0" fontId="2" fillId="3" borderId="4" xfId="0" applyFont="1" applyFill="1" applyBorder="1" applyAlignment="1">
      <alignment horizontal="center" vertical="center"/>
    </xf>
    <xf numFmtId="0" fontId="3" fillId="2" borderId="4" xfId="6" applyFont="1" applyFill="1" applyBorder="1" applyAlignment="1">
      <alignment wrapText="1"/>
    </xf>
    <xf numFmtId="0" fontId="6" fillId="3" borderId="18" xfId="0" applyFont="1" applyFill="1" applyBorder="1" applyAlignment="1">
      <alignment horizontal="justify" vertical="center" wrapText="1"/>
    </xf>
    <xf numFmtId="0" fontId="2" fillId="3" borderId="8" xfId="0" applyFont="1" applyFill="1" applyBorder="1" applyAlignment="1">
      <alignment horizontal="center"/>
    </xf>
    <xf numFmtId="0" fontId="3" fillId="2" borderId="4" xfId="6" applyFont="1" applyFill="1" applyBorder="1" applyAlignment="1">
      <alignment vertical="center"/>
    </xf>
    <xf numFmtId="0" fontId="3" fillId="2" borderId="4" xfId="0" applyFont="1" applyFill="1" applyBorder="1" applyAlignment="1">
      <alignment vertical="center"/>
    </xf>
    <xf numFmtId="0" fontId="6" fillId="3" borderId="18" xfId="0" applyFont="1" applyFill="1" applyBorder="1" applyAlignment="1">
      <alignment vertical="center" wrapText="1"/>
    </xf>
    <xf numFmtId="0" fontId="6" fillId="3" borderId="8" xfId="0" applyFont="1" applyFill="1" applyBorder="1" applyAlignment="1">
      <alignment horizontal="left" vertical="center" wrapText="1"/>
    </xf>
    <xf numFmtId="0" fontId="3" fillId="3" borderId="9" xfId="0" applyFont="1" applyFill="1" applyBorder="1" applyAlignment="1">
      <alignment horizontal="center"/>
    </xf>
    <xf numFmtId="0" fontId="15" fillId="3" borderId="0" xfId="0" applyFont="1" applyFill="1" applyAlignment="1">
      <alignment vertical="center" wrapText="1"/>
    </xf>
    <xf numFmtId="0" fontId="6" fillId="3" borderId="0" xfId="0" applyFont="1" applyFill="1" applyAlignment="1">
      <alignment vertical="center" wrapText="1"/>
    </xf>
    <xf numFmtId="0" fontId="0" fillId="0" borderId="0" xfId="0" applyAlignment="1">
      <alignment horizontal="center" vertical="center" wrapText="1"/>
    </xf>
    <xf numFmtId="0" fontId="6" fillId="3" borderId="8" xfId="0" applyFont="1" applyFill="1" applyBorder="1" applyAlignment="1">
      <alignment horizontal="justify" vertical="center" wrapText="1"/>
    </xf>
    <xf numFmtId="0" fontId="2" fillId="3" borderId="2" xfId="6" applyFont="1" applyFill="1" applyBorder="1"/>
    <xf numFmtId="0" fontId="2" fillId="3" borderId="3" xfId="6" applyFont="1" applyFill="1" applyBorder="1"/>
    <xf numFmtId="0" fontId="3" fillId="3" borderId="20" xfId="0" applyFont="1" applyFill="1" applyBorder="1"/>
    <xf numFmtId="0" fontId="3" fillId="3" borderId="21" xfId="0" applyFont="1" applyFill="1" applyBorder="1"/>
    <xf numFmtId="0" fontId="2" fillId="0" borderId="3" xfId="6" applyFont="1" applyBorder="1" applyAlignment="1">
      <alignment horizontal="center"/>
    </xf>
    <xf numFmtId="0" fontId="16" fillId="3" borderId="0" xfId="0" applyFont="1" applyFill="1" applyAlignment="1">
      <alignment vertical="center" wrapText="1"/>
    </xf>
    <xf numFmtId="164" fontId="0" fillId="3" borderId="0" xfId="3" applyFont="1" applyFill="1" applyProtection="1"/>
    <xf numFmtId="0" fontId="3" fillId="2" borderId="10" xfId="0" applyFont="1" applyFill="1" applyBorder="1" applyAlignment="1">
      <alignment horizontal="center"/>
    </xf>
    <xf numFmtId="0" fontId="6" fillId="3" borderId="7" xfId="0" applyFont="1" applyFill="1" applyBorder="1" applyAlignment="1">
      <alignment vertical="center" wrapText="1"/>
    </xf>
    <xf numFmtId="0" fontId="0" fillId="0" borderId="0" xfId="0" applyAlignment="1" applyProtection="1">
      <alignment horizontal="center" vertical="center" wrapText="1"/>
      <protection locked="0"/>
    </xf>
    <xf numFmtId="0" fontId="6" fillId="9" borderId="0" xfId="6" applyFill="1"/>
    <xf numFmtId="0" fontId="6" fillId="0" borderId="0" xfId="6"/>
    <xf numFmtId="0" fontId="35" fillId="9" borderId="0" xfId="6" applyFont="1" applyFill="1"/>
    <xf numFmtId="0" fontId="32" fillId="9" borderId="0" xfId="6" applyFont="1" applyFill="1"/>
    <xf numFmtId="0" fontId="35" fillId="9" borderId="0" xfId="6" applyFont="1" applyFill="1" applyAlignment="1">
      <alignment vertical="center" wrapText="1"/>
    </xf>
    <xf numFmtId="0" fontId="35" fillId="9" borderId="0" xfId="6" applyFont="1" applyFill="1" applyAlignment="1">
      <alignment horizontal="center" vertical="center" wrapText="1"/>
    </xf>
    <xf numFmtId="0" fontId="32" fillId="9" borderId="0" xfId="6" applyFont="1" applyFill="1" applyAlignment="1">
      <alignment horizontal="center" vertical="center" wrapText="1"/>
    </xf>
    <xf numFmtId="0" fontId="6" fillId="3" borderId="0" xfId="6" applyFill="1" applyAlignment="1">
      <alignment vertical="center" wrapText="1"/>
    </xf>
    <xf numFmtId="0" fontId="11" fillId="0" borderId="0" xfId="6" applyFont="1" applyAlignment="1">
      <alignment vertical="center"/>
    </xf>
    <xf numFmtId="0" fontId="6" fillId="0" borderId="0" xfId="6" applyAlignment="1">
      <alignment vertical="center"/>
    </xf>
    <xf numFmtId="0" fontId="9" fillId="0" borderId="0" xfId="6" applyFont="1" applyAlignment="1">
      <alignment vertical="center"/>
    </xf>
    <xf numFmtId="0" fontId="9" fillId="0" borderId="0" xfId="6" applyFont="1"/>
    <xf numFmtId="0" fontId="11" fillId="0" borderId="0" xfId="6" applyFont="1"/>
    <xf numFmtId="3" fontId="6" fillId="0" borderId="0" xfId="6" applyNumberFormat="1"/>
    <xf numFmtId="0" fontId="26" fillId="0" borderId="0" xfId="6" applyFont="1"/>
    <xf numFmtId="167" fontId="6" fillId="0" borderId="0" xfId="6" applyNumberFormat="1"/>
    <xf numFmtId="167" fontId="11" fillId="0" borderId="0" xfId="6" applyNumberFormat="1" applyFont="1"/>
    <xf numFmtId="0" fontId="2" fillId="0" borderId="0" xfId="6" applyFont="1"/>
    <xf numFmtId="0" fontId="6" fillId="0" borderId="0" xfId="6" applyAlignment="1">
      <alignment horizontal="center" vertical="center"/>
    </xf>
    <xf numFmtId="0" fontId="2" fillId="0" borderId="0" xfId="6" applyFont="1" applyAlignment="1">
      <alignment horizontal="right"/>
    </xf>
    <xf numFmtId="0" fontId="2" fillId="0" borderId="0" xfId="6" applyFont="1" applyAlignment="1">
      <alignment vertical="center" wrapText="1"/>
    </xf>
    <xf numFmtId="0" fontId="6" fillId="0" borderId="0" xfId="6" applyAlignment="1">
      <alignment horizontal="center"/>
    </xf>
    <xf numFmtId="0" fontId="2" fillId="0" borderId="0" xfId="6" applyFont="1" applyAlignment="1">
      <alignment horizontal="center" vertical="center" wrapText="1"/>
    </xf>
    <xf numFmtId="0" fontId="24" fillId="0" borderId="0" xfId="6" applyFont="1" applyAlignment="1">
      <alignment vertical="center"/>
    </xf>
    <xf numFmtId="167" fontId="2" fillId="0" borderId="0" xfId="5" applyNumberFormat="1" applyFont="1" applyBorder="1" applyAlignment="1" applyProtection="1">
      <alignment horizontal="center" vertical="center" wrapText="1"/>
    </xf>
    <xf numFmtId="9" fontId="2" fillId="0" borderId="0" xfId="9" applyFont="1" applyBorder="1" applyAlignment="1" applyProtection="1">
      <alignment horizontal="center" vertical="center" wrapText="1"/>
    </xf>
    <xf numFmtId="167" fontId="2" fillId="0" borderId="0" xfId="5" applyNumberFormat="1" applyFont="1" applyProtection="1"/>
    <xf numFmtId="167" fontId="2" fillId="0" borderId="0" xfId="5" applyNumberFormat="1" applyFont="1" applyAlignment="1" applyProtection="1">
      <alignment horizontal="center"/>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9" xfId="0" applyFont="1" applyBorder="1" applyAlignment="1">
      <alignment horizontal="center" vertical="center" wrapText="1"/>
    </xf>
    <xf numFmtId="0" fontId="34" fillId="0" borderId="14" xfId="6" applyFont="1" applyBorder="1" applyAlignment="1">
      <alignment horizontal="center" vertical="center" wrapText="1"/>
    </xf>
    <xf numFmtId="0" fontId="6" fillId="0" borderId="2" xfId="0" applyFont="1" applyBorder="1" applyAlignment="1">
      <alignment horizontal="center" vertical="center" wrapText="1"/>
    </xf>
    <xf numFmtId="165" fontId="2" fillId="12" borderId="3" xfId="9" applyNumberFormat="1" applyFont="1" applyFill="1" applyBorder="1" applyAlignment="1" applyProtection="1">
      <alignment horizontal="center"/>
    </xf>
    <xf numFmtId="0" fontId="2" fillId="13" borderId="5" xfId="0" applyFont="1" applyFill="1" applyBorder="1" applyAlignment="1">
      <alignment horizontal="center" vertical="center" wrapText="1"/>
    </xf>
    <xf numFmtId="0" fontId="3" fillId="2" borderId="5" xfId="0" applyFont="1" applyFill="1" applyBorder="1" applyAlignment="1">
      <alignment horizontal="center"/>
    </xf>
    <xf numFmtId="0" fontId="3" fillId="3" borderId="10" xfId="6" applyFont="1" applyFill="1" applyBorder="1" applyAlignment="1">
      <alignment horizontal="center"/>
    </xf>
    <xf numFmtId="0" fontId="3" fillId="3" borderId="6" xfId="6" applyFont="1" applyFill="1" applyBorder="1" applyAlignment="1">
      <alignment horizontal="center"/>
    </xf>
    <xf numFmtId="0" fontId="3" fillId="3" borderId="11" xfId="6" applyFont="1" applyFill="1" applyBorder="1" applyAlignment="1">
      <alignment horizontal="center"/>
    </xf>
    <xf numFmtId="0" fontId="37" fillId="7" borderId="15"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32" fillId="7" borderId="3" xfId="0" applyFont="1" applyFill="1" applyBorder="1" applyAlignment="1">
      <alignment horizontal="center" vertical="center" wrapText="1"/>
    </xf>
    <xf numFmtId="0" fontId="2" fillId="0" borderId="0" xfId="0" applyFont="1" applyAlignment="1">
      <alignment horizontal="center" vertical="center"/>
    </xf>
    <xf numFmtId="165" fontId="2" fillId="12" borderId="3" xfId="9" applyNumberFormat="1" applyFont="1" applyFill="1" applyBorder="1" applyAlignment="1" applyProtection="1">
      <alignment horizontal="center" vertical="center"/>
    </xf>
    <xf numFmtId="0" fontId="6" fillId="0" borderId="3" xfId="0" applyFont="1" applyBorder="1" applyAlignment="1">
      <alignment horizontal="center" vertical="center" wrapText="1"/>
    </xf>
    <xf numFmtId="0" fontId="34" fillId="0" borderId="14"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15"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2" fillId="4" borderId="5" xfId="6" applyFont="1" applyFill="1" applyBorder="1" applyAlignment="1">
      <alignment horizontal="center" wrapText="1"/>
    </xf>
    <xf numFmtId="0" fontId="6" fillId="3" borderId="4" xfId="6" applyFill="1" applyBorder="1" applyAlignment="1">
      <alignment horizontal="center"/>
    </xf>
    <xf numFmtId="0" fontId="3" fillId="2" borderId="10" xfId="6" applyFont="1" applyFill="1" applyBorder="1" applyAlignment="1">
      <alignment horizontal="center"/>
    </xf>
    <xf numFmtId="0" fontId="12" fillId="3" borderId="1" xfId="6" applyFont="1" applyFill="1" applyBorder="1" applyAlignment="1">
      <alignment vertical="center" wrapText="1"/>
    </xf>
    <xf numFmtId="0" fontId="3" fillId="3" borderId="0" xfId="6" applyFont="1" applyFill="1" applyAlignment="1">
      <alignment horizontal="center"/>
    </xf>
    <xf numFmtId="0" fontId="6" fillId="3" borderId="0" xfId="6" applyFill="1"/>
    <xf numFmtId="0" fontId="2" fillId="3" borderId="7" xfId="6" applyFont="1" applyFill="1" applyBorder="1" applyAlignment="1">
      <alignment horizontal="left" vertical="center"/>
    </xf>
    <xf numFmtId="0" fontId="2" fillId="3" borderId="2" xfId="6" applyFont="1" applyFill="1" applyBorder="1" applyAlignment="1">
      <alignment horizontal="center" vertical="center"/>
    </xf>
    <xf numFmtId="0" fontId="2" fillId="3" borderId="12" xfId="6" applyFont="1" applyFill="1" applyBorder="1" applyAlignment="1">
      <alignment horizontal="center" vertical="center"/>
    </xf>
    <xf numFmtId="0" fontId="2" fillId="3" borderId="13" xfId="6" applyFont="1" applyFill="1" applyBorder="1" applyAlignment="1">
      <alignment horizontal="center" vertical="center"/>
    </xf>
    <xf numFmtId="0" fontId="2" fillId="3" borderId="23" xfId="6" applyFont="1" applyFill="1" applyBorder="1" applyAlignment="1">
      <alignment horizontal="left" vertical="center"/>
    </xf>
    <xf numFmtId="0" fontId="2" fillId="3" borderId="24" xfId="6" applyFont="1" applyFill="1" applyBorder="1" applyAlignment="1">
      <alignment horizontal="center" vertical="center"/>
    </xf>
    <xf numFmtId="9" fontId="2" fillId="3" borderId="24" xfId="6" applyNumberFormat="1" applyFont="1" applyFill="1" applyBorder="1" applyAlignment="1">
      <alignment horizontal="center" vertical="center"/>
    </xf>
    <xf numFmtId="9" fontId="2" fillId="3" borderId="22" xfId="6" applyNumberFormat="1" applyFont="1" applyFill="1" applyBorder="1" applyAlignment="1">
      <alignment horizontal="center" vertical="center"/>
    </xf>
    <xf numFmtId="9" fontId="2" fillId="3" borderId="28" xfId="6" applyNumberFormat="1" applyFont="1" applyFill="1" applyBorder="1" applyAlignment="1">
      <alignment horizontal="center" vertical="center"/>
    </xf>
    <xf numFmtId="0" fontId="2" fillId="3" borderId="9" xfId="6" applyFont="1" applyFill="1" applyBorder="1" applyAlignment="1">
      <alignment horizontal="left" vertical="center"/>
    </xf>
    <xf numFmtId="0" fontId="2" fillId="3" borderId="3" xfId="6" applyFont="1" applyFill="1" applyBorder="1" applyAlignment="1">
      <alignment horizontal="center" vertical="center"/>
    </xf>
    <xf numFmtId="0" fontId="3" fillId="3" borderId="5" xfId="6" applyFont="1" applyFill="1" applyBorder="1"/>
    <xf numFmtId="0" fontId="3" fillId="3" borderId="16" xfId="6" applyFont="1" applyFill="1" applyBorder="1"/>
    <xf numFmtId="9" fontId="3" fillId="3" borderId="16" xfId="6" applyNumberFormat="1" applyFont="1" applyFill="1" applyBorder="1"/>
    <xf numFmtId="0" fontId="3" fillId="2" borderId="5" xfId="6" applyFont="1" applyFill="1" applyBorder="1" applyAlignment="1">
      <alignment vertical="center" wrapText="1"/>
    </xf>
    <xf numFmtId="0" fontId="23" fillId="0" borderId="22" xfId="6" applyFont="1" applyBorder="1" applyAlignment="1">
      <alignment vertical="center"/>
    </xf>
    <xf numFmtId="0" fontId="6" fillId="9" borderId="0" xfId="6" applyFill="1" applyAlignment="1">
      <alignment horizontal="center" vertical="center"/>
    </xf>
    <xf numFmtId="0" fontId="9" fillId="9" borderId="0" xfId="6" applyFont="1" applyFill="1" applyAlignment="1">
      <alignment horizontal="center"/>
    </xf>
    <xf numFmtId="0" fontId="6" fillId="9" borderId="0" xfId="6" applyFill="1" applyAlignment="1">
      <alignment horizontal="left"/>
    </xf>
    <xf numFmtId="0" fontId="2" fillId="9" borderId="0" xfId="6" applyFont="1" applyFill="1"/>
    <xf numFmtId="9" fontId="32" fillId="9" borderId="0" xfId="6" applyNumberFormat="1" applyFont="1" applyFill="1"/>
    <xf numFmtId="0" fontId="32" fillId="7" borderId="15" xfId="6" applyFont="1" applyFill="1" applyBorder="1" applyAlignment="1">
      <alignment horizontal="center" vertical="center" wrapText="1"/>
    </xf>
    <xf numFmtId="0" fontId="21" fillId="8" borderId="2" xfId="6" applyFont="1" applyFill="1" applyBorder="1" applyAlignment="1">
      <alignment horizontal="center" vertical="center" wrapText="1"/>
    </xf>
    <xf numFmtId="0" fontId="21" fillId="8" borderId="3" xfId="6" applyFont="1" applyFill="1" applyBorder="1" applyAlignment="1">
      <alignment horizontal="center" vertical="center" wrapText="1"/>
    </xf>
    <xf numFmtId="0" fontId="36" fillId="0" borderId="2" xfId="6" applyFont="1" applyBorder="1" applyAlignment="1">
      <alignment horizontal="center" vertical="center" wrapText="1"/>
    </xf>
    <xf numFmtId="0" fontId="36" fillId="0" borderId="3" xfId="6" applyFont="1" applyBorder="1" applyAlignment="1">
      <alignment horizontal="center" vertical="center" wrapText="1"/>
    </xf>
    <xf numFmtId="0" fontId="6" fillId="0" borderId="2" xfId="5" applyNumberFormat="1" applyFont="1" applyBorder="1" applyAlignment="1" applyProtection="1">
      <alignment horizontal="center" vertical="center" wrapText="1"/>
      <protection locked="0"/>
    </xf>
    <xf numFmtId="0" fontId="6" fillId="0" borderId="3" xfId="5" applyNumberFormat="1" applyFont="1" applyBorder="1" applyAlignment="1" applyProtection="1">
      <alignment horizontal="center" vertical="center" wrapText="1"/>
      <protection locked="0"/>
    </xf>
    <xf numFmtId="0" fontId="6" fillId="3" borderId="32" xfId="6" applyFill="1" applyBorder="1" applyAlignment="1">
      <alignment horizontal="center"/>
    </xf>
    <xf numFmtId="0" fontId="6" fillId="3" borderId="0" xfId="6" applyFill="1" applyAlignment="1">
      <alignment horizontal="center"/>
    </xf>
    <xf numFmtId="0" fontId="6" fillId="3" borderId="33" xfId="6" applyFill="1" applyBorder="1" applyAlignment="1">
      <alignment horizont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20" fillId="0" borderId="7" xfId="0" applyFont="1" applyBorder="1" applyAlignment="1">
      <alignment horizontal="center" vertical="center"/>
    </xf>
    <xf numFmtId="0" fontId="20" fillId="0" borderId="2" xfId="0" applyFont="1" applyBorder="1" applyAlignment="1">
      <alignment horizontal="center" vertical="center"/>
    </xf>
    <xf numFmtId="0" fontId="20" fillId="0" borderId="13" xfId="0" applyFont="1" applyBorder="1" applyAlignment="1">
      <alignment horizontal="center" vertical="center"/>
    </xf>
    <xf numFmtId="0" fontId="17" fillId="0" borderId="48" xfId="0" applyFont="1" applyBorder="1" applyAlignment="1">
      <alignment vertical="center"/>
    </xf>
    <xf numFmtId="0" fontId="17" fillId="0" borderId="2" xfId="0" applyFont="1" applyBorder="1" applyAlignment="1">
      <alignment vertical="center"/>
    </xf>
    <xf numFmtId="0" fontId="17" fillId="0" borderId="13" xfId="0" applyFont="1" applyBorder="1" applyAlignment="1">
      <alignment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40" xfId="0" applyFont="1" applyBorder="1" applyAlignment="1">
      <alignment horizontal="center" vertical="center"/>
    </xf>
    <xf numFmtId="0" fontId="17" fillId="0" borderId="49" xfId="0" applyFont="1" applyBorder="1" applyAlignment="1">
      <alignment vertical="center"/>
    </xf>
    <xf numFmtId="0" fontId="17" fillId="0" borderId="1" xfId="0" applyFont="1" applyBorder="1" applyAlignment="1">
      <alignment vertical="center"/>
    </xf>
    <xf numFmtId="0" fontId="17" fillId="0" borderId="40" xfId="0" applyFont="1" applyBorder="1" applyAlignment="1">
      <alignment vertical="center"/>
    </xf>
    <xf numFmtId="0" fontId="20" fillId="0" borderId="9" xfId="0" applyFont="1" applyBorder="1" applyAlignment="1">
      <alignment horizontal="center" vertical="center"/>
    </xf>
    <xf numFmtId="0" fontId="20" fillId="0" borderId="3" xfId="0" applyFont="1" applyBorder="1" applyAlignment="1">
      <alignment horizontal="center" vertical="center"/>
    </xf>
    <xf numFmtId="0" fontId="20" fillId="0" borderId="19" xfId="0" applyFont="1" applyBorder="1" applyAlignment="1">
      <alignment horizontal="center" vertical="center"/>
    </xf>
    <xf numFmtId="0" fontId="17" fillId="0" borderId="50" xfId="0" applyFont="1" applyBorder="1" applyAlignment="1">
      <alignment vertical="center"/>
    </xf>
    <xf numFmtId="0" fontId="17" fillId="0" borderId="3" xfId="0" applyFont="1" applyBorder="1" applyAlignment="1">
      <alignment vertical="center"/>
    </xf>
    <xf numFmtId="0" fontId="17" fillId="0" borderId="19" xfId="0" applyFont="1" applyBorder="1" applyAlignment="1">
      <alignment vertical="center"/>
    </xf>
    <xf numFmtId="0" fontId="7" fillId="2" borderId="1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3" fillId="3" borderId="0" xfId="0" applyFont="1" applyFill="1" applyAlignment="1">
      <alignment horizontal="center" vertical="center" wrapText="1"/>
    </xf>
    <xf numFmtId="0" fontId="2" fillId="0" borderId="5" xfId="6" applyFont="1" applyBorder="1" applyAlignment="1">
      <alignment horizontal="center" vertical="distributed"/>
    </xf>
    <xf numFmtId="0" fontId="2" fillId="0" borderId="16" xfId="6" applyFont="1" applyBorder="1" applyAlignment="1">
      <alignment horizontal="center" vertical="distributed"/>
    </xf>
    <xf numFmtId="0" fontId="2" fillId="0" borderId="17" xfId="6" applyFont="1" applyBorder="1" applyAlignment="1">
      <alignment horizontal="center" vertical="distributed"/>
    </xf>
    <xf numFmtId="0" fontId="3" fillId="2" borderId="5" xfId="6" applyFont="1" applyFill="1" applyBorder="1" applyAlignment="1">
      <alignment horizontal="center" vertical="distributed"/>
    </xf>
    <xf numFmtId="0" fontId="3" fillId="2" borderId="16" xfId="6" applyFont="1" applyFill="1" applyBorder="1" applyAlignment="1">
      <alignment horizontal="center" vertical="distributed"/>
    </xf>
    <xf numFmtId="0" fontId="6" fillId="0" borderId="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3" fillId="3" borderId="5" xfId="6" applyFont="1" applyFill="1" applyBorder="1" applyAlignment="1">
      <alignment horizontal="center"/>
    </xf>
    <xf numFmtId="0" fontId="3" fillId="3" borderId="16" xfId="6" applyFont="1" applyFill="1" applyBorder="1" applyAlignment="1">
      <alignment horizontal="center"/>
    </xf>
    <xf numFmtId="0" fontId="3" fillId="3" borderId="17" xfId="6" applyFont="1" applyFill="1" applyBorder="1" applyAlignment="1">
      <alignment horizontal="center"/>
    </xf>
    <xf numFmtId="0" fontId="2" fillId="3" borderId="16" xfId="6" applyFont="1" applyFill="1" applyBorder="1" applyAlignment="1">
      <alignment horizontal="center"/>
    </xf>
    <xf numFmtId="0" fontId="2" fillId="3" borderId="17" xfId="6" applyFont="1" applyFill="1" applyBorder="1" applyAlignment="1">
      <alignment horizontal="center"/>
    </xf>
    <xf numFmtId="0" fontId="3" fillId="3" borderId="10" xfId="6" applyFont="1" applyFill="1" applyBorder="1" applyAlignment="1">
      <alignment horizontal="center"/>
    </xf>
    <xf numFmtId="0" fontId="3" fillId="3" borderId="6" xfId="6" applyFont="1" applyFill="1" applyBorder="1" applyAlignment="1">
      <alignment horizontal="center"/>
    </xf>
    <xf numFmtId="0" fontId="3" fillId="3" borderId="11" xfId="6" applyFont="1" applyFill="1" applyBorder="1" applyAlignment="1">
      <alignment horizontal="center"/>
    </xf>
    <xf numFmtId="0" fontId="6" fillId="3" borderId="5" xfId="6" applyFill="1" applyBorder="1" applyAlignment="1">
      <alignment horizontal="left" vertical="center"/>
    </xf>
    <xf numFmtId="0" fontId="6" fillId="3" borderId="16" xfId="6" applyFill="1" applyBorder="1" applyAlignment="1">
      <alignment horizontal="left" vertical="center"/>
    </xf>
    <xf numFmtId="0" fontId="6" fillId="3" borderId="17" xfId="6" applyFill="1" applyBorder="1" applyAlignment="1">
      <alignment horizontal="left" vertical="center"/>
    </xf>
    <xf numFmtId="0" fontId="3" fillId="3" borderId="5" xfId="6" applyFont="1" applyFill="1" applyBorder="1" applyAlignment="1">
      <alignment horizontal="center" vertical="center"/>
    </xf>
    <xf numFmtId="0" fontId="3" fillId="3" borderId="16" xfId="6" applyFont="1" applyFill="1" applyBorder="1" applyAlignment="1">
      <alignment horizontal="center" vertical="center"/>
    </xf>
    <xf numFmtId="0" fontId="3" fillId="3" borderId="17" xfId="6" applyFont="1" applyFill="1" applyBorder="1" applyAlignment="1">
      <alignment horizontal="center" vertical="center"/>
    </xf>
    <xf numFmtId="0" fontId="6" fillId="0" borderId="5" xfId="6" applyBorder="1" applyAlignment="1">
      <alignment horizontal="left" vertical="center" wrapText="1"/>
    </xf>
    <xf numFmtId="0" fontId="6" fillId="0" borderId="16" xfId="6" applyBorder="1" applyAlignment="1">
      <alignment horizontal="left" vertical="center" wrapText="1"/>
    </xf>
    <xf numFmtId="0" fontId="6" fillId="0" borderId="17" xfId="6" applyBorder="1" applyAlignment="1">
      <alignment horizontal="left" vertical="center" wrapText="1"/>
    </xf>
    <xf numFmtId="0" fontId="6" fillId="3" borderId="5" xfId="0" applyFont="1" applyFill="1" applyBorder="1" applyAlignment="1">
      <alignment horizontal="justify" vertical="center" wrapText="1"/>
    </xf>
    <xf numFmtId="0" fontId="6" fillId="3" borderId="16" xfId="0" applyFont="1" applyFill="1" applyBorder="1" applyAlignment="1">
      <alignment horizontal="justify" vertical="center" wrapText="1"/>
    </xf>
    <xf numFmtId="0" fontId="6" fillId="3" borderId="17" xfId="0" applyFont="1" applyFill="1" applyBorder="1" applyAlignment="1">
      <alignment horizontal="justify" vertical="center" wrapText="1"/>
    </xf>
    <xf numFmtId="0" fontId="3" fillId="0" borderId="6" xfId="0" applyFont="1" applyBorder="1" applyAlignment="1">
      <alignment horizontal="center"/>
    </xf>
    <xf numFmtId="0" fontId="3" fillId="2" borderId="5" xfId="0" applyFont="1" applyFill="1" applyBorder="1" applyAlignment="1">
      <alignment horizontal="center"/>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0" borderId="5"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19" fillId="3" borderId="5" xfId="6" applyFont="1" applyFill="1" applyBorder="1" applyAlignment="1">
      <alignment horizontal="center" vertical="center" wrapText="1"/>
    </xf>
    <xf numFmtId="0" fontId="19" fillId="3" borderId="16" xfId="6" applyFont="1" applyFill="1" applyBorder="1" applyAlignment="1">
      <alignment horizontal="center" vertical="center"/>
    </xf>
    <xf numFmtId="0" fontId="19" fillId="3" borderId="17" xfId="6" applyFont="1" applyFill="1" applyBorder="1" applyAlignment="1">
      <alignment horizontal="center" vertical="center"/>
    </xf>
    <xf numFmtId="0" fontId="2" fillId="3" borderId="5" xfId="6" applyFont="1" applyFill="1" applyBorder="1" applyAlignment="1">
      <alignment horizontal="center" vertical="center"/>
    </xf>
    <xf numFmtId="0" fontId="2" fillId="3" borderId="16" xfId="6" applyFont="1" applyFill="1" applyBorder="1" applyAlignment="1">
      <alignment horizontal="center" vertical="center"/>
    </xf>
    <xf numFmtId="0" fontId="2" fillId="3" borderId="17" xfId="6" applyFont="1" applyFill="1" applyBorder="1" applyAlignment="1">
      <alignment horizontal="center" vertical="center"/>
    </xf>
    <xf numFmtId="0" fontId="22" fillId="0" borderId="5" xfId="6" applyFont="1" applyBorder="1" applyAlignment="1">
      <alignment horizontal="justify" vertical="top" wrapText="1"/>
    </xf>
    <xf numFmtId="0" fontId="6" fillId="0" borderId="16" xfId="6" applyBorder="1" applyAlignment="1">
      <alignment horizontal="justify" vertical="top"/>
    </xf>
    <xf numFmtId="0" fontId="6" fillId="0" borderId="17" xfId="6" applyBorder="1" applyAlignment="1">
      <alignment horizontal="justify" vertical="top"/>
    </xf>
    <xf numFmtId="0" fontId="3" fillId="3" borderId="5" xfId="0" applyFont="1" applyFill="1" applyBorder="1" applyAlignment="1">
      <alignment horizontal="center"/>
    </xf>
    <xf numFmtId="0" fontId="3" fillId="3" borderId="16" xfId="0" applyFont="1" applyFill="1" applyBorder="1" applyAlignment="1">
      <alignment horizontal="center"/>
    </xf>
    <xf numFmtId="0" fontId="3" fillId="3" borderId="17" xfId="0" applyFont="1" applyFill="1" applyBorder="1" applyAlignment="1">
      <alignment horizontal="center"/>
    </xf>
    <xf numFmtId="9" fontId="2" fillId="3" borderId="5" xfId="0" applyNumberFormat="1"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0" borderId="32" xfId="0" applyFont="1" applyBorder="1" applyAlignment="1">
      <alignment horizontal="center"/>
    </xf>
    <xf numFmtId="0" fontId="3" fillId="0" borderId="0" xfId="0" applyFont="1" applyAlignment="1">
      <alignment horizontal="center"/>
    </xf>
    <xf numFmtId="0" fontId="3" fillId="0" borderId="33" xfId="0" applyFont="1" applyBorder="1" applyAlignment="1">
      <alignment horizontal="center"/>
    </xf>
    <xf numFmtId="0" fontId="2" fillId="3" borderId="5"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3" fillId="0" borderId="10" xfId="6" applyFont="1" applyBorder="1" applyAlignment="1">
      <alignment horizontal="center"/>
    </xf>
    <xf numFmtId="0" fontId="3" fillId="0" borderId="6" xfId="6" applyFont="1" applyBorder="1" applyAlignment="1">
      <alignment horizontal="center"/>
    </xf>
    <xf numFmtId="0" fontId="3" fillId="0" borderId="11" xfId="6" applyFont="1" applyBorder="1" applyAlignment="1">
      <alignment horizontal="center"/>
    </xf>
    <xf numFmtId="0" fontId="2" fillId="0" borderId="5" xfId="6" applyFont="1" applyBorder="1" applyAlignment="1">
      <alignment horizontal="center" vertical="center" wrapText="1"/>
    </xf>
    <xf numFmtId="0" fontId="2" fillId="0" borderId="16" xfId="6" applyFont="1" applyBorder="1" applyAlignment="1">
      <alignment horizontal="center" vertical="center"/>
    </xf>
    <xf numFmtId="0" fontId="2" fillId="0" borderId="17" xfId="6" applyFont="1" applyBorder="1" applyAlignment="1">
      <alignment horizontal="center" vertical="center"/>
    </xf>
    <xf numFmtId="0" fontId="2" fillId="0" borderId="5" xfId="6" applyFont="1" applyBorder="1" applyAlignment="1">
      <alignment horizontal="center" vertical="center"/>
    </xf>
    <xf numFmtId="0" fontId="3" fillId="2" borderId="41" xfId="0" applyFont="1" applyFill="1" applyBorder="1" applyAlignment="1">
      <alignment horizontal="center"/>
    </xf>
    <xf numFmtId="0" fontId="3" fillId="2" borderId="42" xfId="0" applyFont="1" applyFill="1" applyBorder="1" applyAlignment="1">
      <alignment horizontal="center"/>
    </xf>
    <xf numFmtId="0" fontId="3" fillId="2" borderId="43" xfId="0" applyFont="1" applyFill="1" applyBorder="1" applyAlignment="1">
      <alignment horizontal="center"/>
    </xf>
    <xf numFmtId="0" fontId="3" fillId="2" borderId="44" xfId="0" applyFont="1" applyFill="1" applyBorder="1" applyAlignment="1">
      <alignment horizontal="center"/>
    </xf>
    <xf numFmtId="0" fontId="3" fillId="2" borderId="2" xfId="0" applyFont="1" applyFill="1" applyBorder="1" applyAlignment="1">
      <alignment horizontal="center" vertical="center"/>
    </xf>
    <xf numFmtId="0" fontId="3" fillId="2" borderId="13"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34" fillId="3" borderId="1"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3" fillId="2" borderId="35" xfId="6" applyFont="1" applyFill="1" applyBorder="1" applyAlignment="1">
      <alignment horizontal="left" vertical="center" wrapText="1"/>
    </xf>
    <xf numFmtId="0" fontId="3" fillId="2" borderId="37" xfId="6" applyFont="1" applyFill="1" applyBorder="1" applyAlignment="1">
      <alignment horizontal="left" vertical="center" wrapText="1"/>
    </xf>
    <xf numFmtId="0" fontId="2" fillId="3" borderId="3" xfId="0" applyFont="1" applyFill="1" applyBorder="1" applyAlignment="1">
      <alignment horizontal="center"/>
    </xf>
    <xf numFmtId="0" fontId="2" fillId="3" borderId="19" xfId="0" applyFont="1" applyFill="1" applyBorder="1" applyAlignment="1">
      <alignment horizontal="center"/>
    </xf>
    <xf numFmtId="0" fontId="10" fillId="3" borderId="10"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32" xfId="0" applyFont="1" applyFill="1" applyBorder="1" applyAlignment="1">
      <alignment horizontal="center" vertical="center"/>
    </xf>
    <xf numFmtId="0" fontId="10" fillId="3" borderId="0" xfId="0" applyFont="1" applyFill="1" applyAlignment="1">
      <alignment horizontal="center" vertical="center"/>
    </xf>
    <xf numFmtId="0" fontId="10" fillId="3" borderId="33"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34" xfId="0" applyFont="1" applyFill="1" applyBorder="1" applyAlignment="1">
      <alignment horizontal="center" vertical="center"/>
    </xf>
    <xf numFmtId="0" fontId="6" fillId="0" borderId="0" xfId="0" applyFont="1" applyAlignment="1">
      <alignment horizontal="center"/>
    </xf>
    <xf numFmtId="0" fontId="2" fillId="3" borderId="5" xfId="6" applyFont="1" applyFill="1" applyBorder="1" applyAlignment="1">
      <alignment horizontal="center" vertical="center" wrapText="1"/>
    </xf>
    <xf numFmtId="0" fontId="2" fillId="0" borderId="16" xfId="6" applyFont="1" applyBorder="1" applyAlignment="1" applyProtection="1">
      <alignment horizontal="center" vertical="center" wrapText="1"/>
      <protection locked="0"/>
    </xf>
    <xf numFmtId="0" fontId="2" fillId="0" borderId="17" xfId="6" applyFont="1" applyBorder="1" applyAlignment="1" applyProtection="1">
      <alignment horizontal="center" vertical="center" wrapText="1"/>
      <protection locked="0"/>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2" fillId="3" borderId="10" xfId="6" applyFont="1" applyFill="1" applyBorder="1" applyAlignment="1">
      <alignment vertical="center" wrapText="1"/>
    </xf>
    <xf numFmtId="0" fontId="6" fillId="3" borderId="6" xfId="6" applyFill="1" applyBorder="1" applyAlignment="1">
      <alignment vertical="center" wrapText="1"/>
    </xf>
    <xf numFmtId="0" fontId="6" fillId="3" borderId="11" xfId="6" applyFill="1" applyBorder="1" applyAlignment="1">
      <alignment vertical="center" wrapText="1"/>
    </xf>
    <xf numFmtId="0" fontId="6" fillId="0" borderId="30" xfId="6" applyBorder="1" applyAlignment="1" applyProtection="1">
      <alignment horizontal="justify" vertical="top" wrapText="1"/>
      <protection locked="0"/>
    </xf>
    <xf numFmtId="0" fontId="6" fillId="0" borderId="26" xfId="6" applyBorder="1" applyAlignment="1" applyProtection="1">
      <alignment horizontal="justify" vertical="top" wrapText="1"/>
      <protection locked="0"/>
    </xf>
    <xf numFmtId="0" fontId="6" fillId="0" borderId="31" xfId="6" applyBorder="1" applyAlignment="1" applyProtection="1">
      <alignment horizontal="justify" vertical="top" wrapText="1"/>
      <protection locked="0"/>
    </xf>
    <xf numFmtId="0" fontId="2" fillId="3" borderId="38" xfId="6" applyFont="1" applyFill="1" applyBorder="1" applyAlignment="1">
      <alignment vertical="center" wrapText="1"/>
    </xf>
    <xf numFmtId="0" fontId="6" fillId="3" borderId="25" xfId="6" applyFill="1" applyBorder="1" applyAlignment="1">
      <alignment vertical="center" wrapText="1"/>
    </xf>
    <xf numFmtId="0" fontId="6" fillId="3" borderId="39" xfId="6" applyFill="1" applyBorder="1" applyAlignment="1">
      <alignment vertical="center" wrapText="1"/>
    </xf>
    <xf numFmtId="0" fontId="6" fillId="9" borderId="30" xfId="6" applyFill="1" applyBorder="1" applyAlignment="1" applyProtection="1">
      <alignment horizontal="justify" vertical="center" wrapText="1"/>
      <protection locked="0"/>
    </xf>
    <xf numFmtId="0" fontId="6" fillId="9" borderId="26" xfId="6" applyFill="1" applyBorder="1" applyAlignment="1" applyProtection="1">
      <alignment horizontal="justify" vertical="center" wrapText="1"/>
      <protection locked="0"/>
    </xf>
    <xf numFmtId="0" fontId="6" fillId="9" borderId="31" xfId="6" applyFill="1" applyBorder="1" applyAlignment="1" applyProtection="1">
      <alignment horizontal="justify" vertical="center" wrapText="1"/>
      <protection locked="0"/>
    </xf>
    <xf numFmtId="0" fontId="37" fillId="7" borderId="4" xfId="0" applyFont="1" applyFill="1" applyBorder="1" applyAlignment="1">
      <alignment horizontal="center" vertical="center" wrapText="1"/>
    </xf>
    <xf numFmtId="0" fontId="37" fillId="7" borderId="35" xfId="0" applyFont="1" applyFill="1" applyBorder="1" applyAlignment="1">
      <alignment horizontal="center" vertical="center" wrapText="1"/>
    </xf>
    <xf numFmtId="0" fontId="32" fillId="7" borderId="35" xfId="0" applyFont="1" applyFill="1" applyBorder="1" applyAlignment="1">
      <alignment horizontal="center" vertical="center" wrapText="1"/>
    </xf>
    <xf numFmtId="0" fontId="0" fillId="0" borderId="1" xfId="0" applyBorder="1" applyAlignment="1">
      <alignment horizontal="center" vertical="center"/>
    </xf>
    <xf numFmtId="0" fontId="34" fillId="0" borderId="7" xfId="0" applyFont="1" applyBorder="1" applyAlignment="1">
      <alignment horizontal="center" vertical="center" wrapText="1"/>
    </xf>
    <xf numFmtId="0" fontId="34" fillId="0" borderId="9" xfId="0" applyFont="1" applyBorder="1" applyAlignment="1">
      <alignment horizontal="center" vertical="center" wrapText="1"/>
    </xf>
    <xf numFmtId="10" fontId="2" fillId="14" borderId="42" xfId="0" applyNumberFormat="1" applyFont="1" applyFill="1" applyBorder="1" applyAlignment="1">
      <alignment horizontal="center" vertical="center" wrapText="1"/>
    </xf>
    <xf numFmtId="10" fontId="2" fillId="14" borderId="29" xfId="0" applyNumberFormat="1" applyFont="1" applyFill="1" applyBorder="1" applyAlignment="1">
      <alignment horizontal="center" vertical="center" wrapText="1"/>
    </xf>
    <xf numFmtId="0" fontId="6" fillId="0" borderId="10" xfId="0" applyFont="1" applyBorder="1" applyAlignment="1" applyProtection="1">
      <alignment horizontal="justify" vertical="center" wrapText="1"/>
      <protection locked="0"/>
    </xf>
    <xf numFmtId="0" fontId="6" fillId="0" borderId="11" xfId="0" applyFont="1" applyBorder="1" applyAlignment="1" applyProtection="1">
      <alignment horizontal="justify" vertical="center" wrapText="1"/>
      <protection locked="0"/>
    </xf>
    <xf numFmtId="0" fontId="6" fillId="0" borderId="20" xfId="0" applyFont="1" applyBorder="1" applyAlignment="1" applyProtection="1">
      <alignment horizontal="justify" vertical="center" wrapText="1"/>
      <protection locked="0"/>
    </xf>
    <xf numFmtId="0" fontId="6" fillId="0" borderId="34" xfId="0" applyFont="1" applyBorder="1" applyAlignment="1" applyProtection="1">
      <alignment horizontal="justify" vertical="center" wrapText="1"/>
      <protection locked="0"/>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49" xfId="0" applyFont="1" applyBorder="1" applyAlignment="1">
      <alignment horizontal="center" vertical="center"/>
    </xf>
    <xf numFmtId="0" fontId="6" fillId="0" borderId="1" xfId="0" applyFont="1" applyBorder="1" applyAlignment="1">
      <alignment horizontal="left" vertical="center"/>
    </xf>
    <xf numFmtId="0" fontId="0" fillId="0" borderId="1" xfId="0" applyBorder="1" applyAlignment="1">
      <alignment horizontal="left" vertical="center"/>
    </xf>
    <xf numFmtId="0" fontId="6" fillId="0" borderId="41"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9" fontId="2" fillId="0" borderId="0" xfId="0" applyNumberFormat="1" applyFont="1" applyAlignment="1">
      <alignment horizontal="center" vertical="center" wrapText="1"/>
    </xf>
    <xf numFmtId="0" fontId="6" fillId="0" borderId="10" xfId="0" applyFont="1" applyBorder="1" applyAlignment="1" applyProtection="1">
      <alignment horizontal="justify" vertical="top" wrapText="1"/>
      <protection locked="0"/>
    </xf>
    <xf numFmtId="0" fontId="6" fillId="0" borderId="11" xfId="0" applyFont="1" applyBorder="1" applyAlignment="1" applyProtection="1">
      <alignment horizontal="justify" vertical="top" wrapText="1"/>
      <protection locked="0"/>
    </xf>
    <xf numFmtId="0" fontId="6" fillId="0" borderId="20" xfId="0" applyFont="1" applyBorder="1" applyAlignment="1" applyProtection="1">
      <alignment horizontal="justify" vertical="top" wrapText="1"/>
      <protection locked="0"/>
    </xf>
    <xf numFmtId="0" fontId="6" fillId="0" borderId="34" xfId="0" applyFont="1" applyBorder="1" applyAlignment="1" applyProtection="1">
      <alignment horizontal="justify" vertical="top" wrapText="1"/>
      <protection locked="0"/>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20" xfId="0" applyFont="1" applyBorder="1" applyAlignment="1">
      <alignment horizontal="left" vertical="center" wrapText="1"/>
    </xf>
    <xf numFmtId="0" fontId="6" fillId="0" borderId="34" xfId="0" applyFont="1" applyBorder="1" applyAlignment="1">
      <alignment horizontal="left" vertical="center" wrapText="1"/>
    </xf>
    <xf numFmtId="0" fontId="6" fillId="0" borderId="32"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2" fillId="0" borderId="10" xfId="0" applyFont="1" applyBorder="1" applyAlignment="1" applyProtection="1">
      <alignment horizontal="justify" vertical="center" wrapText="1"/>
      <protection locked="0"/>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34" fillId="0" borderId="18" xfId="0" applyFont="1" applyBorder="1" applyAlignment="1">
      <alignment horizontal="center" vertical="center" wrapText="1"/>
    </xf>
    <xf numFmtId="0" fontId="38" fillId="7" borderId="16" xfId="0" applyFont="1" applyFill="1" applyBorder="1" applyAlignment="1">
      <alignment horizontal="center" vertical="center" wrapText="1"/>
    </xf>
    <xf numFmtId="0" fontId="38" fillId="7" borderId="17" xfId="0" applyFont="1" applyFill="1" applyBorder="1" applyAlignment="1">
      <alignment horizontal="center" vertical="center" wrapText="1"/>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49" xfId="0" applyFont="1" applyBorder="1" applyAlignment="1">
      <alignment horizontal="center" vertical="center"/>
    </xf>
    <xf numFmtId="0" fontId="34" fillId="0" borderId="0" xfId="7" applyFont="1" applyAlignment="1">
      <alignment horizontal="justify" vertical="center" wrapText="1"/>
    </xf>
    <xf numFmtId="0" fontId="2" fillId="0" borderId="11" xfId="0" applyFont="1" applyBorder="1" applyAlignment="1" applyProtection="1">
      <alignment horizontal="justify" vertical="center" wrapText="1"/>
      <protection locked="0"/>
    </xf>
    <xf numFmtId="0" fontId="2" fillId="0" borderId="20" xfId="0" applyFont="1" applyBorder="1" applyAlignment="1" applyProtection="1">
      <alignment horizontal="justify" vertical="center" wrapText="1"/>
      <protection locked="0"/>
    </xf>
    <xf numFmtId="0" fontId="2" fillId="0" borderId="34" xfId="0" applyFont="1" applyBorder="1" applyAlignment="1" applyProtection="1">
      <alignment horizontal="justify" vertical="center" wrapText="1"/>
      <protection locked="0"/>
    </xf>
    <xf numFmtId="0" fontId="6" fillId="3" borderId="57"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2" fillId="3" borderId="51" xfId="0" applyFont="1" applyFill="1" applyBorder="1" applyAlignment="1">
      <alignment horizontal="center"/>
    </xf>
    <xf numFmtId="0" fontId="2" fillId="3" borderId="52" xfId="0" applyFont="1" applyFill="1" applyBorder="1" applyAlignment="1">
      <alignment horizontal="center"/>
    </xf>
    <xf numFmtId="0" fontId="2" fillId="3" borderId="49" xfId="0" applyFont="1" applyFill="1" applyBorder="1" applyAlignment="1">
      <alignment horizontal="center"/>
    </xf>
    <xf numFmtId="0" fontId="2" fillId="3" borderId="58" xfId="0" applyFont="1" applyFill="1" applyBorder="1" applyAlignment="1">
      <alignment horizontal="center"/>
    </xf>
    <xf numFmtId="0" fontId="2" fillId="3" borderId="10" xfId="6" applyFont="1" applyFill="1" applyBorder="1" applyAlignment="1">
      <alignment vertical="top" wrapText="1"/>
    </xf>
    <xf numFmtId="0" fontId="6" fillId="3" borderId="6" xfId="6" applyFill="1" applyBorder="1" applyAlignment="1">
      <alignment vertical="top" wrapText="1"/>
    </xf>
    <xf numFmtId="0" fontId="6" fillId="3" borderId="11" xfId="6" applyFill="1" applyBorder="1" applyAlignment="1">
      <alignment vertical="top" wrapText="1"/>
    </xf>
    <xf numFmtId="0" fontId="2" fillId="3" borderId="32" xfId="6" applyFont="1" applyFill="1" applyBorder="1" applyAlignment="1">
      <alignment vertical="top" wrapText="1"/>
    </xf>
    <xf numFmtId="0" fontId="6" fillId="3" borderId="0" xfId="6" applyFill="1" applyAlignment="1">
      <alignment vertical="top" wrapText="1"/>
    </xf>
    <xf numFmtId="0" fontId="6" fillId="3" borderId="33" xfId="6" applyFill="1" applyBorder="1" applyAlignment="1">
      <alignment vertical="top" wrapText="1"/>
    </xf>
    <xf numFmtId="0" fontId="3" fillId="3" borderId="10" xfId="6" applyFont="1" applyFill="1" applyBorder="1" applyAlignment="1">
      <alignment horizontal="center" vertical="center"/>
    </xf>
    <xf numFmtId="0" fontId="3" fillId="3" borderId="6" xfId="6" applyFont="1" applyFill="1" applyBorder="1" applyAlignment="1">
      <alignment horizontal="center" vertical="center"/>
    </xf>
    <xf numFmtId="0" fontId="3" fillId="3" borderId="11" xfId="6" applyFont="1" applyFill="1" applyBorder="1" applyAlignment="1">
      <alignment horizontal="center" vertical="center"/>
    </xf>
    <xf numFmtId="0" fontId="3" fillId="2" borderId="53" xfId="0" applyFont="1" applyFill="1" applyBorder="1" applyAlignment="1">
      <alignment horizontal="center"/>
    </xf>
    <xf numFmtId="0" fontId="3" fillId="2" borderId="54" xfId="0" applyFont="1" applyFill="1" applyBorder="1" applyAlignment="1">
      <alignment horizontal="center"/>
    </xf>
    <xf numFmtId="0" fontId="3" fillId="2" borderId="55" xfId="0" applyFont="1" applyFill="1" applyBorder="1" applyAlignment="1">
      <alignment horizontal="center"/>
    </xf>
    <xf numFmtId="0" fontId="3" fillId="2" borderId="56" xfId="0" applyFont="1" applyFill="1" applyBorder="1" applyAlignment="1">
      <alignment horizontal="center"/>
    </xf>
    <xf numFmtId="0" fontId="2" fillId="0" borderId="5" xfId="6" applyFont="1" applyBorder="1" applyAlignment="1">
      <alignment horizontal="justify" vertical="center" wrapText="1"/>
    </xf>
    <xf numFmtId="0" fontId="6" fillId="0" borderId="16" xfId="6" applyBorder="1" applyAlignment="1">
      <alignment horizontal="justify" vertical="center"/>
    </xf>
    <xf numFmtId="0" fontId="6" fillId="0" borderId="17" xfId="6" applyBorder="1" applyAlignment="1">
      <alignment horizontal="justify" vertical="center"/>
    </xf>
    <xf numFmtId="0" fontId="6" fillId="3" borderId="5" xfId="0" applyFont="1" applyFill="1" applyBorder="1" applyAlignment="1">
      <alignment horizontal="justify" vertical="justify" wrapText="1"/>
    </xf>
    <xf numFmtId="0" fontId="6" fillId="3" borderId="16" xfId="0" applyFont="1" applyFill="1" applyBorder="1" applyAlignment="1">
      <alignment horizontal="justify" vertical="justify" wrapText="1"/>
    </xf>
    <xf numFmtId="0" fontId="6" fillId="3" borderId="17" xfId="0" applyFont="1" applyFill="1" applyBorder="1" applyAlignment="1">
      <alignment horizontal="justify" vertical="justify" wrapText="1"/>
    </xf>
    <xf numFmtId="0" fontId="6" fillId="3" borderId="5" xfId="6" applyFill="1" applyBorder="1" applyAlignment="1">
      <alignment horizontal="left"/>
    </xf>
    <xf numFmtId="0" fontId="6" fillId="3" borderId="16" xfId="6" applyFill="1" applyBorder="1" applyAlignment="1">
      <alignment horizontal="left"/>
    </xf>
    <xf numFmtId="0" fontId="6" fillId="3" borderId="17" xfId="6" applyFill="1" applyBorder="1" applyAlignment="1">
      <alignment horizontal="left"/>
    </xf>
    <xf numFmtId="0" fontId="6" fillId="0" borderId="5" xfId="6" applyBorder="1" applyAlignment="1">
      <alignment horizontal="left" vertical="top" wrapText="1"/>
    </xf>
    <xf numFmtId="0" fontId="6" fillId="0" borderId="16" xfId="6" applyBorder="1" applyAlignment="1">
      <alignment horizontal="left" vertical="top" wrapText="1"/>
    </xf>
    <xf numFmtId="0" fontId="6" fillId="0" borderId="17" xfId="6" applyBorder="1" applyAlignment="1">
      <alignment horizontal="left" vertical="top" wrapText="1"/>
    </xf>
    <xf numFmtId="0" fontId="12" fillId="0" borderId="10"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0" borderId="20" xfId="0" applyFont="1" applyBorder="1" applyAlignment="1" applyProtection="1">
      <alignment horizontal="left" vertical="center" wrapText="1"/>
      <protection locked="0"/>
    </xf>
    <xf numFmtId="0" fontId="12" fillId="0" borderId="34" xfId="0" applyFont="1" applyBorder="1" applyAlignment="1" applyProtection="1">
      <alignment horizontal="left" vertical="center" wrapText="1"/>
      <protection locked="0"/>
    </xf>
    <xf numFmtId="0" fontId="0" fillId="0" borderId="9" xfId="0" applyBorder="1" applyAlignment="1">
      <alignment horizontal="center" vertical="center" wrapText="1"/>
    </xf>
    <xf numFmtId="10" fontId="2" fillId="14" borderId="2" xfId="0" applyNumberFormat="1" applyFont="1" applyFill="1" applyBorder="1" applyAlignment="1">
      <alignment horizontal="center" vertical="center" wrapText="1"/>
    </xf>
    <xf numFmtId="10" fontId="2" fillId="14" borderId="3" xfId="0" applyNumberFormat="1" applyFont="1" applyFill="1" applyBorder="1" applyAlignment="1">
      <alignment horizontal="center" vertical="center" wrapText="1"/>
    </xf>
    <xf numFmtId="0" fontId="6" fillId="8" borderId="7" xfId="0" applyFont="1" applyFill="1" applyBorder="1" applyAlignment="1">
      <alignment horizontal="center" vertical="center" wrapText="1"/>
    </xf>
    <xf numFmtId="0" fontId="0" fillId="8" borderId="9" xfId="0" applyFill="1" applyBorder="1" applyAlignment="1">
      <alignment horizontal="center" vertical="center" wrapText="1"/>
    </xf>
    <xf numFmtId="0" fontId="33" fillId="7" borderId="16" xfId="0" applyFont="1" applyFill="1" applyBorder="1" applyAlignment="1">
      <alignment horizontal="center" vertical="center" wrapText="1"/>
    </xf>
    <xf numFmtId="0" fontId="33" fillId="7" borderId="17" xfId="0" applyFont="1" applyFill="1" applyBorder="1" applyAlignment="1">
      <alignment horizontal="center" vertical="center" wrapText="1"/>
    </xf>
    <xf numFmtId="0" fontId="12" fillId="8" borderId="2" xfId="0" applyFont="1" applyFill="1" applyBorder="1" applyAlignment="1">
      <alignment horizontal="left" vertical="center" wrapText="1"/>
    </xf>
    <xf numFmtId="0" fontId="12" fillId="8" borderId="13" xfId="0" applyFont="1" applyFill="1" applyBorder="1" applyAlignment="1">
      <alignment horizontal="left" vertical="center" wrapText="1"/>
    </xf>
    <xf numFmtId="0" fontId="12" fillId="8" borderId="3" xfId="0" applyFont="1" applyFill="1" applyBorder="1" applyAlignment="1">
      <alignment horizontal="left" vertical="center" wrapText="1"/>
    </xf>
    <xf numFmtId="0" fontId="12" fillId="8" borderId="19" xfId="0" applyFont="1" applyFill="1" applyBorder="1" applyAlignment="1">
      <alignment horizontal="left" vertical="center" wrapText="1"/>
    </xf>
    <xf numFmtId="0" fontId="12" fillId="0" borderId="32" xfId="0" applyFont="1" applyBorder="1" applyAlignment="1" applyProtection="1">
      <alignment horizontal="center" vertical="center" wrapText="1"/>
      <protection locked="0"/>
    </xf>
    <xf numFmtId="0" fontId="12" fillId="0" borderId="33" xfId="0" applyFont="1" applyBorder="1" applyAlignment="1" applyProtection="1">
      <alignment horizontal="center" vertical="center" wrapText="1"/>
      <protection locked="0"/>
    </xf>
    <xf numFmtId="0" fontId="12" fillId="0" borderId="20" xfId="0" applyFont="1" applyBorder="1" applyAlignment="1" applyProtection="1">
      <alignment horizontal="center" vertical="center" wrapText="1"/>
      <protection locked="0"/>
    </xf>
    <xf numFmtId="0" fontId="12" fillId="0" borderId="34" xfId="0" applyFont="1" applyBorder="1" applyAlignment="1" applyProtection="1">
      <alignment horizontal="center" vertical="center" wrapText="1"/>
      <protection locked="0"/>
    </xf>
    <xf numFmtId="0" fontId="0" fillId="0" borderId="23" xfId="0" applyBorder="1" applyAlignment="1">
      <alignment horizontal="center" vertical="center" wrapText="1"/>
    </xf>
    <xf numFmtId="0" fontId="0" fillId="0" borderId="59" xfId="0" applyBorder="1" applyAlignment="1">
      <alignment horizontal="center" vertical="center" wrapText="1"/>
    </xf>
    <xf numFmtId="0" fontId="6" fillId="3" borderId="51" xfId="0" applyFont="1" applyFill="1" applyBorder="1" applyAlignment="1">
      <alignment horizontal="center" vertical="center"/>
    </xf>
    <xf numFmtId="0" fontId="6" fillId="3" borderId="52" xfId="0" applyFont="1" applyFill="1" applyBorder="1" applyAlignment="1">
      <alignment horizontal="center" vertical="center"/>
    </xf>
    <xf numFmtId="0" fontId="6" fillId="3" borderId="49" xfId="0" applyFont="1" applyFill="1" applyBorder="1" applyAlignment="1">
      <alignment horizontal="center" vertical="center"/>
    </xf>
    <xf numFmtId="0" fontId="2" fillId="3" borderId="5" xfId="6" applyFont="1" applyFill="1" applyBorder="1" applyAlignment="1">
      <alignment horizontal="center"/>
    </xf>
    <xf numFmtId="0" fontId="2" fillId="3" borderId="5" xfId="6" applyFont="1" applyFill="1" applyBorder="1" applyAlignment="1">
      <alignment horizontal="center" wrapText="1"/>
    </xf>
    <xf numFmtId="0" fontId="2" fillId="0" borderId="5" xfId="6" applyFont="1" applyBorder="1" applyAlignment="1">
      <alignment horizontal="left" vertical="center" wrapText="1"/>
    </xf>
    <xf numFmtId="0" fontId="6" fillId="0" borderId="16" xfId="6" applyBorder="1" applyAlignment="1">
      <alignment horizontal="left" vertical="center"/>
    </xf>
    <xf numFmtId="0" fontId="6" fillId="0" borderId="17" xfId="6" applyBorder="1" applyAlignment="1">
      <alignment horizontal="left" vertical="center"/>
    </xf>
    <xf numFmtId="9" fontId="2" fillId="3" borderId="5" xfId="0" applyNumberFormat="1" applyFont="1" applyFill="1" applyBorder="1" applyAlignment="1">
      <alignment horizontal="center" wrapText="1"/>
    </xf>
    <xf numFmtId="0" fontId="2" fillId="3" borderId="16" xfId="0" applyFont="1" applyFill="1" applyBorder="1" applyAlignment="1">
      <alignment horizontal="center" wrapText="1"/>
    </xf>
    <xf numFmtId="0" fontId="2" fillId="3" borderId="17" xfId="0" applyFont="1" applyFill="1" applyBorder="1" applyAlignment="1">
      <alignment horizontal="center" wrapText="1"/>
    </xf>
    <xf numFmtId="0" fontId="6" fillId="0" borderId="2" xfId="0" applyFont="1" applyBorder="1" applyAlignment="1" applyProtection="1">
      <alignment horizontal="justify" vertical="center" wrapText="1"/>
      <protection locked="0"/>
    </xf>
    <xf numFmtId="0" fontId="6" fillId="0" borderId="13" xfId="0" applyFont="1" applyBorder="1" applyAlignment="1" applyProtection="1">
      <alignment horizontal="justify" vertical="center" wrapText="1"/>
      <protection locked="0"/>
    </xf>
    <xf numFmtId="0" fontId="6" fillId="0" borderId="3" xfId="0" applyFont="1" applyBorder="1" applyAlignment="1" applyProtection="1">
      <alignment horizontal="justify" vertical="center" wrapText="1"/>
      <protection locked="0"/>
    </xf>
    <xf numFmtId="0" fontId="6" fillId="0" borderId="19" xfId="0" applyFont="1" applyBorder="1" applyAlignment="1" applyProtection="1">
      <alignment horizontal="justify" vertical="center" wrapText="1"/>
      <protection locked="0"/>
    </xf>
    <xf numFmtId="0" fontId="6" fillId="8" borderId="2" xfId="0" applyFont="1" applyFill="1" applyBorder="1" applyAlignment="1">
      <alignment horizontal="left" vertical="center" wrapText="1"/>
    </xf>
    <xf numFmtId="0" fontId="6" fillId="8" borderId="13" xfId="0" applyFont="1" applyFill="1" applyBorder="1" applyAlignment="1">
      <alignment horizontal="left" vertical="center" wrapText="1"/>
    </xf>
    <xf numFmtId="0" fontId="6" fillId="8" borderId="3" xfId="0" applyFont="1" applyFill="1" applyBorder="1" applyAlignment="1">
      <alignment horizontal="left" vertical="center" wrapText="1"/>
    </xf>
    <xf numFmtId="0" fontId="6" fillId="8" borderId="19" xfId="0" applyFont="1" applyFill="1" applyBorder="1" applyAlignment="1">
      <alignment horizontal="left" vertical="center" wrapText="1"/>
    </xf>
    <xf numFmtId="0" fontId="37" fillId="7" borderId="2" xfId="0" applyFont="1" applyFill="1" applyBorder="1" applyAlignment="1">
      <alignment horizontal="center" vertical="center" wrapText="1"/>
    </xf>
    <xf numFmtId="0" fontId="37" fillId="7" borderId="13" xfId="0" applyFont="1" applyFill="1" applyBorder="1" applyAlignment="1">
      <alignment horizontal="center" vertical="center" wrapText="1"/>
    </xf>
    <xf numFmtId="0" fontId="37" fillId="7" borderId="15" xfId="0" applyFont="1" applyFill="1" applyBorder="1" applyAlignment="1">
      <alignment horizontal="center" vertical="center" wrapText="1"/>
    </xf>
    <xf numFmtId="0" fontId="37" fillId="7" borderId="64" xfId="0" applyFont="1" applyFill="1" applyBorder="1" applyAlignment="1">
      <alignment horizontal="center" vertical="center" wrapText="1"/>
    </xf>
    <xf numFmtId="0" fontId="6" fillId="10" borderId="41" xfId="6" applyFill="1" applyBorder="1" applyAlignment="1">
      <alignment horizontal="center" vertical="center" wrapText="1"/>
    </xf>
    <xf numFmtId="0" fontId="6" fillId="10" borderId="59" xfId="6" applyFill="1" applyBorder="1" applyAlignment="1">
      <alignment horizontal="center" vertical="center" wrapText="1"/>
    </xf>
    <xf numFmtId="0" fontId="6" fillId="8" borderId="7" xfId="6" applyFill="1" applyBorder="1" applyAlignment="1">
      <alignment horizontal="center" vertical="center" wrapText="1"/>
    </xf>
    <xf numFmtId="0" fontId="6" fillId="8" borderId="9" xfId="6" applyFill="1" applyBorder="1" applyAlignment="1">
      <alignment horizontal="center" vertical="center" wrapText="1"/>
    </xf>
    <xf numFmtId="0" fontId="37" fillId="7" borderId="7" xfId="0" applyFont="1" applyFill="1" applyBorder="1" applyAlignment="1">
      <alignment horizontal="center" vertical="center" wrapText="1"/>
    </xf>
    <xf numFmtId="0" fontId="37" fillId="7" borderId="63" xfId="0" applyFont="1" applyFill="1" applyBorder="1" applyAlignment="1">
      <alignment horizontal="center" vertical="center" wrapText="1"/>
    </xf>
    <xf numFmtId="0" fontId="9" fillId="0" borderId="22" xfId="0" applyFont="1" applyBorder="1" applyAlignment="1">
      <alignment horizontal="center" vertical="center"/>
    </xf>
    <xf numFmtId="0" fontId="9" fillId="0" borderId="0" xfId="0" applyFont="1" applyAlignment="1">
      <alignment horizontal="center" vertical="center"/>
    </xf>
    <xf numFmtId="0" fontId="39" fillId="7" borderId="2" xfId="0" applyFont="1" applyFill="1" applyBorder="1" applyAlignment="1">
      <alignment horizontal="center" vertical="center" wrapText="1"/>
    </xf>
    <xf numFmtId="0" fontId="2" fillId="0" borderId="0" xfId="0" applyFont="1" applyAlignment="1">
      <alignment horizontal="center" vertical="center" wrapText="1"/>
    </xf>
    <xf numFmtId="0" fontId="6" fillId="3" borderId="5" xfId="6" applyFill="1" applyBorder="1" applyAlignment="1">
      <alignment horizontal="center" vertical="center"/>
    </xf>
    <xf numFmtId="0" fontId="6" fillId="3" borderId="16" xfId="6" applyFill="1" applyBorder="1" applyAlignment="1">
      <alignment horizontal="center" vertical="center"/>
    </xf>
    <xf numFmtId="0" fontId="6" fillId="3" borderId="17" xfId="6" applyFill="1" applyBorder="1" applyAlignment="1">
      <alignment horizontal="center" vertical="center"/>
    </xf>
    <xf numFmtId="0" fontId="3" fillId="3" borderId="60" xfId="0" applyFont="1" applyFill="1" applyBorder="1" applyAlignment="1">
      <alignment horizontal="center"/>
    </xf>
    <xf numFmtId="0" fontId="3" fillId="3" borderId="61" xfId="0" applyFont="1" applyFill="1" applyBorder="1" applyAlignment="1">
      <alignment horizontal="center"/>
    </xf>
    <xf numFmtId="0" fontId="3" fillId="3" borderId="50" xfId="0" applyFont="1" applyFill="1" applyBorder="1" applyAlignment="1">
      <alignment horizontal="center"/>
    </xf>
    <xf numFmtId="0" fontId="3" fillId="3" borderId="62" xfId="0" applyFont="1" applyFill="1" applyBorder="1" applyAlignment="1">
      <alignment horizontal="center"/>
    </xf>
    <xf numFmtId="0" fontId="3" fillId="2" borderId="7" xfId="6" applyFont="1" applyFill="1" applyBorder="1" applyAlignment="1">
      <alignment horizontal="left" vertical="center" wrapText="1"/>
    </xf>
    <xf numFmtId="0" fontId="3" fillId="2" borderId="9" xfId="6" applyFont="1" applyFill="1" applyBorder="1" applyAlignment="1">
      <alignment horizontal="left" vertical="center" wrapText="1"/>
    </xf>
    <xf numFmtId="0" fontId="6" fillId="0" borderId="30" xfId="6" applyBorder="1" applyAlignment="1" applyProtection="1">
      <alignment horizontal="justify" vertical="center" wrapText="1"/>
      <protection locked="0"/>
    </xf>
    <xf numFmtId="0" fontId="6" fillId="0" borderId="26" xfId="6" applyBorder="1" applyAlignment="1" applyProtection="1">
      <alignment horizontal="justify" vertical="center" wrapText="1"/>
      <protection locked="0"/>
    </xf>
    <xf numFmtId="0" fontId="6" fillId="0" borderId="31" xfId="6" applyBorder="1" applyAlignment="1" applyProtection="1">
      <alignment horizontal="justify" vertical="center" wrapText="1"/>
      <protection locked="0"/>
    </xf>
    <xf numFmtId="0" fontId="37" fillId="7" borderId="9" xfId="0" applyFont="1" applyFill="1" applyBorder="1" applyAlignment="1">
      <alignment horizontal="center" vertical="center" wrapText="1"/>
    </xf>
    <xf numFmtId="0" fontId="6" fillId="0" borderId="18" xfId="0" applyFont="1" applyBorder="1" applyAlignment="1">
      <alignment horizontal="center" vertical="center" wrapText="1"/>
    </xf>
    <xf numFmtId="0" fontId="12" fillId="0" borderId="14"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8" fillId="0" borderId="22" xfId="0" applyFont="1" applyBorder="1" applyAlignment="1">
      <alignment horizontal="center" vertical="center"/>
    </xf>
    <xf numFmtId="0" fontId="8" fillId="0" borderId="0" xfId="0" applyFont="1" applyAlignment="1">
      <alignment horizontal="center" vertical="center"/>
    </xf>
    <xf numFmtId="0" fontId="33" fillId="7" borderId="2" xfId="0" applyFont="1" applyFill="1" applyBorder="1" applyAlignment="1">
      <alignment horizontal="center" vertical="center" wrapText="1"/>
    </xf>
    <xf numFmtId="0" fontId="37" fillId="7" borderId="3" xfId="0" applyFont="1" applyFill="1" applyBorder="1" applyAlignment="1">
      <alignment horizontal="center" vertical="center" wrapText="1"/>
    </xf>
    <xf numFmtId="0" fontId="37" fillId="7" borderId="19" xfId="0" applyFont="1" applyFill="1" applyBorder="1" applyAlignment="1">
      <alignment horizontal="center" vertical="center" wrapText="1"/>
    </xf>
    <xf numFmtId="0" fontId="6" fillId="0" borderId="16" xfId="6" applyBorder="1" applyAlignment="1" applyProtection="1">
      <alignment horizontal="center" vertical="center" wrapText="1"/>
      <protection locked="0"/>
    </xf>
    <xf numFmtId="0" fontId="6" fillId="0" borderId="17" xfId="6" applyBorder="1" applyAlignment="1" applyProtection="1">
      <alignment horizontal="center" vertical="center" wrapText="1"/>
      <protection locked="0"/>
    </xf>
    <xf numFmtId="0" fontId="6" fillId="3" borderId="4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2" fillId="0" borderId="5" xfId="6" applyFont="1" applyBorder="1" applyAlignment="1">
      <alignment horizontal="center" wrapText="1"/>
    </xf>
    <xf numFmtId="0" fontId="2" fillId="0" borderId="16" xfId="6" applyFont="1" applyBorder="1" applyAlignment="1">
      <alignment horizontal="center"/>
    </xf>
    <xf numFmtId="0" fontId="2" fillId="0" borderId="17" xfId="6" applyFont="1" applyBorder="1" applyAlignment="1">
      <alignment horizontal="center"/>
    </xf>
    <xf numFmtId="0" fontId="6" fillId="3" borderId="5" xfId="6" applyFill="1" applyBorder="1" applyAlignment="1">
      <alignment horizontal="center"/>
    </xf>
    <xf numFmtId="0" fontId="6" fillId="3" borderId="16" xfId="6" applyFill="1" applyBorder="1" applyAlignment="1">
      <alignment horizontal="center"/>
    </xf>
    <xf numFmtId="0" fontId="6" fillId="3" borderId="17" xfId="6" applyFill="1" applyBorder="1" applyAlignment="1">
      <alignment horizontal="center"/>
    </xf>
    <xf numFmtId="0" fontId="6" fillId="3" borderId="5"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8" fillId="0" borderId="22" xfId="0" applyFont="1" applyBorder="1" applyAlignment="1">
      <alignment horizontal="center"/>
    </xf>
    <xf numFmtId="0" fontId="8" fillId="0" borderId="0" xfId="0" applyFont="1" applyAlignment="1">
      <alignment horizontal="center"/>
    </xf>
    <xf numFmtId="10" fontId="2" fillId="14" borderId="1" xfId="0" applyNumberFormat="1" applyFont="1" applyFill="1" applyBorder="1" applyAlignment="1">
      <alignment horizontal="center" vertical="center" wrapText="1"/>
    </xf>
    <xf numFmtId="0" fontId="33" fillId="7" borderId="13" xfId="0" applyFont="1" applyFill="1" applyBorder="1" applyAlignment="1">
      <alignment horizontal="center" vertical="center" wrapText="1"/>
    </xf>
    <xf numFmtId="0" fontId="32" fillId="7" borderId="15" xfId="0" applyFont="1" applyFill="1" applyBorder="1" applyAlignment="1">
      <alignment horizontal="center" vertical="center" wrapText="1"/>
    </xf>
    <xf numFmtId="0" fontId="32" fillId="7" borderId="64" xfId="0" applyFont="1" applyFill="1" applyBorder="1" applyAlignment="1">
      <alignment horizontal="center" vertical="center" wrapText="1"/>
    </xf>
    <xf numFmtId="0" fontId="12" fillId="0" borderId="1" xfId="0" applyFont="1" applyBorder="1" applyAlignment="1" applyProtection="1">
      <alignment horizontal="justify" vertical="center" wrapText="1"/>
      <protection locked="0"/>
    </xf>
    <xf numFmtId="0" fontId="12" fillId="0" borderId="40" xfId="0" applyFont="1" applyBorder="1" applyAlignment="1" applyProtection="1">
      <alignment horizontal="justify" vertical="center" wrapText="1"/>
      <protection locked="0"/>
    </xf>
    <xf numFmtId="0" fontId="12" fillId="0" borderId="3" xfId="0" applyFont="1" applyBorder="1" applyAlignment="1" applyProtection="1">
      <alignment horizontal="justify" vertical="center" wrapText="1"/>
      <protection locked="0"/>
    </xf>
    <xf numFmtId="0" fontId="12" fillId="0" borderId="19" xfId="0" applyFont="1" applyBorder="1" applyAlignment="1" applyProtection="1">
      <alignment horizontal="justify" vertical="center" wrapText="1"/>
      <protection locked="0"/>
    </xf>
    <xf numFmtId="0" fontId="6" fillId="0" borderId="8" xfId="0" applyFont="1" applyBorder="1" applyAlignment="1">
      <alignment horizontal="center" vertical="center" wrapText="1"/>
    </xf>
    <xf numFmtId="0" fontId="2" fillId="3" borderId="1" xfId="0" applyFont="1" applyFill="1" applyBorder="1" applyAlignment="1">
      <alignment horizontal="center"/>
    </xf>
    <xf numFmtId="0" fontId="2" fillId="3" borderId="40" xfId="0" applyFont="1" applyFill="1" applyBorder="1" applyAlignment="1">
      <alignment horizontal="center"/>
    </xf>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12" fillId="0" borderId="22" xfId="0" applyFont="1" applyBorder="1" applyAlignment="1" applyProtection="1">
      <alignment horizontal="justify" vertical="center" wrapText="1"/>
      <protection locked="0"/>
    </xf>
    <xf numFmtId="0" fontId="12" fillId="0" borderId="0" xfId="0" applyFont="1" applyAlignment="1" applyProtection="1">
      <alignment horizontal="justify" vertical="center" wrapText="1"/>
      <protection locked="0"/>
    </xf>
    <xf numFmtId="0" fontId="12" fillId="0" borderId="33" xfId="0" applyFont="1" applyBorder="1" applyAlignment="1" applyProtection="1">
      <alignment horizontal="justify" vertical="center" wrapText="1"/>
      <protection locked="0"/>
    </xf>
    <xf numFmtId="0" fontId="12" fillId="0" borderId="66" xfId="0" applyFont="1" applyBorder="1" applyAlignment="1" applyProtection="1">
      <alignment horizontal="justify" vertical="center" wrapText="1"/>
      <protection locked="0"/>
    </xf>
    <xf numFmtId="0" fontId="12" fillId="0" borderId="21" xfId="0" applyFont="1" applyBorder="1" applyAlignment="1" applyProtection="1">
      <alignment horizontal="justify" vertical="center" wrapText="1"/>
      <protection locked="0"/>
    </xf>
    <xf numFmtId="0" fontId="12" fillId="0" borderId="34" xfId="0" applyFont="1" applyBorder="1" applyAlignment="1" applyProtection="1">
      <alignment horizontal="justify" vertical="center" wrapText="1"/>
      <protection locked="0"/>
    </xf>
    <xf numFmtId="0" fontId="12" fillId="8" borderId="2" xfId="0" applyFont="1" applyFill="1" applyBorder="1" applyAlignment="1">
      <alignment horizontal="justify" vertical="center" wrapText="1"/>
    </xf>
    <xf numFmtId="0" fontId="12" fillId="8" borderId="13" xfId="0" applyFont="1" applyFill="1" applyBorder="1" applyAlignment="1">
      <alignment horizontal="justify" vertical="center" wrapText="1"/>
    </xf>
    <xf numFmtId="0" fontId="12" fillId="8" borderId="3" xfId="0" applyFont="1" applyFill="1" applyBorder="1" applyAlignment="1">
      <alignment horizontal="justify" vertical="center" wrapText="1"/>
    </xf>
    <xf numFmtId="0" fontId="12" fillId="8" borderId="19" xfId="0" applyFont="1" applyFill="1" applyBorder="1" applyAlignment="1">
      <alignment horizontal="justify" vertical="center" wrapText="1"/>
    </xf>
    <xf numFmtId="0" fontId="4" fillId="3" borderId="57" xfId="1" applyFill="1" applyBorder="1" applyAlignment="1" applyProtection="1">
      <alignment horizontal="center" vertical="center"/>
    </xf>
    <xf numFmtId="0" fontId="32" fillId="7" borderId="4" xfId="0" applyFont="1" applyFill="1" applyBorder="1" applyAlignment="1">
      <alignment horizontal="center" vertical="center" wrapText="1"/>
    </xf>
    <xf numFmtId="0" fontId="21" fillId="0" borderId="10" xfId="0" applyFont="1" applyBorder="1" applyAlignment="1" applyProtection="1">
      <alignment horizontal="justify" vertical="center" wrapText="1"/>
      <protection locked="0"/>
    </xf>
    <xf numFmtId="0" fontId="21" fillId="0" borderId="11" xfId="0" applyFont="1" applyBorder="1" applyAlignment="1" applyProtection="1">
      <alignment horizontal="justify" vertical="center" wrapText="1"/>
      <protection locked="0"/>
    </xf>
    <xf numFmtId="0" fontId="21" fillId="0" borderId="20" xfId="0" applyFont="1" applyBorder="1" applyAlignment="1" applyProtection="1">
      <alignment horizontal="justify" vertical="center" wrapText="1"/>
      <protection locked="0"/>
    </xf>
    <xf numFmtId="0" fontId="21" fillId="0" borderId="34" xfId="0" applyFont="1" applyBorder="1" applyAlignment="1" applyProtection="1">
      <alignment horizontal="justify" vertical="center" wrapText="1"/>
      <protection locked="0"/>
    </xf>
    <xf numFmtId="0" fontId="22" fillId="0" borderId="45" xfId="6" applyFont="1" applyBorder="1" applyAlignment="1">
      <alignment horizontal="center" vertical="center"/>
    </xf>
    <xf numFmtId="0" fontId="22" fillId="0" borderId="46" xfId="6" applyFont="1" applyBorder="1" applyAlignment="1">
      <alignment horizontal="center" vertical="center"/>
    </xf>
    <xf numFmtId="0" fontId="22" fillId="0" borderId="47" xfId="6" applyFont="1" applyBorder="1" applyAlignment="1">
      <alignment horizontal="center" vertical="center"/>
    </xf>
    <xf numFmtId="0" fontId="20" fillId="0" borderId="7" xfId="6" applyFont="1" applyBorder="1" applyAlignment="1">
      <alignment horizontal="center" vertical="center"/>
    </xf>
    <xf numFmtId="0" fontId="20" fillId="0" borderId="2" xfId="6" applyFont="1" applyBorder="1" applyAlignment="1">
      <alignment horizontal="center" vertical="center"/>
    </xf>
    <xf numFmtId="0" fontId="20" fillId="0" borderId="13" xfId="6" applyFont="1" applyBorder="1" applyAlignment="1">
      <alignment horizontal="center" vertical="center"/>
    </xf>
    <xf numFmtId="0" fontId="17" fillId="0" borderId="48" xfId="6" applyFont="1" applyBorder="1" applyAlignment="1">
      <alignment vertical="center"/>
    </xf>
    <xf numFmtId="0" fontId="17" fillId="0" borderId="2" xfId="6" applyFont="1" applyBorder="1" applyAlignment="1">
      <alignment vertical="center"/>
    </xf>
    <xf numFmtId="0" fontId="17" fillId="0" borderId="13" xfId="6" applyFont="1" applyBorder="1" applyAlignment="1">
      <alignment vertical="center"/>
    </xf>
    <xf numFmtId="0" fontId="20" fillId="0" borderId="8" xfId="6" applyFont="1" applyBorder="1" applyAlignment="1">
      <alignment horizontal="center" vertical="center"/>
    </xf>
    <xf numFmtId="0" fontId="20" fillId="0" borderId="1" xfId="6" applyFont="1" applyBorder="1" applyAlignment="1">
      <alignment horizontal="center" vertical="center"/>
    </xf>
    <xf numFmtId="0" fontId="20" fillId="0" borderId="40" xfId="6" applyFont="1" applyBorder="1" applyAlignment="1">
      <alignment horizontal="center" vertical="center"/>
    </xf>
    <xf numFmtId="0" fontId="17" fillId="0" borderId="49" xfId="6" applyFont="1" applyBorder="1" applyAlignment="1">
      <alignment vertical="center"/>
    </xf>
    <xf numFmtId="0" fontId="17" fillId="0" borderId="1" xfId="6" applyFont="1" applyBorder="1" applyAlignment="1">
      <alignment vertical="center"/>
    </xf>
    <xf numFmtId="0" fontId="17" fillId="0" borderId="40" xfId="6" applyFont="1" applyBorder="1" applyAlignment="1">
      <alignment vertical="center"/>
    </xf>
    <xf numFmtId="0" fontId="20" fillId="0" borderId="9" xfId="6" applyFont="1" applyBorder="1" applyAlignment="1">
      <alignment horizontal="center" vertical="center"/>
    </xf>
    <xf numFmtId="0" fontId="20" fillId="0" borderId="3" xfId="6" applyFont="1" applyBorder="1" applyAlignment="1">
      <alignment horizontal="center" vertical="center"/>
    </xf>
    <xf numFmtId="0" fontId="20" fillId="0" borderId="19" xfId="6" applyFont="1" applyBorder="1" applyAlignment="1">
      <alignment horizontal="center" vertical="center"/>
    </xf>
    <xf numFmtId="0" fontId="17" fillId="0" borderId="50" xfId="6" applyFont="1" applyBorder="1" applyAlignment="1">
      <alignment vertical="center"/>
    </xf>
    <xf numFmtId="0" fontId="17" fillId="0" borderId="3" xfId="6" applyFont="1" applyBorder="1" applyAlignment="1">
      <alignment vertical="center"/>
    </xf>
    <xf numFmtId="0" fontId="17" fillId="0" borderId="19" xfId="6" applyFont="1" applyBorder="1" applyAlignment="1">
      <alignment vertical="center"/>
    </xf>
    <xf numFmtId="0" fontId="7" fillId="2" borderId="10" xfId="6" applyFont="1" applyFill="1" applyBorder="1" applyAlignment="1">
      <alignment horizontal="center" vertical="center" wrapText="1"/>
    </xf>
    <xf numFmtId="0" fontId="7" fillId="2" borderId="6" xfId="6" applyFont="1" applyFill="1" applyBorder="1" applyAlignment="1">
      <alignment horizontal="center" vertical="center" wrapText="1"/>
    </xf>
    <xf numFmtId="0" fontId="7" fillId="2" borderId="11" xfId="6" applyFont="1" applyFill="1" applyBorder="1" applyAlignment="1">
      <alignment horizontal="center" vertical="center" wrapText="1"/>
    </xf>
    <xf numFmtId="0" fontId="7" fillId="2" borderId="20" xfId="6" applyFont="1" applyFill="1" applyBorder="1" applyAlignment="1">
      <alignment horizontal="center" vertical="center" wrapText="1"/>
    </xf>
    <xf numFmtId="0" fontId="7" fillId="2" borderId="21" xfId="6" applyFont="1" applyFill="1" applyBorder="1" applyAlignment="1">
      <alignment horizontal="center" vertical="center" wrapText="1"/>
    </xf>
    <xf numFmtId="0" fontId="7" fillId="2" borderId="34" xfId="6" applyFont="1" applyFill="1" applyBorder="1" applyAlignment="1">
      <alignment horizontal="center" vertical="center" wrapText="1"/>
    </xf>
    <xf numFmtId="0" fontId="3" fillId="3" borderId="0" xfId="6" applyFont="1" applyFill="1" applyAlignment="1">
      <alignment horizontal="center" vertical="center" wrapText="1"/>
    </xf>
    <xf numFmtId="0" fontId="6" fillId="0" borderId="5" xfId="6" applyBorder="1" applyAlignment="1">
      <alignment horizontal="center" vertical="center"/>
    </xf>
    <xf numFmtId="0" fontId="6" fillId="0" borderId="16" xfId="6" applyBorder="1" applyAlignment="1">
      <alignment horizontal="center" vertical="center"/>
    </xf>
    <xf numFmtId="0" fontId="6" fillId="0" borderId="17" xfId="6" applyBorder="1" applyAlignment="1">
      <alignment horizontal="center" vertical="center"/>
    </xf>
    <xf numFmtId="0" fontId="6" fillId="3" borderId="5" xfId="6" applyFill="1" applyBorder="1" applyAlignment="1">
      <alignment horizontal="left" vertical="center" wrapText="1"/>
    </xf>
    <xf numFmtId="0" fontId="6" fillId="3" borderId="5" xfId="6" applyFill="1" applyBorder="1" applyAlignment="1">
      <alignment horizontal="justify" vertical="center" wrapText="1"/>
    </xf>
    <xf numFmtId="0" fontId="6" fillId="3" borderId="16" xfId="6" applyFill="1" applyBorder="1" applyAlignment="1">
      <alignment horizontal="justify" vertical="center" wrapText="1"/>
    </xf>
    <xf numFmtId="0" fontId="6" fillId="3" borderId="17" xfId="6" applyFill="1" applyBorder="1" applyAlignment="1">
      <alignment horizontal="justify" vertical="center" wrapText="1"/>
    </xf>
    <xf numFmtId="0" fontId="3" fillId="2" borderId="5" xfId="6" applyFont="1" applyFill="1" applyBorder="1" applyAlignment="1">
      <alignment horizontal="center"/>
    </xf>
    <xf numFmtId="0" fontId="3" fillId="2" borderId="16" xfId="6" applyFont="1" applyFill="1" applyBorder="1" applyAlignment="1">
      <alignment horizontal="center"/>
    </xf>
    <xf numFmtId="0" fontId="3" fillId="2" borderId="17" xfId="6" applyFont="1" applyFill="1" applyBorder="1" applyAlignment="1">
      <alignment horizontal="center"/>
    </xf>
    <xf numFmtId="0" fontId="3" fillId="0" borderId="5" xfId="6" applyFont="1" applyBorder="1" applyAlignment="1">
      <alignment horizontal="center"/>
    </xf>
    <xf numFmtId="0" fontId="3" fillId="0" borderId="16" xfId="6" applyFont="1" applyBorder="1" applyAlignment="1">
      <alignment horizontal="center"/>
    </xf>
    <xf numFmtId="0" fontId="3" fillId="0" borderId="17" xfId="6" applyFont="1" applyBorder="1" applyAlignment="1">
      <alignment horizontal="center"/>
    </xf>
    <xf numFmtId="0" fontId="6" fillId="3" borderId="5" xfId="6" applyFill="1" applyBorder="1" applyAlignment="1">
      <alignment horizontal="center" vertical="center" wrapText="1"/>
    </xf>
    <xf numFmtId="0" fontId="2" fillId="0" borderId="5" xfId="6" applyFont="1" applyBorder="1" applyAlignment="1">
      <alignment horizontal="center"/>
    </xf>
    <xf numFmtId="0" fontId="6" fillId="3" borderId="5" xfId="6" applyFill="1" applyBorder="1" applyAlignment="1">
      <alignment horizontal="left" wrapText="1"/>
    </xf>
    <xf numFmtId="9" fontId="2" fillId="0" borderId="5" xfId="6" applyNumberFormat="1" applyFont="1" applyBorder="1" applyAlignment="1">
      <alignment horizontal="center" wrapText="1"/>
    </xf>
    <xf numFmtId="9" fontId="2" fillId="0" borderId="16" xfId="6" applyNumberFormat="1" applyFont="1" applyBorder="1" applyAlignment="1">
      <alignment horizontal="center" wrapText="1"/>
    </xf>
    <xf numFmtId="9" fontId="2" fillId="0" borderId="17" xfId="6" applyNumberFormat="1" applyFont="1" applyBorder="1" applyAlignment="1">
      <alignment horizontal="center" wrapText="1"/>
    </xf>
    <xf numFmtId="0" fontId="3" fillId="0" borderId="32" xfId="6" applyFont="1" applyBorder="1" applyAlignment="1">
      <alignment horizontal="center"/>
    </xf>
    <xf numFmtId="0" fontId="3" fillId="0" borderId="0" xfId="6" applyFont="1" applyAlignment="1">
      <alignment horizontal="center"/>
    </xf>
    <xf numFmtId="0" fontId="3" fillId="0" borderId="33" xfId="6" applyFont="1" applyBorder="1" applyAlignment="1">
      <alignment horizontal="center"/>
    </xf>
    <xf numFmtId="9" fontId="6" fillId="3" borderId="5" xfId="6" applyNumberFormat="1" applyFill="1" applyBorder="1" applyAlignment="1">
      <alignment horizontal="center" wrapText="1"/>
    </xf>
    <xf numFmtId="0" fontId="6" fillId="3" borderId="16" xfId="6" applyFill="1" applyBorder="1" applyAlignment="1">
      <alignment horizontal="center" wrapText="1"/>
    </xf>
    <xf numFmtId="0" fontId="6" fillId="3" borderId="17" xfId="6" applyFill="1" applyBorder="1" applyAlignment="1">
      <alignment horizontal="center" wrapText="1"/>
    </xf>
    <xf numFmtId="0" fontId="2" fillId="11" borderId="16" xfId="6" applyFont="1" applyFill="1" applyBorder="1" applyAlignment="1">
      <alignment horizontal="center" wrapText="1"/>
    </xf>
    <xf numFmtId="0" fontId="6" fillId="3" borderId="5" xfId="6" applyFill="1" applyBorder="1" applyAlignment="1">
      <alignment horizontal="center" wrapText="1"/>
    </xf>
    <xf numFmtId="0" fontId="2" fillId="6" borderId="5" xfId="6" applyFont="1" applyFill="1" applyBorder="1" applyAlignment="1">
      <alignment horizontal="center" vertical="center" wrapText="1"/>
    </xf>
    <xf numFmtId="0" fontId="2" fillId="6" borderId="17" xfId="6" applyFont="1" applyFill="1" applyBorder="1" applyAlignment="1">
      <alignment horizontal="center" vertical="center" wrapText="1"/>
    </xf>
    <xf numFmtId="0" fontId="3" fillId="2" borderId="41" xfId="6" applyFont="1" applyFill="1" applyBorder="1" applyAlignment="1">
      <alignment horizontal="center"/>
    </xf>
    <xf numFmtId="0" fontId="3" fillId="2" borderId="42" xfId="6" applyFont="1" applyFill="1" applyBorder="1" applyAlignment="1">
      <alignment horizontal="center"/>
    </xf>
    <xf numFmtId="0" fontId="3" fillId="2" borderId="43" xfId="6" applyFont="1" applyFill="1" applyBorder="1" applyAlignment="1">
      <alignment horizontal="center"/>
    </xf>
    <xf numFmtId="0" fontId="3" fillId="2" borderId="44" xfId="6" applyFont="1" applyFill="1" applyBorder="1" applyAlignment="1">
      <alignment horizontal="center"/>
    </xf>
    <xf numFmtId="0" fontId="12" fillId="0" borderId="1" xfId="6" applyFont="1" applyBorder="1" applyAlignment="1">
      <alignment horizontal="center" vertical="center" wrapText="1"/>
    </xf>
    <xf numFmtId="0" fontId="12" fillId="3" borderId="1" xfId="6" applyFont="1" applyFill="1" applyBorder="1" applyAlignment="1">
      <alignment horizontal="center" vertical="center" wrapText="1"/>
    </xf>
    <xf numFmtId="0" fontId="3" fillId="2" borderId="36" xfId="6" applyFont="1" applyFill="1" applyBorder="1" applyAlignment="1">
      <alignment horizontal="left" vertical="center" wrapText="1"/>
    </xf>
    <xf numFmtId="0" fontId="10" fillId="3" borderId="10" xfId="6" applyFont="1" applyFill="1" applyBorder="1" applyAlignment="1">
      <alignment horizontal="center" vertical="center"/>
    </xf>
    <xf numFmtId="0" fontId="10" fillId="3" borderId="6" xfId="6" applyFont="1" applyFill="1" applyBorder="1" applyAlignment="1">
      <alignment horizontal="center" vertical="center"/>
    </xf>
    <xf numFmtId="0" fontId="10" fillId="3" borderId="11" xfId="6" applyFont="1" applyFill="1" applyBorder="1" applyAlignment="1">
      <alignment horizontal="center" vertical="center"/>
    </xf>
    <xf numFmtId="0" fontId="10" fillId="3" borderId="32" xfId="6" applyFont="1" applyFill="1" applyBorder="1" applyAlignment="1">
      <alignment horizontal="center" vertical="center"/>
    </xf>
    <xf numFmtId="0" fontId="10" fillId="3" borderId="0" xfId="6" applyFont="1" applyFill="1" applyAlignment="1">
      <alignment horizontal="center" vertical="center"/>
    </xf>
    <xf numFmtId="0" fontId="10" fillId="3" borderId="33" xfId="6" applyFont="1" applyFill="1" applyBorder="1" applyAlignment="1">
      <alignment horizontal="center" vertical="center"/>
    </xf>
    <xf numFmtId="0" fontId="10" fillId="3" borderId="20" xfId="6" applyFont="1" applyFill="1" applyBorder="1" applyAlignment="1">
      <alignment horizontal="center" vertical="center"/>
    </xf>
    <xf numFmtId="0" fontId="10" fillId="3" borderId="21" xfId="6" applyFont="1" applyFill="1" applyBorder="1" applyAlignment="1">
      <alignment horizontal="center" vertical="center"/>
    </xf>
    <xf numFmtId="0" fontId="10" fillId="3" borderId="34" xfId="6" applyFont="1" applyFill="1" applyBorder="1" applyAlignment="1">
      <alignment horizontal="center" vertical="center"/>
    </xf>
    <xf numFmtId="0" fontId="6" fillId="0" borderId="0" xfId="6" applyAlignment="1">
      <alignment horizontal="center"/>
    </xf>
    <xf numFmtId="0" fontId="2" fillId="3" borderId="10" xfId="6" applyFont="1" applyFill="1" applyBorder="1" applyAlignment="1">
      <alignment horizontal="justify" vertical="center" wrapText="1"/>
    </xf>
    <xf numFmtId="0" fontId="2" fillId="3" borderId="6" xfId="6" applyFont="1" applyFill="1" applyBorder="1" applyAlignment="1">
      <alignment horizontal="justify" vertical="center" wrapText="1"/>
    </xf>
    <xf numFmtId="0" fontId="2" fillId="3" borderId="11" xfId="6" applyFont="1" applyFill="1" applyBorder="1" applyAlignment="1">
      <alignment horizontal="justify" vertical="center" wrapText="1"/>
    </xf>
    <xf numFmtId="0" fontId="6" fillId="3" borderId="20" xfId="6" applyFill="1" applyBorder="1" applyAlignment="1" applyProtection="1">
      <alignment horizontal="justify" vertical="center" wrapText="1"/>
      <protection locked="0"/>
    </xf>
    <xf numFmtId="0" fontId="6" fillId="3" borderId="21" xfId="6" applyFill="1" applyBorder="1" applyAlignment="1" applyProtection="1">
      <alignment horizontal="justify" vertical="center" wrapText="1"/>
      <protection locked="0"/>
    </xf>
    <xf numFmtId="0" fontId="6" fillId="3" borderId="34" xfId="6" applyFill="1" applyBorder="1" applyAlignment="1" applyProtection="1">
      <alignment horizontal="justify" vertical="center" wrapText="1"/>
      <protection locked="0"/>
    </xf>
    <xf numFmtId="0" fontId="2" fillId="3" borderId="10" xfId="6" applyFont="1" applyFill="1" applyBorder="1" applyAlignment="1" applyProtection="1">
      <alignment horizontal="justify" vertical="center" wrapText="1"/>
      <protection locked="0"/>
    </xf>
    <xf numFmtId="0" fontId="2" fillId="3" borderId="6" xfId="6" applyFont="1" applyFill="1" applyBorder="1" applyAlignment="1" applyProtection="1">
      <alignment horizontal="justify" vertical="center" wrapText="1"/>
      <protection locked="0"/>
    </xf>
    <xf numFmtId="0" fontId="2" fillId="3" borderId="11" xfId="6" applyFont="1" applyFill="1" applyBorder="1" applyAlignment="1" applyProtection="1">
      <alignment horizontal="justify" vertical="center" wrapText="1"/>
      <protection locked="0"/>
    </xf>
    <xf numFmtId="0" fontId="6" fillId="0" borderId="1" xfId="6" applyBorder="1" applyAlignment="1">
      <alignment horizontal="center" vertical="center"/>
    </xf>
    <xf numFmtId="0" fontId="11" fillId="0" borderId="51" xfId="6" applyFont="1" applyBorder="1" applyAlignment="1">
      <alignment horizontal="center" vertical="center"/>
    </xf>
    <xf numFmtId="0" fontId="11" fillId="0" borderId="52" xfId="6" applyFont="1" applyBorder="1" applyAlignment="1">
      <alignment horizontal="center" vertical="center"/>
    </xf>
    <xf numFmtId="0" fontId="8" fillId="9" borderId="0" xfId="6" applyFont="1" applyFill="1" applyAlignment="1">
      <alignment horizontal="center" vertical="center"/>
    </xf>
    <xf numFmtId="0" fontId="9" fillId="9" borderId="0" xfId="6" applyFont="1" applyFill="1" applyAlignment="1">
      <alignment horizontal="center" vertical="center"/>
    </xf>
    <xf numFmtId="0" fontId="37" fillId="7" borderId="7" xfId="6" applyFont="1" applyFill="1" applyBorder="1" applyAlignment="1">
      <alignment horizontal="center" vertical="center" wrapText="1"/>
    </xf>
    <xf numFmtId="0" fontId="37" fillId="7" borderId="63" xfId="6" applyFont="1" applyFill="1" applyBorder="1" applyAlignment="1">
      <alignment horizontal="center" vertical="center" wrapText="1"/>
    </xf>
    <xf numFmtId="0" fontId="37" fillId="7" borderId="2" xfId="6" applyFont="1" applyFill="1" applyBorder="1" applyAlignment="1">
      <alignment horizontal="center" vertical="center" wrapText="1"/>
    </xf>
    <xf numFmtId="0" fontId="37" fillId="7" borderId="15" xfId="6" applyFont="1" applyFill="1" applyBorder="1" applyAlignment="1">
      <alignment horizontal="center" vertical="center" wrapText="1"/>
    </xf>
    <xf numFmtId="0" fontId="38" fillId="7" borderId="2" xfId="6" applyFont="1" applyFill="1" applyBorder="1" applyAlignment="1">
      <alignment horizontal="center" vertical="center" wrapText="1"/>
    </xf>
    <xf numFmtId="0" fontId="38" fillId="7" borderId="13" xfId="6" applyFont="1" applyFill="1" applyBorder="1" applyAlignment="1">
      <alignment horizontal="center" vertical="center" wrapText="1"/>
    </xf>
    <xf numFmtId="0" fontId="32" fillId="7" borderId="15" xfId="6" applyFont="1" applyFill="1" applyBorder="1" applyAlignment="1">
      <alignment horizontal="center" vertical="center" wrapText="1"/>
    </xf>
    <xf numFmtId="0" fontId="32" fillId="7" borderId="64" xfId="6" applyFont="1" applyFill="1" applyBorder="1" applyAlignment="1">
      <alignment horizontal="center" vertical="center" wrapText="1"/>
    </xf>
    <xf numFmtId="0" fontId="6" fillId="0" borderId="43" xfId="6" applyBorder="1" applyAlignment="1" applyProtection="1">
      <alignment horizontal="center" vertical="center" wrapText="1"/>
      <protection locked="0"/>
    </xf>
    <xf numFmtId="0" fontId="6" fillId="0" borderId="11" xfId="6" applyBorder="1" applyAlignment="1" applyProtection="1">
      <alignment horizontal="center" vertical="center" wrapText="1"/>
      <protection locked="0"/>
    </xf>
    <xf numFmtId="0" fontId="6" fillId="0" borderId="66" xfId="6" applyBorder="1" applyAlignment="1" applyProtection="1">
      <alignment horizontal="center" vertical="center" wrapText="1"/>
      <protection locked="0"/>
    </xf>
    <xf numFmtId="0" fontId="6" fillId="0" borderId="34" xfId="6" applyBorder="1" applyAlignment="1" applyProtection="1">
      <alignment horizontal="center" vertical="center" wrapText="1"/>
      <protection locked="0"/>
    </xf>
    <xf numFmtId="0" fontId="6" fillId="8" borderId="7" xfId="6" applyFill="1" applyBorder="1" applyAlignment="1">
      <alignment horizontal="left" vertical="center" wrapText="1"/>
    </xf>
    <xf numFmtId="0" fontId="6" fillId="8" borderId="9" xfId="6" applyFill="1" applyBorder="1" applyAlignment="1">
      <alignment horizontal="left" vertical="center" wrapText="1"/>
    </xf>
    <xf numFmtId="0" fontId="2" fillId="0" borderId="41" xfId="6" applyFont="1" applyBorder="1" applyAlignment="1">
      <alignment horizontal="center" vertical="center" wrapText="1"/>
    </xf>
    <xf numFmtId="0" fontId="12" fillId="8" borderId="2" xfId="6" applyFont="1" applyFill="1" applyBorder="1" applyAlignment="1">
      <alignment horizontal="left" vertical="center" wrapText="1"/>
    </xf>
    <xf numFmtId="0" fontId="12" fillId="8" borderId="13" xfId="6" applyFont="1" applyFill="1" applyBorder="1" applyAlignment="1">
      <alignment horizontal="left" vertical="center" wrapText="1"/>
    </xf>
    <xf numFmtId="0" fontId="12" fillId="8" borderId="3" xfId="6" applyFont="1" applyFill="1" applyBorder="1" applyAlignment="1">
      <alignment horizontal="left" vertical="center" wrapText="1"/>
    </xf>
    <xf numFmtId="0" fontId="12" fillId="8" borderId="19" xfId="6" applyFont="1" applyFill="1" applyBorder="1" applyAlignment="1">
      <alignment horizontal="left" vertical="center" wrapText="1"/>
    </xf>
  </cellXfs>
  <cellStyles count="10">
    <cellStyle name="Hipervínculo" xfId="1" builtinId="8"/>
    <cellStyle name="Hipervínculo 2" xfId="2" xr:uid="{00000000-0005-0000-0000-000001000000}"/>
    <cellStyle name="Millares" xfId="3" builtinId="3"/>
    <cellStyle name="Millares 2" xfId="4" xr:uid="{00000000-0005-0000-0000-000003000000}"/>
    <cellStyle name="Millares 2 2" xfId="5" xr:uid="{00000000-0005-0000-0000-000004000000}"/>
    <cellStyle name="Normal" xfId="0" builtinId="0"/>
    <cellStyle name="Normal 2" xfId="6" xr:uid="{00000000-0005-0000-0000-000006000000}"/>
    <cellStyle name="Normal 3" xfId="7" xr:uid="{00000000-0005-0000-0000-000007000000}"/>
    <cellStyle name="Porcentaje 2" xfId="8" xr:uid="{00000000-0005-0000-0000-000008000000}"/>
    <cellStyle name="Porcentaje 2 2" xfId="9" xr:uid="{00000000-0005-0000-0000-000009000000}"/>
  </cellStyles>
  <dxfs count="132">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SolicitudesAtendidas!$C$47</c:f>
              <c:strCache>
                <c:ptCount val="1"/>
                <c:pt idx="0">
                  <c:v>RESULTADO</c:v>
                </c:pt>
              </c:strCache>
            </c:strRef>
          </c:tx>
          <c:invertIfNegative val="0"/>
          <c:cat>
            <c:strRef>
              <c:f>(SolicitudesAtendidas!$F$46,SolicitudesAtendidas!$I$46,SolicitudesAtendidas!$L$46,SolicitudesAtendidas!$O$46)</c:f>
              <c:strCache>
                <c:ptCount val="4"/>
                <c:pt idx="0">
                  <c:v>MAR</c:v>
                </c:pt>
                <c:pt idx="1">
                  <c:v>JUN</c:v>
                </c:pt>
                <c:pt idx="2">
                  <c:v>SEP</c:v>
                </c:pt>
                <c:pt idx="3">
                  <c:v>DIC</c:v>
                </c:pt>
              </c:strCache>
            </c:strRef>
          </c:cat>
          <c:val>
            <c:numRef>
              <c:f>(SolicitudesAtendidas!$F$47,SolicitudesAtendidas!$I$47,SolicitudesAtendidas!$L$47,SolicitudesAtendidas!$O$47)</c:f>
              <c:numCache>
                <c:formatCode>0.0%</c:formatCode>
                <c:ptCount val="4"/>
                <c:pt idx="0">
                  <c:v>1</c:v>
                </c:pt>
                <c:pt idx="1">
                  <c:v>0</c:v>
                </c:pt>
                <c:pt idx="2">
                  <c:v>0</c:v>
                </c:pt>
                <c:pt idx="3">
                  <c:v>0</c:v>
                </c:pt>
              </c:numCache>
            </c:numRef>
          </c:val>
          <c:extLst>
            <c:ext xmlns:c16="http://schemas.microsoft.com/office/drawing/2014/chart" uri="{C3380CC4-5D6E-409C-BE32-E72D297353CC}">
              <c16:uniqueId val="{00000000-F6D9-4088-BC57-1022EC30CFB0}"/>
            </c:ext>
          </c:extLst>
        </c:ser>
        <c:dLbls>
          <c:showLegendKey val="0"/>
          <c:showVal val="0"/>
          <c:showCatName val="0"/>
          <c:showSerName val="0"/>
          <c:showPercent val="0"/>
          <c:showBubbleSize val="0"/>
        </c:dLbls>
        <c:gapWidth val="150"/>
        <c:axId val="834106815"/>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(SolicitudesAtendidas!$F$48,SolicitudesAtendidas!$I$48,SolicitudesAtendidas!$L$48,SolicitudesAtendidas!$O$48)</c:f>
              <c:numCache>
                <c:formatCode>General</c:formatCode>
                <c:ptCount val="4"/>
                <c:pt idx="0">
                  <c:v>0.8</c:v>
                </c:pt>
                <c:pt idx="1">
                  <c:v>0.8</c:v>
                </c:pt>
                <c:pt idx="2">
                  <c:v>0.8</c:v>
                </c:pt>
                <c:pt idx="3">
                  <c:v>0.8</c:v>
                </c:pt>
              </c:numCache>
            </c:numRef>
          </c:val>
          <c:smooth val="0"/>
          <c:extLst>
            <c:ext xmlns:c16="http://schemas.microsoft.com/office/drawing/2014/chart" uri="{C3380CC4-5D6E-409C-BE32-E72D297353CC}">
              <c16:uniqueId val="{00000001-F6D9-4088-BC57-1022EC30CFB0}"/>
            </c:ext>
          </c:extLst>
        </c:ser>
        <c:dLbls>
          <c:showLegendKey val="0"/>
          <c:showVal val="0"/>
          <c:showCatName val="0"/>
          <c:showSerName val="0"/>
          <c:showPercent val="0"/>
          <c:showBubbleSize val="0"/>
        </c:dLbls>
        <c:marker val="1"/>
        <c:smooth val="0"/>
        <c:axId val="834106815"/>
        <c:axId val="1"/>
      </c:lineChart>
      <c:catAx>
        <c:axId val="834106815"/>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834106815"/>
        <c:crosses val="autoZero"/>
        <c:crossBetween val="between"/>
      </c:valAx>
    </c:plotArea>
    <c:legend>
      <c:legendPos val="r"/>
      <c:overlay val="0"/>
      <c:txPr>
        <a:bodyPr/>
        <a:lstStyle/>
        <a:p>
          <a:pPr>
            <a:defRPr sz="60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DerechosPeticion!$C$47</c:f>
              <c:strCache>
                <c:ptCount val="1"/>
                <c:pt idx="0">
                  <c:v>RESULTADO</c:v>
                </c:pt>
              </c:strCache>
            </c:strRef>
          </c:tx>
          <c:invertIfNegative val="0"/>
          <c:cat>
            <c:strRef>
              <c:f>(DerechosPeticion!$F$46,DerechosPeticion!$I$46,DerechosPeticion!$L$46,DerechosPeticion!$O$46)</c:f>
              <c:strCache>
                <c:ptCount val="4"/>
                <c:pt idx="0">
                  <c:v>MAR</c:v>
                </c:pt>
                <c:pt idx="1">
                  <c:v>JUN</c:v>
                </c:pt>
                <c:pt idx="2">
                  <c:v>SEP</c:v>
                </c:pt>
                <c:pt idx="3">
                  <c:v>DIC</c:v>
                </c:pt>
              </c:strCache>
            </c:strRef>
          </c:cat>
          <c:val>
            <c:numRef>
              <c:f>(DerechosPeticion!$F$47,DerechosPeticion!$I$47,DerechosPeticion!$L$47,DerechosPeticion!$O$47)</c:f>
              <c:numCache>
                <c:formatCode>0.0%</c:formatCode>
                <c:ptCount val="4"/>
                <c:pt idx="0">
                  <c:v>1</c:v>
                </c:pt>
                <c:pt idx="1">
                  <c:v>0</c:v>
                </c:pt>
                <c:pt idx="2">
                  <c:v>0</c:v>
                </c:pt>
                <c:pt idx="3">
                  <c:v>0</c:v>
                </c:pt>
              </c:numCache>
            </c:numRef>
          </c:val>
          <c:extLst>
            <c:ext xmlns:c16="http://schemas.microsoft.com/office/drawing/2014/chart" uri="{C3380CC4-5D6E-409C-BE32-E72D297353CC}">
              <c16:uniqueId val="{00000000-DC4B-433B-A3D4-7B099A9A5C79}"/>
            </c:ext>
          </c:extLst>
        </c:ser>
        <c:dLbls>
          <c:showLegendKey val="0"/>
          <c:showVal val="0"/>
          <c:showCatName val="0"/>
          <c:showSerName val="0"/>
          <c:showPercent val="0"/>
          <c:showBubbleSize val="0"/>
        </c:dLbls>
        <c:gapWidth val="150"/>
        <c:axId val="834106815"/>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(DerechosPeticion!$F$48,DerechosPeticion!$I$48,DerechosPeticion!$L$48,DerechosPeticion!$O$48)</c:f>
              <c:numCache>
                <c:formatCode>General</c:formatCode>
                <c:ptCount val="4"/>
                <c:pt idx="0">
                  <c:v>0.9</c:v>
                </c:pt>
                <c:pt idx="1">
                  <c:v>0.9</c:v>
                </c:pt>
                <c:pt idx="2">
                  <c:v>0.9</c:v>
                </c:pt>
                <c:pt idx="3">
                  <c:v>0.9</c:v>
                </c:pt>
              </c:numCache>
            </c:numRef>
          </c:val>
          <c:smooth val="0"/>
          <c:extLst>
            <c:ext xmlns:c16="http://schemas.microsoft.com/office/drawing/2014/chart" uri="{C3380CC4-5D6E-409C-BE32-E72D297353CC}">
              <c16:uniqueId val="{00000001-DC4B-433B-A3D4-7B099A9A5C79}"/>
            </c:ext>
          </c:extLst>
        </c:ser>
        <c:dLbls>
          <c:showLegendKey val="0"/>
          <c:showVal val="0"/>
          <c:showCatName val="0"/>
          <c:showSerName val="0"/>
          <c:showPercent val="0"/>
          <c:showBubbleSize val="0"/>
        </c:dLbls>
        <c:marker val="1"/>
        <c:smooth val="0"/>
        <c:axId val="834106815"/>
        <c:axId val="1"/>
      </c:lineChart>
      <c:catAx>
        <c:axId val="834106815"/>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834106815"/>
        <c:crosses val="autoZero"/>
        <c:crossBetween val="between"/>
      </c:valAx>
    </c:plotArea>
    <c:legend>
      <c:legendPos val="r"/>
      <c:overlay val="0"/>
      <c:txPr>
        <a:bodyPr/>
        <a:lstStyle/>
        <a:p>
          <a:pPr>
            <a:defRPr sz="60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Recursos!$C$47</c:f>
              <c:strCache>
                <c:ptCount val="1"/>
                <c:pt idx="0">
                  <c:v>RESULTADO</c:v>
                </c:pt>
              </c:strCache>
            </c:strRef>
          </c:tx>
          <c:invertIfNegative val="0"/>
          <c:cat>
            <c:strRef>
              <c:f>(Recursos!$F$46,Recursos!$I$46,Recursos!$L$46,Recursos!$O$46)</c:f>
              <c:strCache>
                <c:ptCount val="4"/>
                <c:pt idx="0">
                  <c:v>MAR</c:v>
                </c:pt>
                <c:pt idx="1">
                  <c:v>JUN</c:v>
                </c:pt>
                <c:pt idx="2">
                  <c:v>SEP</c:v>
                </c:pt>
                <c:pt idx="3">
                  <c:v>DIC</c:v>
                </c:pt>
              </c:strCache>
            </c:strRef>
          </c:cat>
          <c:val>
            <c:numRef>
              <c:f>(Recursos!$F$47,Recursos!$I$47,Recursos!$L$47,Recursos!$O$47)</c:f>
              <c:numCache>
                <c:formatCode>0.0%</c:formatCode>
                <c:ptCount val="4"/>
                <c:pt idx="0">
                  <c:v>1</c:v>
                </c:pt>
                <c:pt idx="1">
                  <c:v>0</c:v>
                </c:pt>
                <c:pt idx="2">
                  <c:v>0</c:v>
                </c:pt>
                <c:pt idx="3">
                  <c:v>0</c:v>
                </c:pt>
              </c:numCache>
            </c:numRef>
          </c:val>
          <c:extLst>
            <c:ext xmlns:c16="http://schemas.microsoft.com/office/drawing/2014/chart" uri="{C3380CC4-5D6E-409C-BE32-E72D297353CC}">
              <c16:uniqueId val="{00000000-F90D-4471-BFB3-0F830BEC0100}"/>
            </c:ext>
          </c:extLst>
        </c:ser>
        <c:dLbls>
          <c:showLegendKey val="0"/>
          <c:showVal val="0"/>
          <c:showCatName val="0"/>
          <c:showSerName val="0"/>
          <c:showPercent val="0"/>
          <c:showBubbleSize val="0"/>
        </c:dLbls>
        <c:gapWidth val="150"/>
        <c:axId val="834106815"/>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(Recursos!$F$48,Recursos!$I$48,Recursos!$L$48,Recursos!$O$48)</c:f>
              <c:numCache>
                <c:formatCode>General</c:formatCode>
                <c:ptCount val="4"/>
                <c:pt idx="0">
                  <c:v>1</c:v>
                </c:pt>
                <c:pt idx="1">
                  <c:v>1</c:v>
                </c:pt>
                <c:pt idx="2">
                  <c:v>1</c:v>
                </c:pt>
                <c:pt idx="3">
                  <c:v>1</c:v>
                </c:pt>
              </c:numCache>
            </c:numRef>
          </c:val>
          <c:smooth val="0"/>
          <c:extLst>
            <c:ext xmlns:c16="http://schemas.microsoft.com/office/drawing/2014/chart" uri="{C3380CC4-5D6E-409C-BE32-E72D297353CC}">
              <c16:uniqueId val="{00000001-F90D-4471-BFB3-0F830BEC0100}"/>
            </c:ext>
          </c:extLst>
        </c:ser>
        <c:dLbls>
          <c:showLegendKey val="0"/>
          <c:showVal val="0"/>
          <c:showCatName val="0"/>
          <c:showSerName val="0"/>
          <c:showPercent val="0"/>
          <c:showBubbleSize val="0"/>
        </c:dLbls>
        <c:marker val="1"/>
        <c:smooth val="0"/>
        <c:axId val="834106815"/>
        <c:axId val="1"/>
      </c:lineChart>
      <c:catAx>
        <c:axId val="834106815"/>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834106815"/>
        <c:crosses val="autoZero"/>
        <c:crossBetween val="between"/>
      </c:valAx>
    </c:plotArea>
    <c:legend>
      <c:legendPos val="r"/>
      <c:overlay val="0"/>
      <c:txPr>
        <a:bodyPr/>
        <a:lstStyle/>
        <a:p>
          <a:pPr>
            <a:defRPr sz="60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Captación!$C$48</c:f>
              <c:strCache>
                <c:ptCount val="1"/>
                <c:pt idx="0">
                  <c:v>RESULTADO</c:v>
                </c:pt>
              </c:strCache>
            </c:strRef>
          </c:tx>
          <c:invertIfNegative val="0"/>
          <c:cat>
            <c:strRef>
              <c:f>(Captación!$F$47,Captación!$I$47,Captación!$L$47,Captación!$O$47)</c:f>
              <c:strCache>
                <c:ptCount val="4"/>
                <c:pt idx="0">
                  <c:v>MAR</c:v>
                </c:pt>
                <c:pt idx="1">
                  <c:v>JUN</c:v>
                </c:pt>
                <c:pt idx="2">
                  <c:v>SEP</c:v>
                </c:pt>
                <c:pt idx="3">
                  <c:v>DIC</c:v>
                </c:pt>
              </c:strCache>
            </c:strRef>
          </c:cat>
          <c:val>
            <c:numRef>
              <c:f>(Captación!$F$48,Captación!$I$48,Captación!$L$48,Captación!$O$48)</c:f>
              <c:numCache>
                <c:formatCode>0.0%</c:formatCode>
                <c:ptCount val="4"/>
                <c:pt idx="0">
                  <c:v>0</c:v>
                </c:pt>
                <c:pt idx="1">
                  <c:v>0</c:v>
                </c:pt>
                <c:pt idx="2">
                  <c:v>0</c:v>
                </c:pt>
                <c:pt idx="3">
                  <c:v>0</c:v>
                </c:pt>
              </c:numCache>
            </c:numRef>
          </c:val>
          <c:extLst>
            <c:ext xmlns:c16="http://schemas.microsoft.com/office/drawing/2014/chart" uri="{C3380CC4-5D6E-409C-BE32-E72D297353CC}">
              <c16:uniqueId val="{00000000-D639-42FD-8336-2C65A1507EE2}"/>
            </c:ext>
          </c:extLst>
        </c:ser>
        <c:dLbls>
          <c:showLegendKey val="0"/>
          <c:showVal val="0"/>
          <c:showCatName val="0"/>
          <c:showSerName val="0"/>
          <c:showPercent val="0"/>
          <c:showBubbleSize val="0"/>
        </c:dLbls>
        <c:gapWidth val="150"/>
        <c:axId val="834106815"/>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(Captación!$F$49,Captación!$I$49,Captación!$L$49,Captación!$O$49)</c:f>
              <c:numCache>
                <c:formatCode>General</c:formatCode>
                <c:ptCount val="4"/>
                <c:pt idx="0">
                  <c:v>0.85</c:v>
                </c:pt>
                <c:pt idx="1">
                  <c:v>0.85</c:v>
                </c:pt>
                <c:pt idx="2">
                  <c:v>0.85</c:v>
                </c:pt>
                <c:pt idx="3">
                  <c:v>0.85</c:v>
                </c:pt>
              </c:numCache>
            </c:numRef>
          </c:val>
          <c:smooth val="0"/>
          <c:extLst>
            <c:ext xmlns:c16="http://schemas.microsoft.com/office/drawing/2014/chart" uri="{C3380CC4-5D6E-409C-BE32-E72D297353CC}">
              <c16:uniqueId val="{00000001-D639-42FD-8336-2C65A1507EE2}"/>
            </c:ext>
          </c:extLst>
        </c:ser>
        <c:dLbls>
          <c:showLegendKey val="0"/>
          <c:showVal val="0"/>
          <c:showCatName val="0"/>
          <c:showSerName val="0"/>
          <c:showPercent val="0"/>
          <c:showBubbleSize val="0"/>
        </c:dLbls>
        <c:marker val="1"/>
        <c:smooth val="0"/>
        <c:axId val="834106815"/>
        <c:axId val="1"/>
      </c:lineChart>
      <c:catAx>
        <c:axId val="834106815"/>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834106815"/>
        <c:crosses val="autoZero"/>
        <c:crossBetween val="between"/>
      </c:valAx>
    </c:plotArea>
    <c:legend>
      <c:legendPos val="r"/>
      <c:overlay val="0"/>
      <c:txPr>
        <a:bodyPr/>
        <a:lstStyle/>
        <a:p>
          <a:pPr>
            <a:defRPr sz="60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'ConglomeradosInvTerminad '!$C$49</c:f>
              <c:strCache>
                <c:ptCount val="1"/>
                <c:pt idx="0">
                  <c:v>RESULTADO</c:v>
                </c:pt>
              </c:strCache>
            </c:strRef>
          </c:tx>
          <c:invertIfNegative val="0"/>
          <c:cat>
            <c:strRef>
              <c:f>('ConglomeradosInvTerminad '!$I$48,'ConglomeradosInvTerminad '!$O$48)</c:f>
              <c:strCache>
                <c:ptCount val="2"/>
                <c:pt idx="0">
                  <c:v>JUN</c:v>
                </c:pt>
                <c:pt idx="1">
                  <c:v>DIC</c:v>
                </c:pt>
              </c:strCache>
            </c:strRef>
          </c:cat>
          <c:val>
            <c:numRef>
              <c:f>('ConglomeradosInvTerminad '!$I$49,'ConglomeradosInvTerminad '!$O$49)</c:f>
              <c:numCache>
                <c:formatCode>0.0%</c:formatCode>
                <c:ptCount val="2"/>
                <c:pt idx="0">
                  <c:v>0</c:v>
                </c:pt>
                <c:pt idx="1">
                  <c:v>0</c:v>
                </c:pt>
              </c:numCache>
            </c:numRef>
          </c:val>
          <c:extLst>
            <c:ext xmlns:c16="http://schemas.microsoft.com/office/drawing/2014/chart" uri="{C3380CC4-5D6E-409C-BE32-E72D297353CC}">
              <c16:uniqueId val="{00000000-3AA0-43AA-94C9-77D4C8CE7712}"/>
            </c:ext>
          </c:extLst>
        </c:ser>
        <c:dLbls>
          <c:showLegendKey val="0"/>
          <c:showVal val="0"/>
          <c:showCatName val="0"/>
          <c:showSerName val="0"/>
          <c:showPercent val="0"/>
          <c:showBubbleSize val="0"/>
        </c:dLbls>
        <c:gapWidth val="150"/>
        <c:axId val="834106815"/>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('ConglomeradosInvTerminad '!$I$50,'ConglomeradosInvTerminad '!$O$50)</c:f>
              <c:numCache>
                <c:formatCode>General</c:formatCode>
                <c:ptCount val="2"/>
                <c:pt idx="0">
                  <c:v>0.9</c:v>
                </c:pt>
                <c:pt idx="1">
                  <c:v>0.9</c:v>
                </c:pt>
              </c:numCache>
            </c:numRef>
          </c:val>
          <c:smooth val="0"/>
          <c:extLst>
            <c:ext xmlns:c16="http://schemas.microsoft.com/office/drawing/2014/chart" uri="{C3380CC4-5D6E-409C-BE32-E72D297353CC}">
              <c16:uniqueId val="{00000001-3AA0-43AA-94C9-77D4C8CE7712}"/>
            </c:ext>
          </c:extLst>
        </c:ser>
        <c:dLbls>
          <c:showLegendKey val="0"/>
          <c:showVal val="0"/>
          <c:showCatName val="0"/>
          <c:showSerName val="0"/>
          <c:showPercent val="0"/>
          <c:showBubbleSize val="0"/>
        </c:dLbls>
        <c:marker val="1"/>
        <c:smooth val="0"/>
        <c:axId val="834106815"/>
        <c:axId val="1"/>
      </c:lineChart>
      <c:catAx>
        <c:axId val="834106815"/>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834106815"/>
        <c:crosses val="autoZero"/>
        <c:crossBetween val="between"/>
      </c:valAx>
    </c:plotArea>
    <c:legend>
      <c:legendPos val="r"/>
      <c:overlay val="0"/>
      <c:txPr>
        <a:bodyPr/>
        <a:lstStyle/>
        <a:p>
          <a:pPr>
            <a:defRPr sz="60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RadicacionesEnrutadas!$C$48</c:f>
              <c:strCache>
                <c:ptCount val="1"/>
                <c:pt idx="0">
                  <c:v>RESULTADO</c:v>
                </c:pt>
              </c:strCache>
            </c:strRef>
          </c:tx>
          <c:invertIfNegative val="0"/>
          <c:cat>
            <c:strRef>
              <c:f>(RadicacionesEnrutadas!$I$47,RadicacionesEnrutadas!$O$47)</c:f>
              <c:strCache>
                <c:ptCount val="2"/>
                <c:pt idx="0">
                  <c:v>JUN</c:v>
                </c:pt>
                <c:pt idx="1">
                  <c:v>DIC</c:v>
                </c:pt>
              </c:strCache>
            </c:strRef>
          </c:cat>
          <c:val>
            <c:numRef>
              <c:f>(RadicacionesEnrutadas!$I$48,RadicacionesEnrutadas!$O$48)</c:f>
              <c:numCache>
                <c:formatCode>0.0%</c:formatCode>
                <c:ptCount val="2"/>
                <c:pt idx="0">
                  <c:v>1</c:v>
                </c:pt>
                <c:pt idx="1">
                  <c:v>0</c:v>
                </c:pt>
              </c:numCache>
            </c:numRef>
          </c:val>
          <c:extLst>
            <c:ext xmlns:c16="http://schemas.microsoft.com/office/drawing/2014/chart" uri="{C3380CC4-5D6E-409C-BE32-E72D297353CC}">
              <c16:uniqueId val="{00000000-BB68-4FFB-BB28-E45F3C0AFBAD}"/>
            </c:ext>
          </c:extLst>
        </c:ser>
        <c:dLbls>
          <c:showLegendKey val="0"/>
          <c:showVal val="0"/>
          <c:showCatName val="0"/>
          <c:showSerName val="0"/>
          <c:showPercent val="0"/>
          <c:showBubbleSize val="0"/>
        </c:dLbls>
        <c:gapWidth val="150"/>
        <c:axId val="834106815"/>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(RadicacionesEnrutadas!$I$49,RadicacionesEnrutadas!$O$49)</c:f>
              <c:numCache>
                <c:formatCode>General</c:formatCode>
                <c:ptCount val="2"/>
                <c:pt idx="0">
                  <c:v>0.8</c:v>
                </c:pt>
                <c:pt idx="1">
                  <c:v>0.8</c:v>
                </c:pt>
              </c:numCache>
            </c:numRef>
          </c:val>
          <c:smooth val="0"/>
          <c:extLst>
            <c:ext xmlns:c16="http://schemas.microsoft.com/office/drawing/2014/chart" uri="{C3380CC4-5D6E-409C-BE32-E72D297353CC}">
              <c16:uniqueId val="{00000001-BB68-4FFB-BB28-E45F3C0AFBAD}"/>
            </c:ext>
          </c:extLst>
        </c:ser>
        <c:dLbls>
          <c:showLegendKey val="0"/>
          <c:showVal val="0"/>
          <c:showCatName val="0"/>
          <c:showSerName val="0"/>
          <c:showPercent val="0"/>
          <c:showBubbleSize val="0"/>
        </c:dLbls>
        <c:marker val="1"/>
        <c:smooth val="0"/>
        <c:axId val="834106815"/>
        <c:axId val="1"/>
      </c:lineChart>
      <c:catAx>
        <c:axId val="834106815"/>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834106815"/>
        <c:crosses val="autoZero"/>
        <c:crossBetween val="between"/>
      </c:valAx>
    </c:plotArea>
    <c:legend>
      <c:legendPos val="r"/>
      <c:overlay val="0"/>
      <c:txPr>
        <a:bodyPr/>
        <a:lstStyle/>
        <a:p>
          <a:pPr>
            <a:defRPr sz="60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RadicacionesSAPAC!$C$47</c:f>
              <c:strCache>
                <c:ptCount val="1"/>
                <c:pt idx="0">
                  <c:v>RESULTADO</c:v>
                </c:pt>
              </c:strCache>
            </c:strRef>
          </c:tx>
          <c:invertIfNegative val="0"/>
          <c:cat>
            <c:strRef>
              <c:f>(RadicacionesSAPAC!$F$46,RadicacionesSAPAC!$I$46,RadicacionesSAPAC!$L$46,RadicacionesSAPAC!$O$46)</c:f>
              <c:strCache>
                <c:ptCount val="4"/>
                <c:pt idx="0">
                  <c:v>MAR</c:v>
                </c:pt>
                <c:pt idx="1">
                  <c:v>JUN</c:v>
                </c:pt>
                <c:pt idx="2">
                  <c:v>SEP</c:v>
                </c:pt>
                <c:pt idx="3">
                  <c:v>DIC</c:v>
                </c:pt>
              </c:strCache>
            </c:strRef>
          </c:cat>
          <c:val>
            <c:numRef>
              <c:f>(RadicacionesSAPAC!$F$47,RadicacionesSAPAC!$I$47,RadicacionesSAPAC!$L$47,RadicacionesSAPAC!$O$47)</c:f>
              <c:numCache>
                <c:formatCode>0.0%</c:formatCode>
                <c:ptCount val="4"/>
                <c:pt idx="0">
                  <c:v>1</c:v>
                </c:pt>
                <c:pt idx="1">
                  <c:v>0</c:v>
                </c:pt>
                <c:pt idx="2">
                  <c:v>0</c:v>
                </c:pt>
                <c:pt idx="3">
                  <c:v>0</c:v>
                </c:pt>
              </c:numCache>
            </c:numRef>
          </c:val>
          <c:extLst>
            <c:ext xmlns:c16="http://schemas.microsoft.com/office/drawing/2014/chart" uri="{C3380CC4-5D6E-409C-BE32-E72D297353CC}">
              <c16:uniqueId val="{00000000-7A7E-474A-8F05-6A5AB18EE234}"/>
            </c:ext>
          </c:extLst>
        </c:ser>
        <c:dLbls>
          <c:showLegendKey val="0"/>
          <c:showVal val="0"/>
          <c:showCatName val="0"/>
          <c:showSerName val="0"/>
          <c:showPercent val="0"/>
          <c:showBubbleSize val="0"/>
        </c:dLbls>
        <c:gapWidth val="150"/>
        <c:axId val="834106815"/>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(RadicacionesSAPAC!$F$48,RadicacionesSAPAC!$I$48,RadicacionesSAPAC!$L$48,RadicacionesSAPAC!$O$48)</c:f>
              <c:numCache>
                <c:formatCode>General</c:formatCode>
                <c:ptCount val="4"/>
                <c:pt idx="0">
                  <c:v>0.8</c:v>
                </c:pt>
                <c:pt idx="1">
                  <c:v>0.8</c:v>
                </c:pt>
                <c:pt idx="2">
                  <c:v>0.8</c:v>
                </c:pt>
                <c:pt idx="3">
                  <c:v>0.8</c:v>
                </c:pt>
              </c:numCache>
            </c:numRef>
          </c:val>
          <c:smooth val="0"/>
          <c:extLst>
            <c:ext xmlns:c16="http://schemas.microsoft.com/office/drawing/2014/chart" uri="{C3380CC4-5D6E-409C-BE32-E72D297353CC}">
              <c16:uniqueId val="{00000001-7A7E-474A-8F05-6A5AB18EE234}"/>
            </c:ext>
          </c:extLst>
        </c:ser>
        <c:dLbls>
          <c:showLegendKey val="0"/>
          <c:showVal val="0"/>
          <c:showCatName val="0"/>
          <c:showSerName val="0"/>
          <c:showPercent val="0"/>
          <c:showBubbleSize val="0"/>
        </c:dLbls>
        <c:marker val="1"/>
        <c:smooth val="0"/>
        <c:axId val="834106815"/>
        <c:axId val="1"/>
      </c:lineChart>
      <c:catAx>
        <c:axId val="834106815"/>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834106815"/>
        <c:crosses val="autoZero"/>
        <c:crossBetween val="between"/>
      </c:valAx>
    </c:plotArea>
    <c:legend>
      <c:legendPos val="r"/>
      <c:overlay val="0"/>
      <c:txPr>
        <a:bodyPr/>
        <a:lstStyle/>
        <a:p>
          <a:pPr>
            <a:defRPr sz="60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'InvSobornoTransnacional '!$C$47</c:f>
              <c:strCache>
                <c:ptCount val="1"/>
                <c:pt idx="0">
                  <c:v>RESULTADO</c:v>
                </c:pt>
              </c:strCache>
            </c:strRef>
          </c:tx>
          <c:invertIfNegative val="0"/>
          <c:cat>
            <c:strRef>
              <c:f>('InvSobornoTransnacional '!$F$45,'InvSobornoTransnacional '!$I$45,'InvSobornoTransnacional '!$L$45,'InvSobornoTransnacional '!$O$45)</c:f>
              <c:strCache>
                <c:ptCount val="4"/>
                <c:pt idx="0">
                  <c:v>MAR</c:v>
                </c:pt>
                <c:pt idx="1">
                  <c:v>JUN</c:v>
                </c:pt>
                <c:pt idx="2">
                  <c:v>SEP</c:v>
                </c:pt>
                <c:pt idx="3">
                  <c:v>DIC</c:v>
                </c:pt>
              </c:strCache>
            </c:strRef>
          </c:cat>
          <c:val>
            <c:numRef>
              <c:f>('InvSobornoTransnacional '!$F$47,'InvSobornoTransnacional '!$I$47,'InvSobornoTransnacional '!$L$47,'InvSobornoTransnacional '!$O$47)</c:f>
              <c:numCache>
                <c:formatCode>0.0%</c:formatCode>
                <c:ptCount val="4"/>
                <c:pt idx="0">
                  <c:v>0</c:v>
                </c:pt>
                <c:pt idx="1">
                  <c:v>0</c:v>
                </c:pt>
                <c:pt idx="2">
                  <c:v>0</c:v>
                </c:pt>
                <c:pt idx="3">
                  <c:v>0</c:v>
                </c:pt>
              </c:numCache>
            </c:numRef>
          </c:val>
          <c:extLst>
            <c:ext xmlns:c16="http://schemas.microsoft.com/office/drawing/2014/chart" uri="{C3380CC4-5D6E-409C-BE32-E72D297353CC}">
              <c16:uniqueId val="{00000000-82A4-4121-808B-D56CCBC92364}"/>
            </c:ext>
          </c:extLst>
        </c:ser>
        <c:dLbls>
          <c:showLegendKey val="0"/>
          <c:showVal val="0"/>
          <c:showCatName val="0"/>
          <c:showSerName val="0"/>
          <c:showPercent val="0"/>
          <c:showBubbleSize val="0"/>
        </c:dLbls>
        <c:gapWidth val="150"/>
        <c:axId val="834106815"/>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('InvSobornoTransnacional '!$F$46,'InvSobornoTransnacional '!$I$46,'InvSobornoTransnacional '!$L$46,'InvSobornoTransnacional '!$O$46)</c:f>
              <c:numCache>
                <c:formatCode>0%</c:formatCode>
                <c:ptCount val="4"/>
                <c:pt idx="0">
                  <c:v>0.8</c:v>
                </c:pt>
                <c:pt idx="1">
                  <c:v>0.8</c:v>
                </c:pt>
                <c:pt idx="2">
                  <c:v>0.8</c:v>
                </c:pt>
                <c:pt idx="3">
                  <c:v>0.8</c:v>
                </c:pt>
              </c:numCache>
            </c:numRef>
          </c:val>
          <c:smooth val="0"/>
          <c:extLst>
            <c:ext xmlns:c16="http://schemas.microsoft.com/office/drawing/2014/chart" uri="{C3380CC4-5D6E-409C-BE32-E72D297353CC}">
              <c16:uniqueId val="{00000001-82A4-4121-808B-D56CCBC92364}"/>
            </c:ext>
          </c:extLst>
        </c:ser>
        <c:dLbls>
          <c:showLegendKey val="0"/>
          <c:showVal val="0"/>
          <c:showCatName val="0"/>
          <c:showSerName val="0"/>
          <c:showPercent val="0"/>
          <c:showBubbleSize val="0"/>
        </c:dLbls>
        <c:marker val="1"/>
        <c:smooth val="0"/>
        <c:axId val="834106815"/>
        <c:axId val="1"/>
      </c:lineChart>
      <c:catAx>
        <c:axId val="834106815"/>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834106815"/>
        <c:crosses val="autoZero"/>
        <c:crossBetween val="between"/>
      </c:valAx>
    </c:plotArea>
    <c:legend>
      <c:legendPos val="r"/>
      <c:overlay val="0"/>
      <c:txPr>
        <a:bodyPr/>
        <a:lstStyle/>
        <a:p>
          <a:pPr>
            <a:defRPr sz="60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11.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image" Target="../media/image4.png"/><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7.png"/><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xdr:col>
      <xdr:colOff>561975</xdr:colOff>
      <xdr:row>1</xdr:row>
      <xdr:rowOff>47625</xdr:rowOff>
    </xdr:from>
    <xdr:to>
      <xdr:col>1</xdr:col>
      <xdr:colOff>1266825</xdr:colOff>
      <xdr:row>4</xdr:row>
      <xdr:rowOff>161925</xdr:rowOff>
    </xdr:to>
    <xdr:pic>
      <xdr:nvPicPr>
        <xdr:cNvPr id="7985128" name="Imagen 1">
          <a:extLst>
            <a:ext uri="{FF2B5EF4-FFF2-40B4-BE49-F238E27FC236}">
              <a16:creationId xmlns:a16="http://schemas.microsoft.com/office/drawing/2014/main" id="{00000000-0008-0000-0000-0000E8D77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219075"/>
          <a:ext cx="7048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1295400</xdr:colOff>
      <xdr:row>4</xdr:row>
      <xdr:rowOff>161925</xdr:rowOff>
    </xdr:to>
    <xdr:pic>
      <xdr:nvPicPr>
        <xdr:cNvPr id="7985129" name="Imagen 1">
          <a:extLst>
            <a:ext uri="{FF2B5EF4-FFF2-40B4-BE49-F238E27FC236}">
              <a16:creationId xmlns:a16="http://schemas.microsoft.com/office/drawing/2014/main" id="{00000000-0008-0000-0000-0000E9D779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1050" y="209550"/>
          <a:ext cx="714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1562100</xdr:colOff>
      <xdr:row>49</xdr:row>
      <xdr:rowOff>76200</xdr:rowOff>
    </xdr:from>
    <xdr:to>
      <xdr:col>14</xdr:col>
      <xdr:colOff>476250</xdr:colOff>
      <xdr:row>64</xdr:row>
      <xdr:rowOff>85725</xdr:rowOff>
    </xdr:to>
    <xdr:graphicFrame macro="">
      <xdr:nvGraphicFramePr>
        <xdr:cNvPr id="7985130" name="1 Gráfico">
          <a:extLst>
            <a:ext uri="{FF2B5EF4-FFF2-40B4-BE49-F238E27FC236}">
              <a16:creationId xmlns:a16="http://schemas.microsoft.com/office/drawing/2014/main" id="{00000000-0008-0000-0000-0000EAD77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2</xdr:row>
      <xdr:rowOff>104775</xdr:rowOff>
    </xdr:to>
    <xdr:grpSp>
      <xdr:nvGrpSpPr>
        <xdr:cNvPr id="10599072" name="Group 1">
          <a:extLst>
            <a:ext uri="{FF2B5EF4-FFF2-40B4-BE49-F238E27FC236}">
              <a16:creationId xmlns:a16="http://schemas.microsoft.com/office/drawing/2014/main" id="{00000000-0008-0000-0900-0000A0BAA100}"/>
            </a:ext>
          </a:extLst>
        </xdr:cNvPr>
        <xdr:cNvGrpSpPr>
          <a:grpSpLocks/>
        </xdr:cNvGrpSpPr>
      </xdr:nvGrpSpPr>
      <xdr:grpSpPr bwMode="auto">
        <a:xfrm>
          <a:off x="3467100" y="104775"/>
          <a:ext cx="0" cy="457200"/>
          <a:chOff x="5362575" y="104775"/>
          <a:chExt cx="0" cy="314325"/>
        </a:xfrm>
      </xdr:grpSpPr>
      <xdr:sp macro="" textlink="">
        <xdr:nvSpPr>
          <xdr:cNvPr id="10599146" name="Rectangle 2">
            <a:extLst>
              <a:ext uri="{FF2B5EF4-FFF2-40B4-BE49-F238E27FC236}">
                <a16:creationId xmlns:a16="http://schemas.microsoft.com/office/drawing/2014/main" id="{00000000-0008-0000-0900-0000EA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 name="Text Box 3">
            <a:extLst>
              <a:ext uri="{FF2B5EF4-FFF2-40B4-BE49-F238E27FC236}">
                <a16:creationId xmlns:a16="http://schemas.microsoft.com/office/drawing/2014/main" id="{00000000-0008-0000-0900-00002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599073" name="Group 15">
          <a:extLst>
            <a:ext uri="{FF2B5EF4-FFF2-40B4-BE49-F238E27FC236}">
              <a16:creationId xmlns:a16="http://schemas.microsoft.com/office/drawing/2014/main" id="{00000000-0008-0000-0900-0000A1BAA100}"/>
            </a:ext>
          </a:extLst>
        </xdr:cNvPr>
        <xdr:cNvGrpSpPr>
          <a:grpSpLocks/>
        </xdr:cNvGrpSpPr>
      </xdr:nvGrpSpPr>
      <xdr:grpSpPr bwMode="auto">
        <a:xfrm>
          <a:off x="3467100" y="104775"/>
          <a:ext cx="0" cy="457200"/>
          <a:chOff x="5362575" y="104775"/>
          <a:chExt cx="0" cy="314325"/>
        </a:xfrm>
      </xdr:grpSpPr>
      <xdr:sp macro="" textlink="">
        <xdr:nvSpPr>
          <xdr:cNvPr id="10599144" name="Rectangle 16">
            <a:extLst>
              <a:ext uri="{FF2B5EF4-FFF2-40B4-BE49-F238E27FC236}">
                <a16:creationId xmlns:a16="http://schemas.microsoft.com/office/drawing/2014/main" id="{00000000-0008-0000-0900-0000E8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9" name="Text Box 17">
            <a:extLst>
              <a:ext uri="{FF2B5EF4-FFF2-40B4-BE49-F238E27FC236}">
                <a16:creationId xmlns:a16="http://schemas.microsoft.com/office/drawing/2014/main" id="{00000000-0008-0000-0900-00002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390525</xdr:colOff>
      <xdr:row>0</xdr:row>
      <xdr:rowOff>104775</xdr:rowOff>
    </xdr:from>
    <xdr:to>
      <xdr:col>0</xdr:col>
      <xdr:colOff>1171575</xdr:colOff>
      <xdr:row>3</xdr:row>
      <xdr:rowOff>104775</xdr:rowOff>
    </xdr:to>
    <xdr:pic>
      <xdr:nvPicPr>
        <xdr:cNvPr id="10599074" name="Imagen 1">
          <a:extLst>
            <a:ext uri="{FF2B5EF4-FFF2-40B4-BE49-F238E27FC236}">
              <a16:creationId xmlns:a16="http://schemas.microsoft.com/office/drawing/2014/main" id="{00000000-0008-0000-0900-0000A2BAA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104775"/>
          <a:ext cx="781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2</xdr:row>
      <xdr:rowOff>104775</xdr:rowOff>
    </xdr:to>
    <xdr:grpSp>
      <xdr:nvGrpSpPr>
        <xdr:cNvPr id="10599075" name="Group 1">
          <a:extLst>
            <a:ext uri="{FF2B5EF4-FFF2-40B4-BE49-F238E27FC236}">
              <a16:creationId xmlns:a16="http://schemas.microsoft.com/office/drawing/2014/main" id="{00000000-0008-0000-0900-0000A3BAA100}"/>
            </a:ext>
          </a:extLst>
        </xdr:cNvPr>
        <xdr:cNvGrpSpPr>
          <a:grpSpLocks/>
        </xdr:cNvGrpSpPr>
      </xdr:nvGrpSpPr>
      <xdr:grpSpPr bwMode="auto">
        <a:xfrm>
          <a:off x="3467100" y="104775"/>
          <a:ext cx="0" cy="457200"/>
          <a:chOff x="5362575" y="104775"/>
          <a:chExt cx="0" cy="314325"/>
        </a:xfrm>
      </xdr:grpSpPr>
      <xdr:sp macro="" textlink="">
        <xdr:nvSpPr>
          <xdr:cNvPr id="10599142" name="Rectangle 2">
            <a:extLst>
              <a:ext uri="{FF2B5EF4-FFF2-40B4-BE49-F238E27FC236}">
                <a16:creationId xmlns:a16="http://schemas.microsoft.com/office/drawing/2014/main" id="{00000000-0008-0000-0900-0000E6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3">
            <a:extLst>
              <a:ext uri="{FF2B5EF4-FFF2-40B4-BE49-F238E27FC236}">
                <a16:creationId xmlns:a16="http://schemas.microsoft.com/office/drawing/2014/main" id="{00000000-0008-0000-0900-00002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599076" name="Group 15">
          <a:extLst>
            <a:ext uri="{FF2B5EF4-FFF2-40B4-BE49-F238E27FC236}">
              <a16:creationId xmlns:a16="http://schemas.microsoft.com/office/drawing/2014/main" id="{00000000-0008-0000-0900-0000A4BAA100}"/>
            </a:ext>
          </a:extLst>
        </xdr:cNvPr>
        <xdr:cNvGrpSpPr>
          <a:grpSpLocks/>
        </xdr:cNvGrpSpPr>
      </xdr:nvGrpSpPr>
      <xdr:grpSpPr bwMode="auto">
        <a:xfrm>
          <a:off x="3467100" y="104775"/>
          <a:ext cx="0" cy="457200"/>
          <a:chOff x="5362575" y="104775"/>
          <a:chExt cx="0" cy="314325"/>
        </a:xfrm>
      </xdr:grpSpPr>
      <xdr:sp macro="" textlink="">
        <xdr:nvSpPr>
          <xdr:cNvPr id="10599140" name="Rectangle 16">
            <a:extLst>
              <a:ext uri="{FF2B5EF4-FFF2-40B4-BE49-F238E27FC236}">
                <a16:creationId xmlns:a16="http://schemas.microsoft.com/office/drawing/2014/main" id="{00000000-0008-0000-0900-0000E4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17">
            <a:extLst>
              <a:ext uri="{FF2B5EF4-FFF2-40B4-BE49-F238E27FC236}">
                <a16:creationId xmlns:a16="http://schemas.microsoft.com/office/drawing/2014/main" id="{00000000-0008-0000-0900-00002E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599077" name="Group 1">
          <a:extLst>
            <a:ext uri="{FF2B5EF4-FFF2-40B4-BE49-F238E27FC236}">
              <a16:creationId xmlns:a16="http://schemas.microsoft.com/office/drawing/2014/main" id="{00000000-0008-0000-0900-0000A5BAA100}"/>
            </a:ext>
          </a:extLst>
        </xdr:cNvPr>
        <xdr:cNvGrpSpPr>
          <a:grpSpLocks/>
        </xdr:cNvGrpSpPr>
      </xdr:nvGrpSpPr>
      <xdr:grpSpPr bwMode="auto">
        <a:xfrm>
          <a:off x="3467100" y="104775"/>
          <a:ext cx="0" cy="457200"/>
          <a:chOff x="5362575" y="104775"/>
          <a:chExt cx="0" cy="314325"/>
        </a:xfrm>
      </xdr:grpSpPr>
      <xdr:sp macro="" textlink="">
        <xdr:nvSpPr>
          <xdr:cNvPr id="10599138" name="Rectangle 2">
            <a:extLst>
              <a:ext uri="{FF2B5EF4-FFF2-40B4-BE49-F238E27FC236}">
                <a16:creationId xmlns:a16="http://schemas.microsoft.com/office/drawing/2014/main" id="{00000000-0008-0000-0900-0000E2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9" name="Text Box 3">
            <a:extLst>
              <a:ext uri="{FF2B5EF4-FFF2-40B4-BE49-F238E27FC236}">
                <a16:creationId xmlns:a16="http://schemas.microsoft.com/office/drawing/2014/main" id="{00000000-0008-0000-0900-00003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599078" name="Group 15">
          <a:extLst>
            <a:ext uri="{FF2B5EF4-FFF2-40B4-BE49-F238E27FC236}">
              <a16:creationId xmlns:a16="http://schemas.microsoft.com/office/drawing/2014/main" id="{00000000-0008-0000-0900-0000A6BAA100}"/>
            </a:ext>
          </a:extLst>
        </xdr:cNvPr>
        <xdr:cNvGrpSpPr>
          <a:grpSpLocks/>
        </xdr:cNvGrpSpPr>
      </xdr:nvGrpSpPr>
      <xdr:grpSpPr bwMode="auto">
        <a:xfrm>
          <a:off x="3467100" y="104775"/>
          <a:ext cx="0" cy="457200"/>
          <a:chOff x="5362575" y="104775"/>
          <a:chExt cx="0" cy="314325"/>
        </a:xfrm>
      </xdr:grpSpPr>
      <xdr:sp macro="" textlink="">
        <xdr:nvSpPr>
          <xdr:cNvPr id="10599136" name="Rectangle 16">
            <a:extLst>
              <a:ext uri="{FF2B5EF4-FFF2-40B4-BE49-F238E27FC236}">
                <a16:creationId xmlns:a16="http://schemas.microsoft.com/office/drawing/2014/main" id="{00000000-0008-0000-0900-0000E0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2" name="Text Box 17">
            <a:extLst>
              <a:ext uri="{FF2B5EF4-FFF2-40B4-BE49-F238E27FC236}">
                <a16:creationId xmlns:a16="http://schemas.microsoft.com/office/drawing/2014/main" id="{00000000-0008-0000-0900-00003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599079" name="Group 1">
          <a:extLst>
            <a:ext uri="{FF2B5EF4-FFF2-40B4-BE49-F238E27FC236}">
              <a16:creationId xmlns:a16="http://schemas.microsoft.com/office/drawing/2014/main" id="{00000000-0008-0000-0900-0000A7BAA100}"/>
            </a:ext>
          </a:extLst>
        </xdr:cNvPr>
        <xdr:cNvGrpSpPr>
          <a:grpSpLocks/>
        </xdr:cNvGrpSpPr>
      </xdr:nvGrpSpPr>
      <xdr:grpSpPr bwMode="auto">
        <a:xfrm>
          <a:off x="3467100" y="104775"/>
          <a:ext cx="0" cy="457200"/>
          <a:chOff x="5362575" y="104775"/>
          <a:chExt cx="0" cy="314325"/>
        </a:xfrm>
      </xdr:grpSpPr>
      <xdr:sp macro="" textlink="">
        <xdr:nvSpPr>
          <xdr:cNvPr id="10599134" name="Rectangle 2">
            <a:extLst>
              <a:ext uri="{FF2B5EF4-FFF2-40B4-BE49-F238E27FC236}">
                <a16:creationId xmlns:a16="http://schemas.microsoft.com/office/drawing/2014/main" id="{00000000-0008-0000-0900-0000DE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5" name="Text Box 3">
            <a:extLst>
              <a:ext uri="{FF2B5EF4-FFF2-40B4-BE49-F238E27FC236}">
                <a16:creationId xmlns:a16="http://schemas.microsoft.com/office/drawing/2014/main" id="{00000000-0008-0000-0900-00003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599080" name="Group 15">
          <a:extLst>
            <a:ext uri="{FF2B5EF4-FFF2-40B4-BE49-F238E27FC236}">
              <a16:creationId xmlns:a16="http://schemas.microsoft.com/office/drawing/2014/main" id="{00000000-0008-0000-0900-0000A8BAA100}"/>
            </a:ext>
          </a:extLst>
        </xdr:cNvPr>
        <xdr:cNvGrpSpPr>
          <a:grpSpLocks/>
        </xdr:cNvGrpSpPr>
      </xdr:nvGrpSpPr>
      <xdr:grpSpPr bwMode="auto">
        <a:xfrm>
          <a:off x="3467100" y="104775"/>
          <a:ext cx="0" cy="457200"/>
          <a:chOff x="5362575" y="104775"/>
          <a:chExt cx="0" cy="314325"/>
        </a:xfrm>
      </xdr:grpSpPr>
      <xdr:sp macro="" textlink="">
        <xdr:nvSpPr>
          <xdr:cNvPr id="10599132" name="Rectangle 16">
            <a:extLst>
              <a:ext uri="{FF2B5EF4-FFF2-40B4-BE49-F238E27FC236}">
                <a16:creationId xmlns:a16="http://schemas.microsoft.com/office/drawing/2014/main" id="{00000000-0008-0000-0900-0000DC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8" name="Text Box 17">
            <a:extLst>
              <a:ext uri="{FF2B5EF4-FFF2-40B4-BE49-F238E27FC236}">
                <a16:creationId xmlns:a16="http://schemas.microsoft.com/office/drawing/2014/main" id="{00000000-0008-0000-0900-00003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599081" name="Group 1">
          <a:extLst>
            <a:ext uri="{FF2B5EF4-FFF2-40B4-BE49-F238E27FC236}">
              <a16:creationId xmlns:a16="http://schemas.microsoft.com/office/drawing/2014/main" id="{00000000-0008-0000-0900-0000A9BAA100}"/>
            </a:ext>
          </a:extLst>
        </xdr:cNvPr>
        <xdr:cNvGrpSpPr>
          <a:grpSpLocks/>
        </xdr:cNvGrpSpPr>
      </xdr:nvGrpSpPr>
      <xdr:grpSpPr bwMode="auto">
        <a:xfrm>
          <a:off x="3467100" y="104775"/>
          <a:ext cx="0" cy="457200"/>
          <a:chOff x="5362575" y="104775"/>
          <a:chExt cx="0" cy="314325"/>
        </a:xfrm>
      </xdr:grpSpPr>
      <xdr:sp macro="" textlink="">
        <xdr:nvSpPr>
          <xdr:cNvPr id="10599130" name="Rectangle 2">
            <a:extLst>
              <a:ext uri="{FF2B5EF4-FFF2-40B4-BE49-F238E27FC236}">
                <a16:creationId xmlns:a16="http://schemas.microsoft.com/office/drawing/2014/main" id="{00000000-0008-0000-0900-0000DA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1" name="Text Box 3">
            <a:extLst>
              <a:ext uri="{FF2B5EF4-FFF2-40B4-BE49-F238E27FC236}">
                <a16:creationId xmlns:a16="http://schemas.microsoft.com/office/drawing/2014/main" id="{00000000-0008-0000-0900-00003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599082" name="Group 15">
          <a:extLst>
            <a:ext uri="{FF2B5EF4-FFF2-40B4-BE49-F238E27FC236}">
              <a16:creationId xmlns:a16="http://schemas.microsoft.com/office/drawing/2014/main" id="{00000000-0008-0000-0900-0000AABAA100}"/>
            </a:ext>
          </a:extLst>
        </xdr:cNvPr>
        <xdr:cNvGrpSpPr>
          <a:grpSpLocks/>
        </xdr:cNvGrpSpPr>
      </xdr:nvGrpSpPr>
      <xdr:grpSpPr bwMode="auto">
        <a:xfrm>
          <a:off x="3467100" y="104775"/>
          <a:ext cx="0" cy="457200"/>
          <a:chOff x="5362575" y="104775"/>
          <a:chExt cx="0" cy="314325"/>
        </a:xfrm>
      </xdr:grpSpPr>
      <xdr:sp macro="" textlink="">
        <xdr:nvSpPr>
          <xdr:cNvPr id="10599128" name="Rectangle 16">
            <a:extLst>
              <a:ext uri="{FF2B5EF4-FFF2-40B4-BE49-F238E27FC236}">
                <a16:creationId xmlns:a16="http://schemas.microsoft.com/office/drawing/2014/main" id="{00000000-0008-0000-0900-0000D8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4" name="Text Box 17">
            <a:extLst>
              <a:ext uri="{FF2B5EF4-FFF2-40B4-BE49-F238E27FC236}">
                <a16:creationId xmlns:a16="http://schemas.microsoft.com/office/drawing/2014/main" id="{00000000-0008-0000-0900-00004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9083" name="Group 1">
          <a:extLst>
            <a:ext uri="{FF2B5EF4-FFF2-40B4-BE49-F238E27FC236}">
              <a16:creationId xmlns:a16="http://schemas.microsoft.com/office/drawing/2014/main" id="{00000000-0008-0000-0900-0000ABBAA100}"/>
            </a:ext>
          </a:extLst>
        </xdr:cNvPr>
        <xdr:cNvGrpSpPr>
          <a:grpSpLocks/>
        </xdr:cNvGrpSpPr>
      </xdr:nvGrpSpPr>
      <xdr:grpSpPr bwMode="auto">
        <a:xfrm>
          <a:off x="3467100" y="104775"/>
          <a:ext cx="0" cy="276225"/>
          <a:chOff x="5362575" y="104775"/>
          <a:chExt cx="0" cy="314325"/>
        </a:xfrm>
      </xdr:grpSpPr>
      <xdr:sp macro="" textlink="">
        <xdr:nvSpPr>
          <xdr:cNvPr id="10599126" name="Rectangle 2">
            <a:extLst>
              <a:ext uri="{FF2B5EF4-FFF2-40B4-BE49-F238E27FC236}">
                <a16:creationId xmlns:a16="http://schemas.microsoft.com/office/drawing/2014/main" id="{00000000-0008-0000-0900-0000D6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3">
            <a:extLst>
              <a:ext uri="{FF2B5EF4-FFF2-40B4-BE49-F238E27FC236}">
                <a16:creationId xmlns:a16="http://schemas.microsoft.com/office/drawing/2014/main" id="{00000000-0008-0000-0900-000023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9084" name="Group 15">
          <a:extLst>
            <a:ext uri="{FF2B5EF4-FFF2-40B4-BE49-F238E27FC236}">
              <a16:creationId xmlns:a16="http://schemas.microsoft.com/office/drawing/2014/main" id="{00000000-0008-0000-0900-0000ACBAA100}"/>
            </a:ext>
          </a:extLst>
        </xdr:cNvPr>
        <xdr:cNvGrpSpPr>
          <a:grpSpLocks/>
        </xdr:cNvGrpSpPr>
      </xdr:nvGrpSpPr>
      <xdr:grpSpPr bwMode="auto">
        <a:xfrm>
          <a:off x="3467100" y="104775"/>
          <a:ext cx="0" cy="276225"/>
          <a:chOff x="5362575" y="104775"/>
          <a:chExt cx="0" cy="314325"/>
        </a:xfrm>
      </xdr:grpSpPr>
      <xdr:sp macro="" textlink="">
        <xdr:nvSpPr>
          <xdr:cNvPr id="10599124" name="Rectangle 16">
            <a:extLst>
              <a:ext uri="{FF2B5EF4-FFF2-40B4-BE49-F238E27FC236}">
                <a16:creationId xmlns:a16="http://schemas.microsoft.com/office/drawing/2014/main" id="{00000000-0008-0000-0900-0000D4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17">
            <a:extLst>
              <a:ext uri="{FF2B5EF4-FFF2-40B4-BE49-F238E27FC236}">
                <a16:creationId xmlns:a16="http://schemas.microsoft.com/office/drawing/2014/main" id="{00000000-0008-0000-0900-000028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9085" name="Group 1">
          <a:extLst>
            <a:ext uri="{FF2B5EF4-FFF2-40B4-BE49-F238E27FC236}">
              <a16:creationId xmlns:a16="http://schemas.microsoft.com/office/drawing/2014/main" id="{00000000-0008-0000-0900-0000ADBAA100}"/>
            </a:ext>
          </a:extLst>
        </xdr:cNvPr>
        <xdr:cNvGrpSpPr>
          <a:grpSpLocks/>
        </xdr:cNvGrpSpPr>
      </xdr:nvGrpSpPr>
      <xdr:grpSpPr bwMode="auto">
        <a:xfrm>
          <a:off x="3467100" y="104775"/>
          <a:ext cx="0" cy="276225"/>
          <a:chOff x="5362575" y="104775"/>
          <a:chExt cx="0" cy="314325"/>
        </a:xfrm>
      </xdr:grpSpPr>
      <xdr:sp macro="" textlink="">
        <xdr:nvSpPr>
          <xdr:cNvPr id="10599122" name="Rectangle 2">
            <a:extLst>
              <a:ext uri="{FF2B5EF4-FFF2-40B4-BE49-F238E27FC236}">
                <a16:creationId xmlns:a16="http://schemas.microsoft.com/office/drawing/2014/main" id="{00000000-0008-0000-0900-0000D2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00000000-0008-0000-0900-00002C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9086" name="Group 15">
          <a:extLst>
            <a:ext uri="{FF2B5EF4-FFF2-40B4-BE49-F238E27FC236}">
              <a16:creationId xmlns:a16="http://schemas.microsoft.com/office/drawing/2014/main" id="{00000000-0008-0000-0900-0000AEBAA100}"/>
            </a:ext>
          </a:extLst>
        </xdr:cNvPr>
        <xdr:cNvGrpSpPr>
          <a:grpSpLocks/>
        </xdr:cNvGrpSpPr>
      </xdr:nvGrpSpPr>
      <xdr:grpSpPr bwMode="auto">
        <a:xfrm>
          <a:off x="3467100" y="104775"/>
          <a:ext cx="0" cy="276225"/>
          <a:chOff x="5362575" y="104775"/>
          <a:chExt cx="0" cy="314325"/>
        </a:xfrm>
      </xdr:grpSpPr>
      <xdr:sp macro="" textlink="">
        <xdr:nvSpPr>
          <xdr:cNvPr id="10599120" name="Rectangle 16">
            <a:extLst>
              <a:ext uri="{FF2B5EF4-FFF2-40B4-BE49-F238E27FC236}">
                <a16:creationId xmlns:a16="http://schemas.microsoft.com/office/drawing/2014/main" id="{00000000-0008-0000-0900-0000D0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 name="Text Box 17">
            <a:extLst>
              <a:ext uri="{FF2B5EF4-FFF2-40B4-BE49-F238E27FC236}">
                <a16:creationId xmlns:a16="http://schemas.microsoft.com/office/drawing/2014/main" id="{00000000-0008-0000-0900-000030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9087" name="Group 1">
          <a:extLst>
            <a:ext uri="{FF2B5EF4-FFF2-40B4-BE49-F238E27FC236}">
              <a16:creationId xmlns:a16="http://schemas.microsoft.com/office/drawing/2014/main" id="{00000000-0008-0000-0900-0000AFBAA100}"/>
            </a:ext>
          </a:extLst>
        </xdr:cNvPr>
        <xdr:cNvGrpSpPr>
          <a:grpSpLocks/>
        </xdr:cNvGrpSpPr>
      </xdr:nvGrpSpPr>
      <xdr:grpSpPr bwMode="auto">
        <a:xfrm>
          <a:off x="3467100" y="104775"/>
          <a:ext cx="0" cy="276225"/>
          <a:chOff x="7950200" y="104775"/>
          <a:chExt cx="0" cy="314325"/>
        </a:xfrm>
      </xdr:grpSpPr>
      <xdr:sp macro="" textlink="">
        <xdr:nvSpPr>
          <xdr:cNvPr id="10599118" name="Rectangle 2">
            <a:extLst>
              <a:ext uri="{FF2B5EF4-FFF2-40B4-BE49-F238E27FC236}">
                <a16:creationId xmlns:a16="http://schemas.microsoft.com/office/drawing/2014/main" id="{00000000-0008-0000-0900-0000CE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3">
            <a:extLst>
              <a:ext uri="{FF2B5EF4-FFF2-40B4-BE49-F238E27FC236}">
                <a16:creationId xmlns:a16="http://schemas.microsoft.com/office/drawing/2014/main" id="{00000000-0008-0000-0900-000035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9088" name="Group 1">
          <a:extLst>
            <a:ext uri="{FF2B5EF4-FFF2-40B4-BE49-F238E27FC236}">
              <a16:creationId xmlns:a16="http://schemas.microsoft.com/office/drawing/2014/main" id="{00000000-0008-0000-0900-0000B0BAA100}"/>
            </a:ext>
          </a:extLst>
        </xdr:cNvPr>
        <xdr:cNvGrpSpPr>
          <a:grpSpLocks/>
        </xdr:cNvGrpSpPr>
      </xdr:nvGrpSpPr>
      <xdr:grpSpPr bwMode="auto">
        <a:xfrm>
          <a:off x="3467100" y="104775"/>
          <a:ext cx="0" cy="276225"/>
          <a:chOff x="5362575" y="104775"/>
          <a:chExt cx="0" cy="314325"/>
        </a:xfrm>
      </xdr:grpSpPr>
      <xdr:sp macro="" textlink="">
        <xdr:nvSpPr>
          <xdr:cNvPr id="10599116" name="Rectangle 2">
            <a:extLst>
              <a:ext uri="{FF2B5EF4-FFF2-40B4-BE49-F238E27FC236}">
                <a16:creationId xmlns:a16="http://schemas.microsoft.com/office/drawing/2014/main" id="{00000000-0008-0000-0900-0000CC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 name="Text Box 3">
            <a:extLst>
              <a:ext uri="{FF2B5EF4-FFF2-40B4-BE49-F238E27FC236}">
                <a16:creationId xmlns:a16="http://schemas.microsoft.com/office/drawing/2014/main" id="{00000000-0008-0000-0900-000039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9089" name="Group 15">
          <a:extLst>
            <a:ext uri="{FF2B5EF4-FFF2-40B4-BE49-F238E27FC236}">
              <a16:creationId xmlns:a16="http://schemas.microsoft.com/office/drawing/2014/main" id="{00000000-0008-0000-0900-0000B1BAA100}"/>
            </a:ext>
          </a:extLst>
        </xdr:cNvPr>
        <xdr:cNvGrpSpPr>
          <a:grpSpLocks/>
        </xdr:cNvGrpSpPr>
      </xdr:nvGrpSpPr>
      <xdr:grpSpPr bwMode="auto">
        <a:xfrm>
          <a:off x="3467100" y="104775"/>
          <a:ext cx="0" cy="276225"/>
          <a:chOff x="5362575" y="104775"/>
          <a:chExt cx="0" cy="314325"/>
        </a:xfrm>
      </xdr:grpSpPr>
      <xdr:sp macro="" textlink="">
        <xdr:nvSpPr>
          <xdr:cNvPr id="10599114" name="Rectangle 16">
            <a:extLst>
              <a:ext uri="{FF2B5EF4-FFF2-40B4-BE49-F238E27FC236}">
                <a16:creationId xmlns:a16="http://schemas.microsoft.com/office/drawing/2014/main" id="{00000000-0008-0000-0900-0000CA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17">
            <a:extLst>
              <a:ext uri="{FF2B5EF4-FFF2-40B4-BE49-F238E27FC236}">
                <a16:creationId xmlns:a16="http://schemas.microsoft.com/office/drawing/2014/main" id="{00000000-0008-0000-0900-00003E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9090" name="Group 1">
          <a:extLst>
            <a:ext uri="{FF2B5EF4-FFF2-40B4-BE49-F238E27FC236}">
              <a16:creationId xmlns:a16="http://schemas.microsoft.com/office/drawing/2014/main" id="{00000000-0008-0000-0900-0000B2BAA100}"/>
            </a:ext>
          </a:extLst>
        </xdr:cNvPr>
        <xdr:cNvGrpSpPr>
          <a:grpSpLocks/>
        </xdr:cNvGrpSpPr>
      </xdr:nvGrpSpPr>
      <xdr:grpSpPr bwMode="auto">
        <a:xfrm>
          <a:off x="3467100" y="104775"/>
          <a:ext cx="0" cy="276225"/>
          <a:chOff x="5362575" y="104775"/>
          <a:chExt cx="0" cy="314325"/>
        </a:xfrm>
      </xdr:grpSpPr>
      <xdr:sp macro="" textlink="">
        <xdr:nvSpPr>
          <xdr:cNvPr id="10599112" name="Rectangle 2">
            <a:extLst>
              <a:ext uri="{FF2B5EF4-FFF2-40B4-BE49-F238E27FC236}">
                <a16:creationId xmlns:a16="http://schemas.microsoft.com/office/drawing/2014/main" id="{00000000-0008-0000-0900-0000C8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6" name="Text Box 3">
            <a:extLst>
              <a:ext uri="{FF2B5EF4-FFF2-40B4-BE49-F238E27FC236}">
                <a16:creationId xmlns:a16="http://schemas.microsoft.com/office/drawing/2014/main" id="{00000000-0008-0000-0900-000042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9091" name="Group 15">
          <a:extLst>
            <a:ext uri="{FF2B5EF4-FFF2-40B4-BE49-F238E27FC236}">
              <a16:creationId xmlns:a16="http://schemas.microsoft.com/office/drawing/2014/main" id="{00000000-0008-0000-0900-0000B3BAA100}"/>
            </a:ext>
          </a:extLst>
        </xdr:cNvPr>
        <xdr:cNvGrpSpPr>
          <a:grpSpLocks/>
        </xdr:cNvGrpSpPr>
      </xdr:nvGrpSpPr>
      <xdr:grpSpPr bwMode="auto">
        <a:xfrm>
          <a:off x="3467100" y="104775"/>
          <a:ext cx="0" cy="276225"/>
          <a:chOff x="5362575" y="104775"/>
          <a:chExt cx="0" cy="314325"/>
        </a:xfrm>
      </xdr:grpSpPr>
      <xdr:sp macro="" textlink="">
        <xdr:nvSpPr>
          <xdr:cNvPr id="10599110" name="Rectangle 16">
            <a:extLst>
              <a:ext uri="{FF2B5EF4-FFF2-40B4-BE49-F238E27FC236}">
                <a16:creationId xmlns:a16="http://schemas.microsoft.com/office/drawing/2014/main" id="{00000000-0008-0000-0900-0000C6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9" name="Text Box 17">
            <a:extLst>
              <a:ext uri="{FF2B5EF4-FFF2-40B4-BE49-F238E27FC236}">
                <a16:creationId xmlns:a16="http://schemas.microsoft.com/office/drawing/2014/main" id="{00000000-0008-0000-0900-000045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9092" name="Group 1">
          <a:extLst>
            <a:ext uri="{FF2B5EF4-FFF2-40B4-BE49-F238E27FC236}">
              <a16:creationId xmlns:a16="http://schemas.microsoft.com/office/drawing/2014/main" id="{00000000-0008-0000-0900-0000B4BAA100}"/>
            </a:ext>
          </a:extLst>
        </xdr:cNvPr>
        <xdr:cNvGrpSpPr>
          <a:grpSpLocks/>
        </xdr:cNvGrpSpPr>
      </xdr:nvGrpSpPr>
      <xdr:grpSpPr bwMode="auto">
        <a:xfrm>
          <a:off x="3467100" y="104775"/>
          <a:ext cx="0" cy="276225"/>
          <a:chOff x="7950200" y="104775"/>
          <a:chExt cx="0" cy="314325"/>
        </a:xfrm>
      </xdr:grpSpPr>
      <xdr:sp macro="" textlink="">
        <xdr:nvSpPr>
          <xdr:cNvPr id="10599108" name="Rectangle 2">
            <a:extLst>
              <a:ext uri="{FF2B5EF4-FFF2-40B4-BE49-F238E27FC236}">
                <a16:creationId xmlns:a16="http://schemas.microsoft.com/office/drawing/2014/main" id="{00000000-0008-0000-0900-0000C4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2" name="Text Box 3">
            <a:extLst>
              <a:ext uri="{FF2B5EF4-FFF2-40B4-BE49-F238E27FC236}">
                <a16:creationId xmlns:a16="http://schemas.microsoft.com/office/drawing/2014/main" id="{00000000-0008-0000-0900-000048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9093" name="Group 1">
          <a:extLst>
            <a:ext uri="{FF2B5EF4-FFF2-40B4-BE49-F238E27FC236}">
              <a16:creationId xmlns:a16="http://schemas.microsoft.com/office/drawing/2014/main" id="{00000000-0008-0000-0900-0000B5BAA100}"/>
            </a:ext>
          </a:extLst>
        </xdr:cNvPr>
        <xdr:cNvGrpSpPr>
          <a:grpSpLocks/>
        </xdr:cNvGrpSpPr>
      </xdr:nvGrpSpPr>
      <xdr:grpSpPr bwMode="auto">
        <a:xfrm>
          <a:off x="3467100" y="104775"/>
          <a:ext cx="0" cy="276225"/>
          <a:chOff x="5362575" y="104775"/>
          <a:chExt cx="0" cy="314325"/>
        </a:xfrm>
      </xdr:grpSpPr>
      <xdr:sp macro="" textlink="">
        <xdr:nvSpPr>
          <xdr:cNvPr id="10599106" name="Rectangle 2">
            <a:extLst>
              <a:ext uri="{FF2B5EF4-FFF2-40B4-BE49-F238E27FC236}">
                <a16:creationId xmlns:a16="http://schemas.microsoft.com/office/drawing/2014/main" id="{00000000-0008-0000-0900-0000C2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5" name="Text Box 3">
            <a:extLst>
              <a:ext uri="{FF2B5EF4-FFF2-40B4-BE49-F238E27FC236}">
                <a16:creationId xmlns:a16="http://schemas.microsoft.com/office/drawing/2014/main" id="{00000000-0008-0000-0900-00004B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9094" name="Group 15">
          <a:extLst>
            <a:ext uri="{FF2B5EF4-FFF2-40B4-BE49-F238E27FC236}">
              <a16:creationId xmlns:a16="http://schemas.microsoft.com/office/drawing/2014/main" id="{00000000-0008-0000-0900-0000B6BAA100}"/>
            </a:ext>
          </a:extLst>
        </xdr:cNvPr>
        <xdr:cNvGrpSpPr>
          <a:grpSpLocks/>
        </xdr:cNvGrpSpPr>
      </xdr:nvGrpSpPr>
      <xdr:grpSpPr bwMode="auto">
        <a:xfrm>
          <a:off x="3467100" y="104775"/>
          <a:ext cx="0" cy="276225"/>
          <a:chOff x="5362575" y="104775"/>
          <a:chExt cx="0" cy="314325"/>
        </a:xfrm>
      </xdr:grpSpPr>
      <xdr:sp macro="" textlink="">
        <xdr:nvSpPr>
          <xdr:cNvPr id="10599104" name="Rectangle 16">
            <a:extLst>
              <a:ext uri="{FF2B5EF4-FFF2-40B4-BE49-F238E27FC236}">
                <a16:creationId xmlns:a16="http://schemas.microsoft.com/office/drawing/2014/main" id="{00000000-0008-0000-0900-0000C0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8" name="Text Box 17">
            <a:extLst>
              <a:ext uri="{FF2B5EF4-FFF2-40B4-BE49-F238E27FC236}">
                <a16:creationId xmlns:a16="http://schemas.microsoft.com/office/drawing/2014/main" id="{00000000-0008-0000-0900-00004E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9095" name="Group 1">
          <a:extLst>
            <a:ext uri="{FF2B5EF4-FFF2-40B4-BE49-F238E27FC236}">
              <a16:creationId xmlns:a16="http://schemas.microsoft.com/office/drawing/2014/main" id="{00000000-0008-0000-0900-0000B7BAA100}"/>
            </a:ext>
          </a:extLst>
        </xdr:cNvPr>
        <xdr:cNvGrpSpPr>
          <a:grpSpLocks/>
        </xdr:cNvGrpSpPr>
      </xdr:nvGrpSpPr>
      <xdr:grpSpPr bwMode="auto">
        <a:xfrm>
          <a:off x="3467100" y="104775"/>
          <a:ext cx="0" cy="276225"/>
          <a:chOff x="5362575" y="104775"/>
          <a:chExt cx="0" cy="314325"/>
        </a:xfrm>
      </xdr:grpSpPr>
      <xdr:sp macro="" textlink="">
        <xdr:nvSpPr>
          <xdr:cNvPr id="10599102" name="Rectangle 2">
            <a:extLst>
              <a:ext uri="{FF2B5EF4-FFF2-40B4-BE49-F238E27FC236}">
                <a16:creationId xmlns:a16="http://schemas.microsoft.com/office/drawing/2014/main" id="{00000000-0008-0000-0900-0000BE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1" name="Text Box 3">
            <a:extLst>
              <a:ext uri="{FF2B5EF4-FFF2-40B4-BE49-F238E27FC236}">
                <a16:creationId xmlns:a16="http://schemas.microsoft.com/office/drawing/2014/main" id="{00000000-0008-0000-0900-000051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9096" name="Group 15">
          <a:extLst>
            <a:ext uri="{FF2B5EF4-FFF2-40B4-BE49-F238E27FC236}">
              <a16:creationId xmlns:a16="http://schemas.microsoft.com/office/drawing/2014/main" id="{00000000-0008-0000-0900-0000B8BAA100}"/>
            </a:ext>
          </a:extLst>
        </xdr:cNvPr>
        <xdr:cNvGrpSpPr>
          <a:grpSpLocks/>
        </xdr:cNvGrpSpPr>
      </xdr:nvGrpSpPr>
      <xdr:grpSpPr bwMode="auto">
        <a:xfrm>
          <a:off x="3467100" y="104775"/>
          <a:ext cx="0" cy="276225"/>
          <a:chOff x="5362575" y="104775"/>
          <a:chExt cx="0" cy="314325"/>
        </a:xfrm>
      </xdr:grpSpPr>
      <xdr:sp macro="" textlink="">
        <xdr:nvSpPr>
          <xdr:cNvPr id="10599100" name="Rectangle 16">
            <a:extLst>
              <a:ext uri="{FF2B5EF4-FFF2-40B4-BE49-F238E27FC236}">
                <a16:creationId xmlns:a16="http://schemas.microsoft.com/office/drawing/2014/main" id="{00000000-0008-0000-0900-0000BC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4" name="Text Box 17">
            <a:extLst>
              <a:ext uri="{FF2B5EF4-FFF2-40B4-BE49-F238E27FC236}">
                <a16:creationId xmlns:a16="http://schemas.microsoft.com/office/drawing/2014/main" id="{00000000-0008-0000-0900-000054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9097" name="Group 1">
          <a:extLst>
            <a:ext uri="{FF2B5EF4-FFF2-40B4-BE49-F238E27FC236}">
              <a16:creationId xmlns:a16="http://schemas.microsoft.com/office/drawing/2014/main" id="{00000000-0008-0000-0900-0000B9BAA100}"/>
            </a:ext>
          </a:extLst>
        </xdr:cNvPr>
        <xdr:cNvGrpSpPr>
          <a:grpSpLocks/>
        </xdr:cNvGrpSpPr>
      </xdr:nvGrpSpPr>
      <xdr:grpSpPr bwMode="auto">
        <a:xfrm>
          <a:off x="3467100" y="104775"/>
          <a:ext cx="0" cy="276225"/>
          <a:chOff x="7950200" y="104775"/>
          <a:chExt cx="0" cy="314325"/>
        </a:xfrm>
      </xdr:grpSpPr>
      <xdr:sp macro="" textlink="">
        <xdr:nvSpPr>
          <xdr:cNvPr id="10599098" name="Rectangle 2">
            <a:extLst>
              <a:ext uri="{FF2B5EF4-FFF2-40B4-BE49-F238E27FC236}">
                <a16:creationId xmlns:a16="http://schemas.microsoft.com/office/drawing/2014/main" id="{00000000-0008-0000-0900-0000BABA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7" name="Text Box 3">
            <a:extLst>
              <a:ext uri="{FF2B5EF4-FFF2-40B4-BE49-F238E27FC236}">
                <a16:creationId xmlns:a16="http://schemas.microsoft.com/office/drawing/2014/main" id="{00000000-0008-0000-0900-000057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581025</xdr:colOff>
      <xdr:row>1</xdr:row>
      <xdr:rowOff>47625</xdr:rowOff>
    </xdr:from>
    <xdr:to>
      <xdr:col>1</xdr:col>
      <xdr:colOff>1257300</xdr:colOff>
      <xdr:row>4</xdr:row>
      <xdr:rowOff>142875</xdr:rowOff>
    </xdr:to>
    <xdr:pic>
      <xdr:nvPicPr>
        <xdr:cNvPr id="10541233" name="Imagen 1">
          <a:extLst>
            <a:ext uri="{FF2B5EF4-FFF2-40B4-BE49-F238E27FC236}">
              <a16:creationId xmlns:a16="http://schemas.microsoft.com/office/drawing/2014/main" id="{00000000-0008-0000-0A00-0000B1D8A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9075"/>
          <a:ext cx="6762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10541234" name="Imagen 1">
          <a:extLst>
            <a:ext uri="{FF2B5EF4-FFF2-40B4-BE49-F238E27FC236}">
              <a16:creationId xmlns:a16="http://schemas.microsoft.com/office/drawing/2014/main" id="{00000000-0008-0000-0A00-0000B2D8A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793750</xdr:colOff>
      <xdr:row>50</xdr:row>
      <xdr:rowOff>10583</xdr:rowOff>
    </xdr:from>
    <xdr:to>
      <xdr:col>15</xdr:col>
      <xdr:colOff>139285</xdr:colOff>
      <xdr:row>65</xdr:row>
      <xdr:rowOff>155859</xdr:rowOff>
    </xdr:to>
    <xdr:graphicFrame macro="">
      <xdr:nvGraphicFramePr>
        <xdr:cNvPr id="4" name="1 Gráfico">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600053" name="Group 1">
          <a:extLst>
            <a:ext uri="{FF2B5EF4-FFF2-40B4-BE49-F238E27FC236}">
              <a16:creationId xmlns:a16="http://schemas.microsoft.com/office/drawing/2014/main" id="{00000000-0008-0000-0B00-000075BEA100}"/>
            </a:ext>
          </a:extLst>
        </xdr:cNvPr>
        <xdr:cNvGrpSpPr>
          <a:grpSpLocks/>
        </xdr:cNvGrpSpPr>
      </xdr:nvGrpSpPr>
      <xdr:grpSpPr bwMode="auto">
        <a:xfrm>
          <a:off x="3473824" y="104775"/>
          <a:ext cx="0" cy="271743"/>
          <a:chOff x="5362575" y="104775"/>
          <a:chExt cx="0" cy="314325"/>
        </a:xfrm>
      </xdr:grpSpPr>
      <xdr:sp macro="" textlink="">
        <xdr:nvSpPr>
          <xdr:cNvPr id="10600127" name="Rectangle 2">
            <a:extLst>
              <a:ext uri="{FF2B5EF4-FFF2-40B4-BE49-F238E27FC236}">
                <a16:creationId xmlns:a16="http://schemas.microsoft.com/office/drawing/2014/main" id="{00000000-0008-0000-0B00-0000BF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3">
            <a:extLst>
              <a:ext uri="{FF2B5EF4-FFF2-40B4-BE49-F238E27FC236}">
                <a16:creationId xmlns:a16="http://schemas.microsoft.com/office/drawing/2014/main" id="{00000000-0008-0000-0B00-000023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54" name="Group 15">
          <a:extLst>
            <a:ext uri="{FF2B5EF4-FFF2-40B4-BE49-F238E27FC236}">
              <a16:creationId xmlns:a16="http://schemas.microsoft.com/office/drawing/2014/main" id="{00000000-0008-0000-0B00-000076BEA100}"/>
            </a:ext>
          </a:extLst>
        </xdr:cNvPr>
        <xdr:cNvGrpSpPr>
          <a:grpSpLocks/>
        </xdr:cNvGrpSpPr>
      </xdr:nvGrpSpPr>
      <xdr:grpSpPr bwMode="auto">
        <a:xfrm>
          <a:off x="3473824" y="104775"/>
          <a:ext cx="0" cy="271743"/>
          <a:chOff x="5362575" y="104775"/>
          <a:chExt cx="0" cy="314325"/>
        </a:xfrm>
      </xdr:grpSpPr>
      <xdr:sp macro="" textlink="">
        <xdr:nvSpPr>
          <xdr:cNvPr id="10600125" name="Rectangle 16">
            <a:extLst>
              <a:ext uri="{FF2B5EF4-FFF2-40B4-BE49-F238E27FC236}">
                <a16:creationId xmlns:a16="http://schemas.microsoft.com/office/drawing/2014/main" id="{00000000-0008-0000-0B00-0000BD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 name="Text Box 17">
            <a:extLst>
              <a:ext uri="{FF2B5EF4-FFF2-40B4-BE49-F238E27FC236}">
                <a16:creationId xmlns:a16="http://schemas.microsoft.com/office/drawing/2014/main" id="{00000000-0008-0000-0B00-000026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55" name="Group 1">
          <a:extLst>
            <a:ext uri="{FF2B5EF4-FFF2-40B4-BE49-F238E27FC236}">
              <a16:creationId xmlns:a16="http://schemas.microsoft.com/office/drawing/2014/main" id="{00000000-0008-0000-0B00-000077BEA100}"/>
            </a:ext>
          </a:extLst>
        </xdr:cNvPr>
        <xdr:cNvGrpSpPr>
          <a:grpSpLocks/>
        </xdr:cNvGrpSpPr>
      </xdr:nvGrpSpPr>
      <xdr:grpSpPr bwMode="auto">
        <a:xfrm>
          <a:off x="3473824" y="104775"/>
          <a:ext cx="0" cy="271743"/>
          <a:chOff x="5362575" y="104775"/>
          <a:chExt cx="0" cy="314325"/>
        </a:xfrm>
      </xdr:grpSpPr>
      <xdr:sp macro="" textlink="">
        <xdr:nvSpPr>
          <xdr:cNvPr id="10600123" name="Rectangle 2">
            <a:extLst>
              <a:ext uri="{FF2B5EF4-FFF2-40B4-BE49-F238E27FC236}">
                <a16:creationId xmlns:a16="http://schemas.microsoft.com/office/drawing/2014/main" id="{00000000-0008-0000-0B00-0000BB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2" name="Text Box 3">
            <a:extLst>
              <a:ext uri="{FF2B5EF4-FFF2-40B4-BE49-F238E27FC236}">
                <a16:creationId xmlns:a16="http://schemas.microsoft.com/office/drawing/2014/main" id="{00000000-0008-0000-0B00-00002A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56" name="Group 15">
          <a:extLst>
            <a:ext uri="{FF2B5EF4-FFF2-40B4-BE49-F238E27FC236}">
              <a16:creationId xmlns:a16="http://schemas.microsoft.com/office/drawing/2014/main" id="{00000000-0008-0000-0B00-000078BEA100}"/>
            </a:ext>
          </a:extLst>
        </xdr:cNvPr>
        <xdr:cNvGrpSpPr>
          <a:grpSpLocks/>
        </xdr:cNvGrpSpPr>
      </xdr:nvGrpSpPr>
      <xdr:grpSpPr bwMode="auto">
        <a:xfrm>
          <a:off x="3473824" y="104775"/>
          <a:ext cx="0" cy="271743"/>
          <a:chOff x="5362575" y="104775"/>
          <a:chExt cx="0" cy="314325"/>
        </a:xfrm>
      </xdr:grpSpPr>
      <xdr:sp macro="" textlink="">
        <xdr:nvSpPr>
          <xdr:cNvPr id="10600121" name="Rectangle 16">
            <a:extLst>
              <a:ext uri="{FF2B5EF4-FFF2-40B4-BE49-F238E27FC236}">
                <a16:creationId xmlns:a16="http://schemas.microsoft.com/office/drawing/2014/main" id="{00000000-0008-0000-0B00-0000B9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5" name="Text Box 17">
            <a:extLst>
              <a:ext uri="{FF2B5EF4-FFF2-40B4-BE49-F238E27FC236}">
                <a16:creationId xmlns:a16="http://schemas.microsoft.com/office/drawing/2014/main" id="{00000000-0008-0000-0B00-00002D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57" name="Group 1">
          <a:extLst>
            <a:ext uri="{FF2B5EF4-FFF2-40B4-BE49-F238E27FC236}">
              <a16:creationId xmlns:a16="http://schemas.microsoft.com/office/drawing/2014/main" id="{00000000-0008-0000-0B00-000079BEA100}"/>
            </a:ext>
          </a:extLst>
        </xdr:cNvPr>
        <xdr:cNvGrpSpPr>
          <a:grpSpLocks/>
        </xdr:cNvGrpSpPr>
      </xdr:nvGrpSpPr>
      <xdr:grpSpPr bwMode="auto">
        <a:xfrm>
          <a:off x="3473824" y="104775"/>
          <a:ext cx="0" cy="271743"/>
          <a:chOff x="5362575" y="104775"/>
          <a:chExt cx="0" cy="314325"/>
        </a:xfrm>
      </xdr:grpSpPr>
      <xdr:sp macro="" textlink="">
        <xdr:nvSpPr>
          <xdr:cNvPr id="10600119" name="Rectangle 2">
            <a:extLst>
              <a:ext uri="{FF2B5EF4-FFF2-40B4-BE49-F238E27FC236}">
                <a16:creationId xmlns:a16="http://schemas.microsoft.com/office/drawing/2014/main" id="{00000000-0008-0000-0B00-0000B7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 name="Text Box 3">
            <a:extLst>
              <a:ext uri="{FF2B5EF4-FFF2-40B4-BE49-F238E27FC236}">
                <a16:creationId xmlns:a16="http://schemas.microsoft.com/office/drawing/2014/main" id="{00000000-0008-0000-0B00-000030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58" name="Group 15">
          <a:extLst>
            <a:ext uri="{FF2B5EF4-FFF2-40B4-BE49-F238E27FC236}">
              <a16:creationId xmlns:a16="http://schemas.microsoft.com/office/drawing/2014/main" id="{00000000-0008-0000-0B00-00007ABEA100}"/>
            </a:ext>
          </a:extLst>
        </xdr:cNvPr>
        <xdr:cNvGrpSpPr>
          <a:grpSpLocks/>
        </xdr:cNvGrpSpPr>
      </xdr:nvGrpSpPr>
      <xdr:grpSpPr bwMode="auto">
        <a:xfrm>
          <a:off x="3473824" y="104775"/>
          <a:ext cx="0" cy="271743"/>
          <a:chOff x="5362575" y="104775"/>
          <a:chExt cx="0" cy="314325"/>
        </a:xfrm>
      </xdr:grpSpPr>
      <xdr:sp macro="" textlink="">
        <xdr:nvSpPr>
          <xdr:cNvPr id="10600117" name="Rectangle 16">
            <a:extLst>
              <a:ext uri="{FF2B5EF4-FFF2-40B4-BE49-F238E27FC236}">
                <a16:creationId xmlns:a16="http://schemas.microsoft.com/office/drawing/2014/main" id="{00000000-0008-0000-0B00-0000B5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1" name="Text Box 17">
            <a:extLst>
              <a:ext uri="{FF2B5EF4-FFF2-40B4-BE49-F238E27FC236}">
                <a16:creationId xmlns:a16="http://schemas.microsoft.com/office/drawing/2014/main" id="{00000000-0008-0000-0B00-000033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59" name="Group 1">
          <a:extLst>
            <a:ext uri="{FF2B5EF4-FFF2-40B4-BE49-F238E27FC236}">
              <a16:creationId xmlns:a16="http://schemas.microsoft.com/office/drawing/2014/main" id="{00000000-0008-0000-0B00-00007BBEA100}"/>
            </a:ext>
          </a:extLst>
        </xdr:cNvPr>
        <xdr:cNvGrpSpPr>
          <a:grpSpLocks/>
        </xdr:cNvGrpSpPr>
      </xdr:nvGrpSpPr>
      <xdr:grpSpPr bwMode="auto">
        <a:xfrm>
          <a:off x="3473824" y="104775"/>
          <a:ext cx="0" cy="271743"/>
          <a:chOff x="5362575" y="104775"/>
          <a:chExt cx="0" cy="314325"/>
        </a:xfrm>
      </xdr:grpSpPr>
      <xdr:sp macro="" textlink="">
        <xdr:nvSpPr>
          <xdr:cNvPr id="10600115" name="Rectangle 2">
            <a:extLst>
              <a:ext uri="{FF2B5EF4-FFF2-40B4-BE49-F238E27FC236}">
                <a16:creationId xmlns:a16="http://schemas.microsoft.com/office/drawing/2014/main" id="{00000000-0008-0000-0B00-0000B3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4" name="Text Box 3">
            <a:extLst>
              <a:ext uri="{FF2B5EF4-FFF2-40B4-BE49-F238E27FC236}">
                <a16:creationId xmlns:a16="http://schemas.microsoft.com/office/drawing/2014/main" id="{00000000-0008-0000-0B00-000036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60" name="Group 15">
          <a:extLst>
            <a:ext uri="{FF2B5EF4-FFF2-40B4-BE49-F238E27FC236}">
              <a16:creationId xmlns:a16="http://schemas.microsoft.com/office/drawing/2014/main" id="{00000000-0008-0000-0B00-00007CBEA100}"/>
            </a:ext>
          </a:extLst>
        </xdr:cNvPr>
        <xdr:cNvGrpSpPr>
          <a:grpSpLocks/>
        </xdr:cNvGrpSpPr>
      </xdr:nvGrpSpPr>
      <xdr:grpSpPr bwMode="auto">
        <a:xfrm>
          <a:off x="3473824" y="104775"/>
          <a:ext cx="0" cy="271743"/>
          <a:chOff x="5362575" y="104775"/>
          <a:chExt cx="0" cy="314325"/>
        </a:xfrm>
      </xdr:grpSpPr>
      <xdr:sp macro="" textlink="">
        <xdr:nvSpPr>
          <xdr:cNvPr id="10600113" name="Rectangle 16">
            <a:extLst>
              <a:ext uri="{FF2B5EF4-FFF2-40B4-BE49-F238E27FC236}">
                <a16:creationId xmlns:a16="http://schemas.microsoft.com/office/drawing/2014/main" id="{00000000-0008-0000-0B00-0000B1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 name="Text Box 17">
            <a:extLst>
              <a:ext uri="{FF2B5EF4-FFF2-40B4-BE49-F238E27FC236}">
                <a16:creationId xmlns:a16="http://schemas.microsoft.com/office/drawing/2014/main" id="{00000000-0008-0000-0B00-000039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61" name="Group 1">
          <a:extLst>
            <a:ext uri="{FF2B5EF4-FFF2-40B4-BE49-F238E27FC236}">
              <a16:creationId xmlns:a16="http://schemas.microsoft.com/office/drawing/2014/main" id="{00000000-0008-0000-0B00-00007DBEA100}"/>
            </a:ext>
          </a:extLst>
        </xdr:cNvPr>
        <xdr:cNvGrpSpPr>
          <a:grpSpLocks/>
        </xdr:cNvGrpSpPr>
      </xdr:nvGrpSpPr>
      <xdr:grpSpPr bwMode="auto">
        <a:xfrm>
          <a:off x="3473824" y="104775"/>
          <a:ext cx="0" cy="271743"/>
          <a:chOff x="5362575" y="104775"/>
          <a:chExt cx="0" cy="314325"/>
        </a:xfrm>
      </xdr:grpSpPr>
      <xdr:sp macro="" textlink="">
        <xdr:nvSpPr>
          <xdr:cNvPr id="10600111" name="Rectangle 2">
            <a:extLst>
              <a:ext uri="{FF2B5EF4-FFF2-40B4-BE49-F238E27FC236}">
                <a16:creationId xmlns:a16="http://schemas.microsoft.com/office/drawing/2014/main" id="{00000000-0008-0000-0B00-0000AF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0" name="Text Box 3">
            <a:extLst>
              <a:ext uri="{FF2B5EF4-FFF2-40B4-BE49-F238E27FC236}">
                <a16:creationId xmlns:a16="http://schemas.microsoft.com/office/drawing/2014/main" id="{00000000-0008-0000-0B00-00003C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62" name="Group 15">
          <a:extLst>
            <a:ext uri="{FF2B5EF4-FFF2-40B4-BE49-F238E27FC236}">
              <a16:creationId xmlns:a16="http://schemas.microsoft.com/office/drawing/2014/main" id="{00000000-0008-0000-0B00-00007EBEA100}"/>
            </a:ext>
          </a:extLst>
        </xdr:cNvPr>
        <xdr:cNvGrpSpPr>
          <a:grpSpLocks/>
        </xdr:cNvGrpSpPr>
      </xdr:nvGrpSpPr>
      <xdr:grpSpPr bwMode="auto">
        <a:xfrm>
          <a:off x="3473824" y="104775"/>
          <a:ext cx="0" cy="271743"/>
          <a:chOff x="5362575" y="104775"/>
          <a:chExt cx="0" cy="314325"/>
        </a:xfrm>
      </xdr:grpSpPr>
      <xdr:sp macro="" textlink="">
        <xdr:nvSpPr>
          <xdr:cNvPr id="10600109" name="Rectangle 16">
            <a:extLst>
              <a:ext uri="{FF2B5EF4-FFF2-40B4-BE49-F238E27FC236}">
                <a16:creationId xmlns:a16="http://schemas.microsoft.com/office/drawing/2014/main" id="{00000000-0008-0000-0B00-0000AD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3" name="Text Box 17">
            <a:extLst>
              <a:ext uri="{FF2B5EF4-FFF2-40B4-BE49-F238E27FC236}">
                <a16:creationId xmlns:a16="http://schemas.microsoft.com/office/drawing/2014/main" id="{00000000-0008-0000-0B00-00003F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63" name="Group 1">
          <a:extLst>
            <a:ext uri="{FF2B5EF4-FFF2-40B4-BE49-F238E27FC236}">
              <a16:creationId xmlns:a16="http://schemas.microsoft.com/office/drawing/2014/main" id="{00000000-0008-0000-0B00-00007FBEA100}"/>
            </a:ext>
          </a:extLst>
        </xdr:cNvPr>
        <xdr:cNvGrpSpPr>
          <a:grpSpLocks/>
        </xdr:cNvGrpSpPr>
      </xdr:nvGrpSpPr>
      <xdr:grpSpPr bwMode="auto">
        <a:xfrm>
          <a:off x="3473824" y="104775"/>
          <a:ext cx="0" cy="271743"/>
          <a:chOff x="5362575" y="104775"/>
          <a:chExt cx="0" cy="314325"/>
        </a:xfrm>
      </xdr:grpSpPr>
      <xdr:sp macro="" textlink="">
        <xdr:nvSpPr>
          <xdr:cNvPr id="10600107" name="Rectangle 2">
            <a:extLst>
              <a:ext uri="{FF2B5EF4-FFF2-40B4-BE49-F238E27FC236}">
                <a16:creationId xmlns:a16="http://schemas.microsoft.com/office/drawing/2014/main" id="{00000000-0008-0000-0B00-0000AB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 name="Text Box 3">
            <a:extLst>
              <a:ext uri="{FF2B5EF4-FFF2-40B4-BE49-F238E27FC236}">
                <a16:creationId xmlns:a16="http://schemas.microsoft.com/office/drawing/2014/main" id="{00000000-0008-0000-0B00-000024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64" name="Group 15">
          <a:extLst>
            <a:ext uri="{FF2B5EF4-FFF2-40B4-BE49-F238E27FC236}">
              <a16:creationId xmlns:a16="http://schemas.microsoft.com/office/drawing/2014/main" id="{00000000-0008-0000-0B00-000080BEA100}"/>
            </a:ext>
          </a:extLst>
        </xdr:cNvPr>
        <xdr:cNvGrpSpPr>
          <a:grpSpLocks/>
        </xdr:cNvGrpSpPr>
      </xdr:nvGrpSpPr>
      <xdr:grpSpPr bwMode="auto">
        <a:xfrm>
          <a:off x="3473824" y="104775"/>
          <a:ext cx="0" cy="271743"/>
          <a:chOff x="5362575" y="104775"/>
          <a:chExt cx="0" cy="314325"/>
        </a:xfrm>
      </xdr:grpSpPr>
      <xdr:sp macro="" textlink="">
        <xdr:nvSpPr>
          <xdr:cNvPr id="10600105" name="Rectangle 16">
            <a:extLst>
              <a:ext uri="{FF2B5EF4-FFF2-40B4-BE49-F238E27FC236}">
                <a16:creationId xmlns:a16="http://schemas.microsoft.com/office/drawing/2014/main" id="{00000000-0008-0000-0B00-0000A9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17">
            <a:extLst>
              <a:ext uri="{FF2B5EF4-FFF2-40B4-BE49-F238E27FC236}">
                <a16:creationId xmlns:a16="http://schemas.microsoft.com/office/drawing/2014/main" id="{00000000-0008-0000-0B00-000028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65" name="Group 1">
          <a:extLst>
            <a:ext uri="{FF2B5EF4-FFF2-40B4-BE49-F238E27FC236}">
              <a16:creationId xmlns:a16="http://schemas.microsoft.com/office/drawing/2014/main" id="{00000000-0008-0000-0B00-000081BEA100}"/>
            </a:ext>
          </a:extLst>
        </xdr:cNvPr>
        <xdr:cNvGrpSpPr>
          <a:grpSpLocks/>
        </xdr:cNvGrpSpPr>
      </xdr:nvGrpSpPr>
      <xdr:grpSpPr bwMode="auto">
        <a:xfrm>
          <a:off x="3473824" y="104775"/>
          <a:ext cx="0" cy="271743"/>
          <a:chOff x="5362575" y="104775"/>
          <a:chExt cx="0" cy="314325"/>
        </a:xfrm>
      </xdr:grpSpPr>
      <xdr:sp macro="" textlink="">
        <xdr:nvSpPr>
          <xdr:cNvPr id="10600103" name="Rectangle 2">
            <a:extLst>
              <a:ext uri="{FF2B5EF4-FFF2-40B4-BE49-F238E27FC236}">
                <a16:creationId xmlns:a16="http://schemas.microsoft.com/office/drawing/2014/main" id="{00000000-0008-0000-0B00-0000A7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00000000-0008-0000-0B00-00002C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66" name="Group 15">
          <a:extLst>
            <a:ext uri="{FF2B5EF4-FFF2-40B4-BE49-F238E27FC236}">
              <a16:creationId xmlns:a16="http://schemas.microsoft.com/office/drawing/2014/main" id="{00000000-0008-0000-0B00-000082BEA100}"/>
            </a:ext>
          </a:extLst>
        </xdr:cNvPr>
        <xdr:cNvGrpSpPr>
          <a:grpSpLocks/>
        </xdr:cNvGrpSpPr>
      </xdr:nvGrpSpPr>
      <xdr:grpSpPr bwMode="auto">
        <a:xfrm>
          <a:off x="3473824" y="104775"/>
          <a:ext cx="0" cy="271743"/>
          <a:chOff x="5362575" y="104775"/>
          <a:chExt cx="0" cy="314325"/>
        </a:xfrm>
      </xdr:grpSpPr>
      <xdr:sp macro="" textlink="">
        <xdr:nvSpPr>
          <xdr:cNvPr id="10600101" name="Rectangle 16">
            <a:extLst>
              <a:ext uri="{FF2B5EF4-FFF2-40B4-BE49-F238E27FC236}">
                <a16:creationId xmlns:a16="http://schemas.microsoft.com/office/drawing/2014/main" id="{00000000-0008-0000-0B00-0000A5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9" name="Text Box 17">
            <a:extLst>
              <a:ext uri="{FF2B5EF4-FFF2-40B4-BE49-F238E27FC236}">
                <a16:creationId xmlns:a16="http://schemas.microsoft.com/office/drawing/2014/main" id="{00000000-0008-0000-0B00-000031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67" name="Group 1">
          <a:extLst>
            <a:ext uri="{FF2B5EF4-FFF2-40B4-BE49-F238E27FC236}">
              <a16:creationId xmlns:a16="http://schemas.microsoft.com/office/drawing/2014/main" id="{00000000-0008-0000-0B00-000083BEA100}"/>
            </a:ext>
          </a:extLst>
        </xdr:cNvPr>
        <xdr:cNvGrpSpPr>
          <a:grpSpLocks/>
        </xdr:cNvGrpSpPr>
      </xdr:nvGrpSpPr>
      <xdr:grpSpPr bwMode="auto">
        <a:xfrm>
          <a:off x="3473824" y="104775"/>
          <a:ext cx="0" cy="271743"/>
          <a:chOff x="7950200" y="104775"/>
          <a:chExt cx="0" cy="314325"/>
        </a:xfrm>
      </xdr:grpSpPr>
      <xdr:sp macro="" textlink="">
        <xdr:nvSpPr>
          <xdr:cNvPr id="10600099" name="Rectangle 2">
            <a:extLst>
              <a:ext uri="{FF2B5EF4-FFF2-40B4-BE49-F238E27FC236}">
                <a16:creationId xmlns:a16="http://schemas.microsoft.com/office/drawing/2014/main" id="{00000000-0008-0000-0B00-0000A3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3">
            <a:extLst>
              <a:ext uri="{FF2B5EF4-FFF2-40B4-BE49-F238E27FC236}">
                <a16:creationId xmlns:a16="http://schemas.microsoft.com/office/drawing/2014/main" id="{00000000-0008-0000-0B00-000035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68" name="Group 1">
          <a:extLst>
            <a:ext uri="{FF2B5EF4-FFF2-40B4-BE49-F238E27FC236}">
              <a16:creationId xmlns:a16="http://schemas.microsoft.com/office/drawing/2014/main" id="{00000000-0008-0000-0B00-000084BEA100}"/>
            </a:ext>
          </a:extLst>
        </xdr:cNvPr>
        <xdr:cNvGrpSpPr>
          <a:grpSpLocks/>
        </xdr:cNvGrpSpPr>
      </xdr:nvGrpSpPr>
      <xdr:grpSpPr bwMode="auto">
        <a:xfrm>
          <a:off x="3473824" y="104775"/>
          <a:ext cx="0" cy="271743"/>
          <a:chOff x="5362575" y="104775"/>
          <a:chExt cx="0" cy="314325"/>
        </a:xfrm>
      </xdr:grpSpPr>
      <xdr:sp macro="" textlink="">
        <xdr:nvSpPr>
          <xdr:cNvPr id="10600097" name="Rectangle 2">
            <a:extLst>
              <a:ext uri="{FF2B5EF4-FFF2-40B4-BE49-F238E27FC236}">
                <a16:creationId xmlns:a16="http://schemas.microsoft.com/office/drawing/2014/main" id="{00000000-0008-0000-0B00-0000A1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8" name="Text Box 3">
            <a:extLst>
              <a:ext uri="{FF2B5EF4-FFF2-40B4-BE49-F238E27FC236}">
                <a16:creationId xmlns:a16="http://schemas.microsoft.com/office/drawing/2014/main" id="{00000000-0008-0000-0B00-00003A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69" name="Group 15">
          <a:extLst>
            <a:ext uri="{FF2B5EF4-FFF2-40B4-BE49-F238E27FC236}">
              <a16:creationId xmlns:a16="http://schemas.microsoft.com/office/drawing/2014/main" id="{00000000-0008-0000-0B00-000085BEA100}"/>
            </a:ext>
          </a:extLst>
        </xdr:cNvPr>
        <xdr:cNvGrpSpPr>
          <a:grpSpLocks/>
        </xdr:cNvGrpSpPr>
      </xdr:nvGrpSpPr>
      <xdr:grpSpPr bwMode="auto">
        <a:xfrm>
          <a:off x="3473824" y="104775"/>
          <a:ext cx="0" cy="271743"/>
          <a:chOff x="5362575" y="104775"/>
          <a:chExt cx="0" cy="314325"/>
        </a:xfrm>
      </xdr:grpSpPr>
      <xdr:sp macro="" textlink="">
        <xdr:nvSpPr>
          <xdr:cNvPr id="10600095" name="Rectangle 16">
            <a:extLst>
              <a:ext uri="{FF2B5EF4-FFF2-40B4-BE49-F238E27FC236}">
                <a16:creationId xmlns:a16="http://schemas.microsoft.com/office/drawing/2014/main" id="{00000000-0008-0000-0B00-00009F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17">
            <a:extLst>
              <a:ext uri="{FF2B5EF4-FFF2-40B4-BE49-F238E27FC236}">
                <a16:creationId xmlns:a16="http://schemas.microsoft.com/office/drawing/2014/main" id="{00000000-0008-0000-0B00-00003E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70" name="Group 1">
          <a:extLst>
            <a:ext uri="{FF2B5EF4-FFF2-40B4-BE49-F238E27FC236}">
              <a16:creationId xmlns:a16="http://schemas.microsoft.com/office/drawing/2014/main" id="{00000000-0008-0000-0B00-000086BEA100}"/>
            </a:ext>
          </a:extLst>
        </xdr:cNvPr>
        <xdr:cNvGrpSpPr>
          <a:grpSpLocks/>
        </xdr:cNvGrpSpPr>
      </xdr:nvGrpSpPr>
      <xdr:grpSpPr bwMode="auto">
        <a:xfrm>
          <a:off x="3473824" y="104775"/>
          <a:ext cx="0" cy="271743"/>
          <a:chOff x="5362575" y="104775"/>
          <a:chExt cx="0" cy="314325"/>
        </a:xfrm>
      </xdr:grpSpPr>
      <xdr:sp macro="" textlink="">
        <xdr:nvSpPr>
          <xdr:cNvPr id="10600093" name="Rectangle 2">
            <a:extLst>
              <a:ext uri="{FF2B5EF4-FFF2-40B4-BE49-F238E27FC236}">
                <a16:creationId xmlns:a16="http://schemas.microsoft.com/office/drawing/2014/main" id="{00000000-0008-0000-0B00-00009D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6" name="Text Box 3">
            <a:extLst>
              <a:ext uri="{FF2B5EF4-FFF2-40B4-BE49-F238E27FC236}">
                <a16:creationId xmlns:a16="http://schemas.microsoft.com/office/drawing/2014/main" id="{00000000-0008-0000-0B00-000042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71" name="Group 15">
          <a:extLst>
            <a:ext uri="{FF2B5EF4-FFF2-40B4-BE49-F238E27FC236}">
              <a16:creationId xmlns:a16="http://schemas.microsoft.com/office/drawing/2014/main" id="{00000000-0008-0000-0B00-000087BEA100}"/>
            </a:ext>
          </a:extLst>
        </xdr:cNvPr>
        <xdr:cNvGrpSpPr>
          <a:grpSpLocks/>
        </xdr:cNvGrpSpPr>
      </xdr:nvGrpSpPr>
      <xdr:grpSpPr bwMode="auto">
        <a:xfrm>
          <a:off x="3473824" y="104775"/>
          <a:ext cx="0" cy="271743"/>
          <a:chOff x="5362575" y="104775"/>
          <a:chExt cx="0" cy="314325"/>
        </a:xfrm>
      </xdr:grpSpPr>
      <xdr:sp macro="" textlink="">
        <xdr:nvSpPr>
          <xdr:cNvPr id="10600091" name="Rectangle 16">
            <a:extLst>
              <a:ext uri="{FF2B5EF4-FFF2-40B4-BE49-F238E27FC236}">
                <a16:creationId xmlns:a16="http://schemas.microsoft.com/office/drawing/2014/main" id="{00000000-0008-0000-0B00-00009B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9" name="Text Box 17">
            <a:extLst>
              <a:ext uri="{FF2B5EF4-FFF2-40B4-BE49-F238E27FC236}">
                <a16:creationId xmlns:a16="http://schemas.microsoft.com/office/drawing/2014/main" id="{00000000-0008-0000-0B00-000045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72" name="Group 1">
          <a:extLst>
            <a:ext uri="{FF2B5EF4-FFF2-40B4-BE49-F238E27FC236}">
              <a16:creationId xmlns:a16="http://schemas.microsoft.com/office/drawing/2014/main" id="{00000000-0008-0000-0B00-000088BEA100}"/>
            </a:ext>
          </a:extLst>
        </xdr:cNvPr>
        <xdr:cNvGrpSpPr>
          <a:grpSpLocks/>
        </xdr:cNvGrpSpPr>
      </xdr:nvGrpSpPr>
      <xdr:grpSpPr bwMode="auto">
        <a:xfrm>
          <a:off x="3473824" y="104775"/>
          <a:ext cx="0" cy="271743"/>
          <a:chOff x="7950200" y="104775"/>
          <a:chExt cx="0" cy="314325"/>
        </a:xfrm>
      </xdr:grpSpPr>
      <xdr:sp macro="" textlink="">
        <xdr:nvSpPr>
          <xdr:cNvPr id="10600089" name="Rectangle 2">
            <a:extLst>
              <a:ext uri="{FF2B5EF4-FFF2-40B4-BE49-F238E27FC236}">
                <a16:creationId xmlns:a16="http://schemas.microsoft.com/office/drawing/2014/main" id="{00000000-0008-0000-0B00-000099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2" name="Text Box 3">
            <a:extLst>
              <a:ext uri="{FF2B5EF4-FFF2-40B4-BE49-F238E27FC236}">
                <a16:creationId xmlns:a16="http://schemas.microsoft.com/office/drawing/2014/main" id="{00000000-0008-0000-0B00-000048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73" name="Group 1">
          <a:extLst>
            <a:ext uri="{FF2B5EF4-FFF2-40B4-BE49-F238E27FC236}">
              <a16:creationId xmlns:a16="http://schemas.microsoft.com/office/drawing/2014/main" id="{00000000-0008-0000-0B00-000089BEA100}"/>
            </a:ext>
          </a:extLst>
        </xdr:cNvPr>
        <xdr:cNvGrpSpPr>
          <a:grpSpLocks/>
        </xdr:cNvGrpSpPr>
      </xdr:nvGrpSpPr>
      <xdr:grpSpPr bwMode="auto">
        <a:xfrm>
          <a:off x="3473824" y="104775"/>
          <a:ext cx="0" cy="271743"/>
          <a:chOff x="5362575" y="104775"/>
          <a:chExt cx="0" cy="314325"/>
        </a:xfrm>
      </xdr:grpSpPr>
      <xdr:sp macro="" textlink="">
        <xdr:nvSpPr>
          <xdr:cNvPr id="10600087" name="Rectangle 2">
            <a:extLst>
              <a:ext uri="{FF2B5EF4-FFF2-40B4-BE49-F238E27FC236}">
                <a16:creationId xmlns:a16="http://schemas.microsoft.com/office/drawing/2014/main" id="{00000000-0008-0000-0B00-000097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5" name="Text Box 3">
            <a:extLst>
              <a:ext uri="{FF2B5EF4-FFF2-40B4-BE49-F238E27FC236}">
                <a16:creationId xmlns:a16="http://schemas.microsoft.com/office/drawing/2014/main" id="{00000000-0008-0000-0B00-00004B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74" name="Group 15">
          <a:extLst>
            <a:ext uri="{FF2B5EF4-FFF2-40B4-BE49-F238E27FC236}">
              <a16:creationId xmlns:a16="http://schemas.microsoft.com/office/drawing/2014/main" id="{00000000-0008-0000-0B00-00008ABEA100}"/>
            </a:ext>
          </a:extLst>
        </xdr:cNvPr>
        <xdr:cNvGrpSpPr>
          <a:grpSpLocks/>
        </xdr:cNvGrpSpPr>
      </xdr:nvGrpSpPr>
      <xdr:grpSpPr bwMode="auto">
        <a:xfrm>
          <a:off x="3473824" y="104775"/>
          <a:ext cx="0" cy="271743"/>
          <a:chOff x="5362575" y="104775"/>
          <a:chExt cx="0" cy="314325"/>
        </a:xfrm>
      </xdr:grpSpPr>
      <xdr:sp macro="" textlink="">
        <xdr:nvSpPr>
          <xdr:cNvPr id="10600085" name="Rectangle 16">
            <a:extLst>
              <a:ext uri="{FF2B5EF4-FFF2-40B4-BE49-F238E27FC236}">
                <a16:creationId xmlns:a16="http://schemas.microsoft.com/office/drawing/2014/main" id="{00000000-0008-0000-0B00-000095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8" name="Text Box 17">
            <a:extLst>
              <a:ext uri="{FF2B5EF4-FFF2-40B4-BE49-F238E27FC236}">
                <a16:creationId xmlns:a16="http://schemas.microsoft.com/office/drawing/2014/main" id="{00000000-0008-0000-0B00-00004E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75" name="Group 1">
          <a:extLst>
            <a:ext uri="{FF2B5EF4-FFF2-40B4-BE49-F238E27FC236}">
              <a16:creationId xmlns:a16="http://schemas.microsoft.com/office/drawing/2014/main" id="{00000000-0008-0000-0B00-00008BBEA100}"/>
            </a:ext>
          </a:extLst>
        </xdr:cNvPr>
        <xdr:cNvGrpSpPr>
          <a:grpSpLocks/>
        </xdr:cNvGrpSpPr>
      </xdr:nvGrpSpPr>
      <xdr:grpSpPr bwMode="auto">
        <a:xfrm>
          <a:off x="3473824" y="104775"/>
          <a:ext cx="0" cy="271743"/>
          <a:chOff x="5362575" y="104775"/>
          <a:chExt cx="0" cy="314325"/>
        </a:xfrm>
      </xdr:grpSpPr>
      <xdr:sp macro="" textlink="">
        <xdr:nvSpPr>
          <xdr:cNvPr id="10600083" name="Rectangle 2">
            <a:extLst>
              <a:ext uri="{FF2B5EF4-FFF2-40B4-BE49-F238E27FC236}">
                <a16:creationId xmlns:a16="http://schemas.microsoft.com/office/drawing/2014/main" id="{00000000-0008-0000-0B00-000093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1" name="Text Box 3">
            <a:extLst>
              <a:ext uri="{FF2B5EF4-FFF2-40B4-BE49-F238E27FC236}">
                <a16:creationId xmlns:a16="http://schemas.microsoft.com/office/drawing/2014/main" id="{00000000-0008-0000-0B00-000051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76" name="Group 15">
          <a:extLst>
            <a:ext uri="{FF2B5EF4-FFF2-40B4-BE49-F238E27FC236}">
              <a16:creationId xmlns:a16="http://schemas.microsoft.com/office/drawing/2014/main" id="{00000000-0008-0000-0B00-00008CBEA100}"/>
            </a:ext>
          </a:extLst>
        </xdr:cNvPr>
        <xdr:cNvGrpSpPr>
          <a:grpSpLocks/>
        </xdr:cNvGrpSpPr>
      </xdr:nvGrpSpPr>
      <xdr:grpSpPr bwMode="auto">
        <a:xfrm>
          <a:off x="3473824" y="104775"/>
          <a:ext cx="0" cy="271743"/>
          <a:chOff x="5362575" y="104775"/>
          <a:chExt cx="0" cy="314325"/>
        </a:xfrm>
      </xdr:grpSpPr>
      <xdr:sp macro="" textlink="">
        <xdr:nvSpPr>
          <xdr:cNvPr id="10600081" name="Rectangle 16">
            <a:extLst>
              <a:ext uri="{FF2B5EF4-FFF2-40B4-BE49-F238E27FC236}">
                <a16:creationId xmlns:a16="http://schemas.microsoft.com/office/drawing/2014/main" id="{00000000-0008-0000-0B00-000091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4" name="Text Box 17">
            <a:extLst>
              <a:ext uri="{FF2B5EF4-FFF2-40B4-BE49-F238E27FC236}">
                <a16:creationId xmlns:a16="http://schemas.microsoft.com/office/drawing/2014/main" id="{00000000-0008-0000-0B00-000054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0077" name="Group 1">
          <a:extLst>
            <a:ext uri="{FF2B5EF4-FFF2-40B4-BE49-F238E27FC236}">
              <a16:creationId xmlns:a16="http://schemas.microsoft.com/office/drawing/2014/main" id="{00000000-0008-0000-0B00-00008DBEA100}"/>
            </a:ext>
          </a:extLst>
        </xdr:cNvPr>
        <xdr:cNvGrpSpPr>
          <a:grpSpLocks/>
        </xdr:cNvGrpSpPr>
      </xdr:nvGrpSpPr>
      <xdr:grpSpPr bwMode="auto">
        <a:xfrm>
          <a:off x="3473824" y="104775"/>
          <a:ext cx="0" cy="271743"/>
          <a:chOff x="7950200" y="104775"/>
          <a:chExt cx="0" cy="314325"/>
        </a:xfrm>
      </xdr:grpSpPr>
      <xdr:sp macro="" textlink="">
        <xdr:nvSpPr>
          <xdr:cNvPr id="10600079" name="Rectangle 2">
            <a:extLst>
              <a:ext uri="{FF2B5EF4-FFF2-40B4-BE49-F238E27FC236}">
                <a16:creationId xmlns:a16="http://schemas.microsoft.com/office/drawing/2014/main" id="{00000000-0008-0000-0B00-00008FB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7" name="Text Box 3">
            <a:extLst>
              <a:ext uri="{FF2B5EF4-FFF2-40B4-BE49-F238E27FC236}">
                <a16:creationId xmlns:a16="http://schemas.microsoft.com/office/drawing/2014/main" id="{00000000-0008-0000-0B00-000057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38100</xdr:rowOff>
    </xdr:from>
    <xdr:to>
      <xdr:col>0</xdr:col>
      <xdr:colOff>1219200</xdr:colOff>
      <xdr:row>3</xdr:row>
      <xdr:rowOff>200025</xdr:rowOff>
    </xdr:to>
    <xdr:pic>
      <xdr:nvPicPr>
        <xdr:cNvPr id="10600078" name="Imagen 1">
          <a:extLst>
            <a:ext uri="{FF2B5EF4-FFF2-40B4-BE49-F238E27FC236}">
              <a16:creationId xmlns:a16="http://schemas.microsoft.com/office/drawing/2014/main" id="{00000000-0008-0000-0B00-00008EBEA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8100"/>
          <a:ext cx="8858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561975</xdr:colOff>
      <xdr:row>1</xdr:row>
      <xdr:rowOff>47625</xdr:rowOff>
    </xdr:from>
    <xdr:to>
      <xdr:col>1</xdr:col>
      <xdr:colOff>1266825</xdr:colOff>
      <xdr:row>4</xdr:row>
      <xdr:rowOff>161925</xdr:rowOff>
    </xdr:to>
    <xdr:pic>
      <xdr:nvPicPr>
        <xdr:cNvPr id="9581026" name="Imagen 1">
          <a:extLst>
            <a:ext uri="{FF2B5EF4-FFF2-40B4-BE49-F238E27FC236}">
              <a16:creationId xmlns:a16="http://schemas.microsoft.com/office/drawing/2014/main" id="{00000000-0008-0000-0C00-0000E2319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14300"/>
          <a:ext cx="7048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571500</xdr:colOff>
      <xdr:row>1</xdr:row>
      <xdr:rowOff>38100</xdr:rowOff>
    </xdr:from>
    <xdr:to>
      <xdr:col>1</xdr:col>
      <xdr:colOff>1285875</xdr:colOff>
      <xdr:row>4</xdr:row>
      <xdr:rowOff>161925</xdr:rowOff>
    </xdr:to>
    <xdr:pic>
      <xdr:nvPicPr>
        <xdr:cNvPr id="9581027" name="Imagen 1">
          <a:extLst>
            <a:ext uri="{FF2B5EF4-FFF2-40B4-BE49-F238E27FC236}">
              <a16:creationId xmlns:a16="http://schemas.microsoft.com/office/drawing/2014/main" id="{00000000-0008-0000-0C00-0000E33192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125" y="104775"/>
          <a:ext cx="714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1057275</xdr:colOff>
      <xdr:row>49</xdr:row>
      <xdr:rowOff>19050</xdr:rowOff>
    </xdr:from>
    <xdr:to>
      <xdr:col>14</xdr:col>
      <xdr:colOff>404927</xdr:colOff>
      <xdr:row>64</xdr:row>
      <xdr:rowOff>116701</xdr:rowOff>
    </xdr:to>
    <xdr:graphicFrame macro="">
      <xdr:nvGraphicFramePr>
        <xdr:cNvPr id="5" name="1 Gráfico">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597988" name="Group 1">
          <a:extLst>
            <a:ext uri="{FF2B5EF4-FFF2-40B4-BE49-F238E27FC236}">
              <a16:creationId xmlns:a16="http://schemas.microsoft.com/office/drawing/2014/main" id="{00000000-0008-0000-0D00-000064B6A100}"/>
            </a:ext>
          </a:extLst>
        </xdr:cNvPr>
        <xdr:cNvGrpSpPr>
          <a:grpSpLocks/>
        </xdr:cNvGrpSpPr>
      </xdr:nvGrpSpPr>
      <xdr:grpSpPr bwMode="auto">
        <a:xfrm>
          <a:off x="4090147" y="104775"/>
          <a:ext cx="0" cy="316566"/>
          <a:chOff x="5362575" y="104775"/>
          <a:chExt cx="0" cy="314325"/>
        </a:xfrm>
      </xdr:grpSpPr>
      <xdr:sp macro="" textlink="">
        <xdr:nvSpPr>
          <xdr:cNvPr id="10598044" name="Rectangle 2">
            <a:extLst>
              <a:ext uri="{FF2B5EF4-FFF2-40B4-BE49-F238E27FC236}">
                <a16:creationId xmlns:a16="http://schemas.microsoft.com/office/drawing/2014/main" id="{00000000-0008-0000-0D00-00009CB6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989" name="Group 15">
          <a:extLst>
            <a:ext uri="{FF2B5EF4-FFF2-40B4-BE49-F238E27FC236}">
              <a16:creationId xmlns:a16="http://schemas.microsoft.com/office/drawing/2014/main" id="{00000000-0008-0000-0D00-000065B6A100}"/>
            </a:ext>
          </a:extLst>
        </xdr:cNvPr>
        <xdr:cNvGrpSpPr>
          <a:grpSpLocks/>
        </xdr:cNvGrpSpPr>
      </xdr:nvGrpSpPr>
      <xdr:grpSpPr bwMode="auto">
        <a:xfrm>
          <a:off x="4090147" y="104775"/>
          <a:ext cx="0" cy="316566"/>
          <a:chOff x="5362575" y="104775"/>
          <a:chExt cx="0" cy="314325"/>
        </a:xfrm>
      </xdr:grpSpPr>
      <xdr:sp macro="" textlink="">
        <xdr:nvSpPr>
          <xdr:cNvPr id="10598042" name="Rectangle 16">
            <a:extLst>
              <a:ext uri="{FF2B5EF4-FFF2-40B4-BE49-F238E27FC236}">
                <a16:creationId xmlns:a16="http://schemas.microsoft.com/office/drawing/2014/main" id="{00000000-0008-0000-0D00-00009AB6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D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990" name="Group 1">
          <a:extLst>
            <a:ext uri="{FF2B5EF4-FFF2-40B4-BE49-F238E27FC236}">
              <a16:creationId xmlns:a16="http://schemas.microsoft.com/office/drawing/2014/main" id="{00000000-0008-0000-0D00-000066B6A100}"/>
            </a:ext>
          </a:extLst>
        </xdr:cNvPr>
        <xdr:cNvGrpSpPr>
          <a:grpSpLocks/>
        </xdr:cNvGrpSpPr>
      </xdr:nvGrpSpPr>
      <xdr:grpSpPr bwMode="auto">
        <a:xfrm>
          <a:off x="4090147" y="104775"/>
          <a:ext cx="0" cy="316566"/>
          <a:chOff x="5362575" y="104775"/>
          <a:chExt cx="0" cy="314325"/>
        </a:xfrm>
      </xdr:grpSpPr>
      <xdr:sp macro="" textlink="">
        <xdr:nvSpPr>
          <xdr:cNvPr id="10598040" name="Rectangle 2">
            <a:extLst>
              <a:ext uri="{FF2B5EF4-FFF2-40B4-BE49-F238E27FC236}">
                <a16:creationId xmlns:a16="http://schemas.microsoft.com/office/drawing/2014/main" id="{00000000-0008-0000-0D00-000098B6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D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991" name="Group 15">
          <a:extLst>
            <a:ext uri="{FF2B5EF4-FFF2-40B4-BE49-F238E27FC236}">
              <a16:creationId xmlns:a16="http://schemas.microsoft.com/office/drawing/2014/main" id="{00000000-0008-0000-0D00-000067B6A100}"/>
            </a:ext>
          </a:extLst>
        </xdr:cNvPr>
        <xdr:cNvGrpSpPr>
          <a:grpSpLocks/>
        </xdr:cNvGrpSpPr>
      </xdr:nvGrpSpPr>
      <xdr:grpSpPr bwMode="auto">
        <a:xfrm>
          <a:off x="4090147" y="104775"/>
          <a:ext cx="0" cy="316566"/>
          <a:chOff x="5362575" y="104775"/>
          <a:chExt cx="0" cy="314325"/>
        </a:xfrm>
      </xdr:grpSpPr>
      <xdr:sp macro="" textlink="">
        <xdr:nvSpPr>
          <xdr:cNvPr id="10598038" name="Rectangle 16">
            <a:extLst>
              <a:ext uri="{FF2B5EF4-FFF2-40B4-BE49-F238E27FC236}">
                <a16:creationId xmlns:a16="http://schemas.microsoft.com/office/drawing/2014/main" id="{00000000-0008-0000-0D00-000096B6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D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371475</xdr:colOff>
      <xdr:row>0</xdr:row>
      <xdr:rowOff>47625</xdr:rowOff>
    </xdr:from>
    <xdr:to>
      <xdr:col>0</xdr:col>
      <xdr:colOff>1219200</xdr:colOff>
      <xdr:row>3</xdr:row>
      <xdr:rowOff>200025</xdr:rowOff>
    </xdr:to>
    <xdr:pic>
      <xdr:nvPicPr>
        <xdr:cNvPr id="10597992" name="Imagen 1">
          <a:extLst>
            <a:ext uri="{FF2B5EF4-FFF2-40B4-BE49-F238E27FC236}">
              <a16:creationId xmlns:a16="http://schemas.microsoft.com/office/drawing/2014/main" id="{00000000-0008-0000-0D00-000068B6A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7625"/>
          <a:ext cx="8477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10597993" name="Group 1">
          <a:extLst>
            <a:ext uri="{FF2B5EF4-FFF2-40B4-BE49-F238E27FC236}">
              <a16:creationId xmlns:a16="http://schemas.microsoft.com/office/drawing/2014/main" id="{00000000-0008-0000-0D00-000069B6A100}"/>
            </a:ext>
          </a:extLst>
        </xdr:cNvPr>
        <xdr:cNvGrpSpPr>
          <a:grpSpLocks/>
        </xdr:cNvGrpSpPr>
      </xdr:nvGrpSpPr>
      <xdr:grpSpPr bwMode="auto">
        <a:xfrm>
          <a:off x="4090147" y="104775"/>
          <a:ext cx="0" cy="316566"/>
          <a:chOff x="5362575" y="104775"/>
          <a:chExt cx="0" cy="314325"/>
        </a:xfrm>
      </xdr:grpSpPr>
      <xdr:sp macro="" textlink="">
        <xdr:nvSpPr>
          <xdr:cNvPr id="10598036" name="Rectangle 2">
            <a:extLst>
              <a:ext uri="{FF2B5EF4-FFF2-40B4-BE49-F238E27FC236}">
                <a16:creationId xmlns:a16="http://schemas.microsoft.com/office/drawing/2014/main" id="{00000000-0008-0000-0D00-000094B6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 name="Text Box 3">
            <a:extLst>
              <a:ext uri="{FF2B5EF4-FFF2-40B4-BE49-F238E27FC236}">
                <a16:creationId xmlns:a16="http://schemas.microsoft.com/office/drawing/2014/main" id="{00000000-0008-0000-0D00-00001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994" name="Group 15">
          <a:extLst>
            <a:ext uri="{FF2B5EF4-FFF2-40B4-BE49-F238E27FC236}">
              <a16:creationId xmlns:a16="http://schemas.microsoft.com/office/drawing/2014/main" id="{00000000-0008-0000-0D00-00006AB6A100}"/>
            </a:ext>
          </a:extLst>
        </xdr:cNvPr>
        <xdr:cNvGrpSpPr>
          <a:grpSpLocks/>
        </xdr:cNvGrpSpPr>
      </xdr:nvGrpSpPr>
      <xdr:grpSpPr bwMode="auto">
        <a:xfrm>
          <a:off x="4090147" y="104775"/>
          <a:ext cx="0" cy="316566"/>
          <a:chOff x="5362575" y="104775"/>
          <a:chExt cx="0" cy="314325"/>
        </a:xfrm>
      </xdr:grpSpPr>
      <xdr:sp macro="" textlink="">
        <xdr:nvSpPr>
          <xdr:cNvPr id="10598034" name="Rectangle 16">
            <a:extLst>
              <a:ext uri="{FF2B5EF4-FFF2-40B4-BE49-F238E27FC236}">
                <a16:creationId xmlns:a16="http://schemas.microsoft.com/office/drawing/2014/main" id="{00000000-0008-0000-0D00-000092B6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 name="Text Box 17">
            <a:extLst>
              <a:ext uri="{FF2B5EF4-FFF2-40B4-BE49-F238E27FC236}">
                <a16:creationId xmlns:a16="http://schemas.microsoft.com/office/drawing/2014/main" id="{00000000-0008-0000-0D00-00001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995" name="Group 1">
          <a:extLst>
            <a:ext uri="{FF2B5EF4-FFF2-40B4-BE49-F238E27FC236}">
              <a16:creationId xmlns:a16="http://schemas.microsoft.com/office/drawing/2014/main" id="{00000000-0008-0000-0D00-00006BB6A100}"/>
            </a:ext>
          </a:extLst>
        </xdr:cNvPr>
        <xdr:cNvGrpSpPr>
          <a:grpSpLocks/>
        </xdr:cNvGrpSpPr>
      </xdr:nvGrpSpPr>
      <xdr:grpSpPr bwMode="auto">
        <a:xfrm>
          <a:off x="4090147" y="104775"/>
          <a:ext cx="0" cy="316566"/>
          <a:chOff x="5362575" y="104775"/>
          <a:chExt cx="0" cy="314325"/>
        </a:xfrm>
      </xdr:grpSpPr>
      <xdr:sp macro="" textlink="">
        <xdr:nvSpPr>
          <xdr:cNvPr id="10598032" name="Rectangle 2">
            <a:extLst>
              <a:ext uri="{FF2B5EF4-FFF2-40B4-BE49-F238E27FC236}">
                <a16:creationId xmlns:a16="http://schemas.microsoft.com/office/drawing/2014/main" id="{00000000-0008-0000-0D00-000090B6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 name="Text Box 3">
            <a:extLst>
              <a:ext uri="{FF2B5EF4-FFF2-40B4-BE49-F238E27FC236}">
                <a16:creationId xmlns:a16="http://schemas.microsoft.com/office/drawing/2014/main" id="{00000000-0008-0000-0D00-00001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996" name="Group 15">
          <a:extLst>
            <a:ext uri="{FF2B5EF4-FFF2-40B4-BE49-F238E27FC236}">
              <a16:creationId xmlns:a16="http://schemas.microsoft.com/office/drawing/2014/main" id="{00000000-0008-0000-0D00-00006CB6A100}"/>
            </a:ext>
          </a:extLst>
        </xdr:cNvPr>
        <xdr:cNvGrpSpPr>
          <a:grpSpLocks/>
        </xdr:cNvGrpSpPr>
      </xdr:nvGrpSpPr>
      <xdr:grpSpPr bwMode="auto">
        <a:xfrm>
          <a:off x="4090147" y="104775"/>
          <a:ext cx="0" cy="316566"/>
          <a:chOff x="5362575" y="104775"/>
          <a:chExt cx="0" cy="314325"/>
        </a:xfrm>
      </xdr:grpSpPr>
      <xdr:sp macro="" textlink="">
        <xdr:nvSpPr>
          <xdr:cNvPr id="10598030" name="Rectangle 16">
            <a:extLst>
              <a:ext uri="{FF2B5EF4-FFF2-40B4-BE49-F238E27FC236}">
                <a16:creationId xmlns:a16="http://schemas.microsoft.com/office/drawing/2014/main" id="{00000000-0008-0000-0D00-00008EB6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6" name="Text Box 17">
            <a:extLst>
              <a:ext uri="{FF2B5EF4-FFF2-40B4-BE49-F238E27FC236}">
                <a16:creationId xmlns:a16="http://schemas.microsoft.com/office/drawing/2014/main" id="{00000000-0008-0000-0D00-00001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997" name="Group 1">
          <a:extLst>
            <a:ext uri="{FF2B5EF4-FFF2-40B4-BE49-F238E27FC236}">
              <a16:creationId xmlns:a16="http://schemas.microsoft.com/office/drawing/2014/main" id="{00000000-0008-0000-0D00-00006DB6A100}"/>
            </a:ext>
          </a:extLst>
        </xdr:cNvPr>
        <xdr:cNvGrpSpPr>
          <a:grpSpLocks/>
        </xdr:cNvGrpSpPr>
      </xdr:nvGrpSpPr>
      <xdr:grpSpPr bwMode="auto">
        <a:xfrm>
          <a:off x="4090147" y="104775"/>
          <a:ext cx="0" cy="316566"/>
          <a:chOff x="7950200" y="104775"/>
          <a:chExt cx="0" cy="314325"/>
        </a:xfrm>
      </xdr:grpSpPr>
      <xdr:sp macro="" textlink="">
        <xdr:nvSpPr>
          <xdr:cNvPr id="10598028" name="Rectangle 2">
            <a:extLst>
              <a:ext uri="{FF2B5EF4-FFF2-40B4-BE49-F238E27FC236}">
                <a16:creationId xmlns:a16="http://schemas.microsoft.com/office/drawing/2014/main" id="{00000000-0008-0000-0D00-00008CB6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 name="Text Box 3">
            <a:extLst>
              <a:ext uri="{FF2B5EF4-FFF2-40B4-BE49-F238E27FC236}">
                <a16:creationId xmlns:a16="http://schemas.microsoft.com/office/drawing/2014/main" id="{00000000-0008-0000-0D00-00001D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998" name="Group 1">
          <a:extLst>
            <a:ext uri="{FF2B5EF4-FFF2-40B4-BE49-F238E27FC236}">
              <a16:creationId xmlns:a16="http://schemas.microsoft.com/office/drawing/2014/main" id="{00000000-0008-0000-0D00-00006EB6A100}"/>
            </a:ext>
          </a:extLst>
        </xdr:cNvPr>
        <xdr:cNvGrpSpPr>
          <a:grpSpLocks/>
        </xdr:cNvGrpSpPr>
      </xdr:nvGrpSpPr>
      <xdr:grpSpPr bwMode="auto">
        <a:xfrm>
          <a:off x="4090147" y="104775"/>
          <a:ext cx="0" cy="316566"/>
          <a:chOff x="5362575" y="104775"/>
          <a:chExt cx="0" cy="314325"/>
        </a:xfrm>
      </xdr:grpSpPr>
      <xdr:sp macro="" textlink="">
        <xdr:nvSpPr>
          <xdr:cNvPr id="10598026" name="Rectangle 2">
            <a:extLst>
              <a:ext uri="{FF2B5EF4-FFF2-40B4-BE49-F238E27FC236}">
                <a16:creationId xmlns:a16="http://schemas.microsoft.com/office/drawing/2014/main" id="{00000000-0008-0000-0D00-00008AB6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2" name="Text Box 3">
            <a:extLst>
              <a:ext uri="{FF2B5EF4-FFF2-40B4-BE49-F238E27FC236}">
                <a16:creationId xmlns:a16="http://schemas.microsoft.com/office/drawing/2014/main" id="{00000000-0008-0000-0D00-00002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999" name="Group 15">
          <a:extLst>
            <a:ext uri="{FF2B5EF4-FFF2-40B4-BE49-F238E27FC236}">
              <a16:creationId xmlns:a16="http://schemas.microsoft.com/office/drawing/2014/main" id="{00000000-0008-0000-0D00-00006FB6A100}"/>
            </a:ext>
          </a:extLst>
        </xdr:cNvPr>
        <xdr:cNvGrpSpPr>
          <a:grpSpLocks/>
        </xdr:cNvGrpSpPr>
      </xdr:nvGrpSpPr>
      <xdr:grpSpPr bwMode="auto">
        <a:xfrm>
          <a:off x="4090147" y="104775"/>
          <a:ext cx="0" cy="316566"/>
          <a:chOff x="5362575" y="104775"/>
          <a:chExt cx="0" cy="314325"/>
        </a:xfrm>
      </xdr:grpSpPr>
      <xdr:sp macro="" textlink="">
        <xdr:nvSpPr>
          <xdr:cNvPr id="10598024" name="Rectangle 16">
            <a:extLst>
              <a:ext uri="{FF2B5EF4-FFF2-40B4-BE49-F238E27FC236}">
                <a16:creationId xmlns:a16="http://schemas.microsoft.com/office/drawing/2014/main" id="{00000000-0008-0000-0D00-000088B6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17">
            <a:extLst>
              <a:ext uri="{FF2B5EF4-FFF2-40B4-BE49-F238E27FC236}">
                <a16:creationId xmlns:a16="http://schemas.microsoft.com/office/drawing/2014/main" id="{00000000-0008-0000-0D00-00002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8000" name="Group 1">
          <a:extLst>
            <a:ext uri="{FF2B5EF4-FFF2-40B4-BE49-F238E27FC236}">
              <a16:creationId xmlns:a16="http://schemas.microsoft.com/office/drawing/2014/main" id="{00000000-0008-0000-0D00-000070B6A100}"/>
            </a:ext>
          </a:extLst>
        </xdr:cNvPr>
        <xdr:cNvGrpSpPr>
          <a:grpSpLocks/>
        </xdr:cNvGrpSpPr>
      </xdr:nvGrpSpPr>
      <xdr:grpSpPr bwMode="auto">
        <a:xfrm>
          <a:off x="4090147" y="104775"/>
          <a:ext cx="0" cy="316566"/>
          <a:chOff x="5362575" y="104775"/>
          <a:chExt cx="0" cy="314325"/>
        </a:xfrm>
      </xdr:grpSpPr>
      <xdr:sp macro="" textlink="">
        <xdr:nvSpPr>
          <xdr:cNvPr id="10598022" name="Rectangle 2">
            <a:extLst>
              <a:ext uri="{FF2B5EF4-FFF2-40B4-BE49-F238E27FC236}">
                <a16:creationId xmlns:a16="http://schemas.microsoft.com/office/drawing/2014/main" id="{00000000-0008-0000-0D00-000086B6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 name="Text Box 3">
            <a:extLst>
              <a:ext uri="{FF2B5EF4-FFF2-40B4-BE49-F238E27FC236}">
                <a16:creationId xmlns:a16="http://schemas.microsoft.com/office/drawing/2014/main" id="{00000000-0008-0000-0D00-00002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8001" name="Group 15">
          <a:extLst>
            <a:ext uri="{FF2B5EF4-FFF2-40B4-BE49-F238E27FC236}">
              <a16:creationId xmlns:a16="http://schemas.microsoft.com/office/drawing/2014/main" id="{00000000-0008-0000-0D00-000071B6A100}"/>
            </a:ext>
          </a:extLst>
        </xdr:cNvPr>
        <xdr:cNvGrpSpPr>
          <a:grpSpLocks/>
        </xdr:cNvGrpSpPr>
      </xdr:nvGrpSpPr>
      <xdr:grpSpPr bwMode="auto">
        <a:xfrm>
          <a:off x="4090147" y="104775"/>
          <a:ext cx="0" cy="316566"/>
          <a:chOff x="5362575" y="104775"/>
          <a:chExt cx="0" cy="314325"/>
        </a:xfrm>
      </xdr:grpSpPr>
      <xdr:sp macro="" textlink="">
        <xdr:nvSpPr>
          <xdr:cNvPr id="10598020" name="Rectangle 16">
            <a:extLst>
              <a:ext uri="{FF2B5EF4-FFF2-40B4-BE49-F238E27FC236}">
                <a16:creationId xmlns:a16="http://schemas.microsoft.com/office/drawing/2014/main" id="{00000000-0008-0000-0D00-000084B6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1" name="Text Box 17">
            <a:extLst>
              <a:ext uri="{FF2B5EF4-FFF2-40B4-BE49-F238E27FC236}">
                <a16:creationId xmlns:a16="http://schemas.microsoft.com/office/drawing/2014/main" id="{00000000-0008-0000-0D00-00002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8002" name="Group 1">
          <a:extLst>
            <a:ext uri="{FF2B5EF4-FFF2-40B4-BE49-F238E27FC236}">
              <a16:creationId xmlns:a16="http://schemas.microsoft.com/office/drawing/2014/main" id="{00000000-0008-0000-0D00-000072B6A100}"/>
            </a:ext>
          </a:extLst>
        </xdr:cNvPr>
        <xdr:cNvGrpSpPr>
          <a:grpSpLocks/>
        </xdr:cNvGrpSpPr>
      </xdr:nvGrpSpPr>
      <xdr:grpSpPr bwMode="auto">
        <a:xfrm>
          <a:off x="4090147" y="104775"/>
          <a:ext cx="0" cy="316566"/>
          <a:chOff x="7950200" y="104775"/>
          <a:chExt cx="0" cy="314325"/>
        </a:xfrm>
      </xdr:grpSpPr>
      <xdr:sp macro="" textlink="">
        <xdr:nvSpPr>
          <xdr:cNvPr id="10598018" name="Rectangle 2">
            <a:extLst>
              <a:ext uri="{FF2B5EF4-FFF2-40B4-BE49-F238E27FC236}">
                <a16:creationId xmlns:a16="http://schemas.microsoft.com/office/drawing/2014/main" id="{00000000-0008-0000-0D00-000082B6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00000000-0008-0000-0D00-00002C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8003" name="Group 1">
          <a:extLst>
            <a:ext uri="{FF2B5EF4-FFF2-40B4-BE49-F238E27FC236}">
              <a16:creationId xmlns:a16="http://schemas.microsoft.com/office/drawing/2014/main" id="{00000000-0008-0000-0D00-000073B6A100}"/>
            </a:ext>
          </a:extLst>
        </xdr:cNvPr>
        <xdr:cNvGrpSpPr>
          <a:grpSpLocks/>
        </xdr:cNvGrpSpPr>
      </xdr:nvGrpSpPr>
      <xdr:grpSpPr bwMode="auto">
        <a:xfrm>
          <a:off x="4090147" y="104775"/>
          <a:ext cx="0" cy="316566"/>
          <a:chOff x="5362575" y="104775"/>
          <a:chExt cx="0" cy="314325"/>
        </a:xfrm>
      </xdr:grpSpPr>
      <xdr:sp macro="" textlink="">
        <xdr:nvSpPr>
          <xdr:cNvPr id="10598016" name="Rectangle 2">
            <a:extLst>
              <a:ext uri="{FF2B5EF4-FFF2-40B4-BE49-F238E27FC236}">
                <a16:creationId xmlns:a16="http://schemas.microsoft.com/office/drawing/2014/main" id="{00000000-0008-0000-0D00-000080B6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7" name="Text Box 3">
            <a:extLst>
              <a:ext uri="{FF2B5EF4-FFF2-40B4-BE49-F238E27FC236}">
                <a16:creationId xmlns:a16="http://schemas.microsoft.com/office/drawing/2014/main" id="{00000000-0008-0000-0D00-00002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8004" name="Group 15">
          <a:extLst>
            <a:ext uri="{FF2B5EF4-FFF2-40B4-BE49-F238E27FC236}">
              <a16:creationId xmlns:a16="http://schemas.microsoft.com/office/drawing/2014/main" id="{00000000-0008-0000-0D00-000074B6A100}"/>
            </a:ext>
          </a:extLst>
        </xdr:cNvPr>
        <xdr:cNvGrpSpPr>
          <a:grpSpLocks/>
        </xdr:cNvGrpSpPr>
      </xdr:nvGrpSpPr>
      <xdr:grpSpPr bwMode="auto">
        <a:xfrm>
          <a:off x="4090147" y="104775"/>
          <a:ext cx="0" cy="316566"/>
          <a:chOff x="5362575" y="104775"/>
          <a:chExt cx="0" cy="314325"/>
        </a:xfrm>
      </xdr:grpSpPr>
      <xdr:sp macro="" textlink="">
        <xdr:nvSpPr>
          <xdr:cNvPr id="10598014" name="Rectangle 16">
            <a:extLst>
              <a:ext uri="{FF2B5EF4-FFF2-40B4-BE49-F238E27FC236}">
                <a16:creationId xmlns:a16="http://schemas.microsoft.com/office/drawing/2014/main" id="{00000000-0008-0000-0D00-00007EB6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17">
            <a:extLst>
              <a:ext uri="{FF2B5EF4-FFF2-40B4-BE49-F238E27FC236}">
                <a16:creationId xmlns:a16="http://schemas.microsoft.com/office/drawing/2014/main" id="{00000000-0008-0000-0D00-00003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8005" name="Group 1">
          <a:extLst>
            <a:ext uri="{FF2B5EF4-FFF2-40B4-BE49-F238E27FC236}">
              <a16:creationId xmlns:a16="http://schemas.microsoft.com/office/drawing/2014/main" id="{00000000-0008-0000-0D00-000075B6A100}"/>
            </a:ext>
          </a:extLst>
        </xdr:cNvPr>
        <xdr:cNvGrpSpPr>
          <a:grpSpLocks/>
        </xdr:cNvGrpSpPr>
      </xdr:nvGrpSpPr>
      <xdr:grpSpPr bwMode="auto">
        <a:xfrm>
          <a:off x="4090147" y="104775"/>
          <a:ext cx="0" cy="316566"/>
          <a:chOff x="5362575" y="104775"/>
          <a:chExt cx="0" cy="314325"/>
        </a:xfrm>
      </xdr:grpSpPr>
      <xdr:sp macro="" textlink="">
        <xdr:nvSpPr>
          <xdr:cNvPr id="10598012" name="Rectangle 2">
            <a:extLst>
              <a:ext uri="{FF2B5EF4-FFF2-40B4-BE49-F238E27FC236}">
                <a16:creationId xmlns:a16="http://schemas.microsoft.com/office/drawing/2014/main" id="{00000000-0008-0000-0D00-00007CB6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3">
            <a:extLst>
              <a:ext uri="{FF2B5EF4-FFF2-40B4-BE49-F238E27FC236}">
                <a16:creationId xmlns:a16="http://schemas.microsoft.com/office/drawing/2014/main" id="{00000000-0008-0000-0D00-00003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8006" name="Group 15">
          <a:extLst>
            <a:ext uri="{FF2B5EF4-FFF2-40B4-BE49-F238E27FC236}">
              <a16:creationId xmlns:a16="http://schemas.microsoft.com/office/drawing/2014/main" id="{00000000-0008-0000-0D00-000076B6A100}"/>
            </a:ext>
          </a:extLst>
        </xdr:cNvPr>
        <xdr:cNvGrpSpPr>
          <a:grpSpLocks/>
        </xdr:cNvGrpSpPr>
      </xdr:nvGrpSpPr>
      <xdr:grpSpPr bwMode="auto">
        <a:xfrm>
          <a:off x="4090147" y="104775"/>
          <a:ext cx="0" cy="316566"/>
          <a:chOff x="5362575" y="104775"/>
          <a:chExt cx="0" cy="314325"/>
        </a:xfrm>
      </xdr:grpSpPr>
      <xdr:sp macro="" textlink="">
        <xdr:nvSpPr>
          <xdr:cNvPr id="10598010" name="Rectangle 16">
            <a:extLst>
              <a:ext uri="{FF2B5EF4-FFF2-40B4-BE49-F238E27FC236}">
                <a16:creationId xmlns:a16="http://schemas.microsoft.com/office/drawing/2014/main" id="{00000000-0008-0000-0D00-00007AB6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17">
            <a:extLst>
              <a:ext uri="{FF2B5EF4-FFF2-40B4-BE49-F238E27FC236}">
                <a16:creationId xmlns:a16="http://schemas.microsoft.com/office/drawing/2014/main" id="{00000000-0008-0000-0D00-00003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8007" name="Group 1">
          <a:extLst>
            <a:ext uri="{FF2B5EF4-FFF2-40B4-BE49-F238E27FC236}">
              <a16:creationId xmlns:a16="http://schemas.microsoft.com/office/drawing/2014/main" id="{00000000-0008-0000-0D00-000077B6A100}"/>
            </a:ext>
          </a:extLst>
        </xdr:cNvPr>
        <xdr:cNvGrpSpPr>
          <a:grpSpLocks/>
        </xdr:cNvGrpSpPr>
      </xdr:nvGrpSpPr>
      <xdr:grpSpPr bwMode="auto">
        <a:xfrm>
          <a:off x="4090147" y="104775"/>
          <a:ext cx="0" cy="316566"/>
          <a:chOff x="7950200" y="104775"/>
          <a:chExt cx="0" cy="314325"/>
        </a:xfrm>
      </xdr:grpSpPr>
      <xdr:sp macro="" textlink="">
        <xdr:nvSpPr>
          <xdr:cNvPr id="10598008" name="Rectangle 2">
            <a:extLst>
              <a:ext uri="{FF2B5EF4-FFF2-40B4-BE49-F238E27FC236}">
                <a16:creationId xmlns:a16="http://schemas.microsoft.com/office/drawing/2014/main" id="{00000000-0008-0000-0D00-000078B6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3">
            <a:extLst>
              <a:ext uri="{FF2B5EF4-FFF2-40B4-BE49-F238E27FC236}">
                <a16:creationId xmlns:a16="http://schemas.microsoft.com/office/drawing/2014/main" id="{00000000-0008-0000-0D00-00003B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485775</xdr:colOff>
      <xdr:row>1</xdr:row>
      <xdr:rowOff>104775</xdr:rowOff>
    </xdr:from>
    <xdr:to>
      <xdr:col>1</xdr:col>
      <xdr:colOff>1266825</xdr:colOff>
      <xdr:row>4</xdr:row>
      <xdr:rowOff>161925</xdr:rowOff>
    </xdr:to>
    <xdr:pic>
      <xdr:nvPicPr>
        <xdr:cNvPr id="9304648" name="4 Imagen">
          <a:extLst>
            <a:ext uri="{FF2B5EF4-FFF2-40B4-BE49-F238E27FC236}">
              <a16:creationId xmlns:a16="http://schemas.microsoft.com/office/drawing/2014/main" id="{00000000-0008-0000-0E00-000048FA8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76225"/>
          <a:ext cx="7810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9304649" name="Imagen 1">
          <a:extLst>
            <a:ext uri="{FF2B5EF4-FFF2-40B4-BE49-F238E27FC236}">
              <a16:creationId xmlns:a16="http://schemas.microsoft.com/office/drawing/2014/main" id="{00000000-0008-0000-0E00-000049FA8D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742950</xdr:colOff>
      <xdr:row>49</xdr:row>
      <xdr:rowOff>19050</xdr:rowOff>
    </xdr:from>
    <xdr:to>
      <xdr:col>15</xdr:col>
      <xdr:colOff>338252</xdr:colOff>
      <xdr:row>64</xdr:row>
      <xdr:rowOff>116701</xdr:rowOff>
    </xdr:to>
    <xdr:graphicFrame macro="">
      <xdr:nvGraphicFramePr>
        <xdr:cNvPr id="4" name="1 Gráfico">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603361" name="Group 1">
          <a:extLst>
            <a:ext uri="{FF2B5EF4-FFF2-40B4-BE49-F238E27FC236}">
              <a16:creationId xmlns:a16="http://schemas.microsoft.com/office/drawing/2014/main" id="{00000000-0008-0000-0F00-000061CBA100}"/>
            </a:ext>
          </a:extLst>
        </xdr:cNvPr>
        <xdr:cNvGrpSpPr>
          <a:grpSpLocks/>
        </xdr:cNvGrpSpPr>
      </xdr:nvGrpSpPr>
      <xdr:grpSpPr bwMode="auto">
        <a:xfrm>
          <a:off x="3671455" y="104775"/>
          <a:ext cx="0" cy="359352"/>
          <a:chOff x="5362575" y="104775"/>
          <a:chExt cx="0" cy="314325"/>
        </a:xfrm>
      </xdr:grpSpPr>
      <xdr:sp macro="" textlink="">
        <xdr:nvSpPr>
          <xdr:cNvPr id="10607687" name="Rectangle 2">
            <a:extLst>
              <a:ext uri="{FF2B5EF4-FFF2-40B4-BE49-F238E27FC236}">
                <a16:creationId xmlns:a16="http://schemas.microsoft.com/office/drawing/2014/main" id="{00000000-0008-0000-0F00-000047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F00-000004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62" name="Group 15">
          <a:extLst>
            <a:ext uri="{FF2B5EF4-FFF2-40B4-BE49-F238E27FC236}">
              <a16:creationId xmlns:a16="http://schemas.microsoft.com/office/drawing/2014/main" id="{00000000-0008-0000-0F00-000062CBA100}"/>
            </a:ext>
          </a:extLst>
        </xdr:cNvPr>
        <xdr:cNvGrpSpPr>
          <a:grpSpLocks/>
        </xdr:cNvGrpSpPr>
      </xdr:nvGrpSpPr>
      <xdr:grpSpPr bwMode="auto">
        <a:xfrm>
          <a:off x="3671455" y="104775"/>
          <a:ext cx="0" cy="359352"/>
          <a:chOff x="5362575" y="104775"/>
          <a:chExt cx="0" cy="314325"/>
        </a:xfrm>
      </xdr:grpSpPr>
      <xdr:sp macro="" textlink="">
        <xdr:nvSpPr>
          <xdr:cNvPr id="10607685" name="Rectangle 16">
            <a:extLst>
              <a:ext uri="{FF2B5EF4-FFF2-40B4-BE49-F238E27FC236}">
                <a16:creationId xmlns:a16="http://schemas.microsoft.com/office/drawing/2014/main" id="{00000000-0008-0000-0F00-000045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F00-000007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63" name="Group 1">
          <a:extLst>
            <a:ext uri="{FF2B5EF4-FFF2-40B4-BE49-F238E27FC236}">
              <a16:creationId xmlns:a16="http://schemas.microsoft.com/office/drawing/2014/main" id="{00000000-0008-0000-0F00-000063CBA100}"/>
            </a:ext>
          </a:extLst>
        </xdr:cNvPr>
        <xdr:cNvGrpSpPr>
          <a:grpSpLocks/>
        </xdr:cNvGrpSpPr>
      </xdr:nvGrpSpPr>
      <xdr:grpSpPr bwMode="auto">
        <a:xfrm>
          <a:off x="3671455" y="104775"/>
          <a:ext cx="0" cy="359352"/>
          <a:chOff x="5362575" y="104775"/>
          <a:chExt cx="0" cy="314325"/>
        </a:xfrm>
      </xdr:grpSpPr>
      <xdr:sp macro="" textlink="">
        <xdr:nvSpPr>
          <xdr:cNvPr id="10607683" name="Rectangle 2">
            <a:extLst>
              <a:ext uri="{FF2B5EF4-FFF2-40B4-BE49-F238E27FC236}">
                <a16:creationId xmlns:a16="http://schemas.microsoft.com/office/drawing/2014/main" id="{00000000-0008-0000-0F00-000043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F00-00000A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64" name="Group 15">
          <a:extLst>
            <a:ext uri="{FF2B5EF4-FFF2-40B4-BE49-F238E27FC236}">
              <a16:creationId xmlns:a16="http://schemas.microsoft.com/office/drawing/2014/main" id="{00000000-0008-0000-0F00-000064CBA100}"/>
            </a:ext>
          </a:extLst>
        </xdr:cNvPr>
        <xdr:cNvGrpSpPr>
          <a:grpSpLocks/>
        </xdr:cNvGrpSpPr>
      </xdr:nvGrpSpPr>
      <xdr:grpSpPr bwMode="auto">
        <a:xfrm>
          <a:off x="3671455" y="104775"/>
          <a:ext cx="0" cy="359352"/>
          <a:chOff x="5362575" y="104775"/>
          <a:chExt cx="0" cy="314325"/>
        </a:xfrm>
      </xdr:grpSpPr>
      <xdr:sp macro="" textlink="">
        <xdr:nvSpPr>
          <xdr:cNvPr id="10607681" name="Rectangle 16">
            <a:extLst>
              <a:ext uri="{FF2B5EF4-FFF2-40B4-BE49-F238E27FC236}">
                <a16:creationId xmlns:a16="http://schemas.microsoft.com/office/drawing/2014/main" id="{00000000-0008-0000-0F00-000041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F00-00000D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65" name="Group 1">
          <a:extLst>
            <a:ext uri="{FF2B5EF4-FFF2-40B4-BE49-F238E27FC236}">
              <a16:creationId xmlns:a16="http://schemas.microsoft.com/office/drawing/2014/main" id="{00000000-0008-0000-0F00-000065CBA100}"/>
            </a:ext>
          </a:extLst>
        </xdr:cNvPr>
        <xdr:cNvGrpSpPr>
          <a:grpSpLocks/>
        </xdr:cNvGrpSpPr>
      </xdr:nvGrpSpPr>
      <xdr:grpSpPr bwMode="auto">
        <a:xfrm>
          <a:off x="3671455" y="104775"/>
          <a:ext cx="0" cy="359352"/>
          <a:chOff x="5362575" y="104775"/>
          <a:chExt cx="0" cy="314325"/>
        </a:xfrm>
      </xdr:grpSpPr>
      <xdr:sp macro="" textlink="">
        <xdr:nvSpPr>
          <xdr:cNvPr id="10607679" name="Rectangle 2">
            <a:extLst>
              <a:ext uri="{FF2B5EF4-FFF2-40B4-BE49-F238E27FC236}">
                <a16:creationId xmlns:a16="http://schemas.microsoft.com/office/drawing/2014/main" id="{00000000-0008-0000-0F00-00003F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F00-000010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66" name="Group 15">
          <a:extLst>
            <a:ext uri="{FF2B5EF4-FFF2-40B4-BE49-F238E27FC236}">
              <a16:creationId xmlns:a16="http://schemas.microsoft.com/office/drawing/2014/main" id="{00000000-0008-0000-0F00-000066CBA100}"/>
            </a:ext>
          </a:extLst>
        </xdr:cNvPr>
        <xdr:cNvGrpSpPr>
          <a:grpSpLocks/>
        </xdr:cNvGrpSpPr>
      </xdr:nvGrpSpPr>
      <xdr:grpSpPr bwMode="auto">
        <a:xfrm>
          <a:off x="3671455" y="104775"/>
          <a:ext cx="0" cy="359352"/>
          <a:chOff x="5362575" y="104775"/>
          <a:chExt cx="0" cy="314325"/>
        </a:xfrm>
      </xdr:grpSpPr>
      <xdr:sp macro="" textlink="">
        <xdr:nvSpPr>
          <xdr:cNvPr id="10607677" name="Rectangle 16">
            <a:extLst>
              <a:ext uri="{FF2B5EF4-FFF2-40B4-BE49-F238E27FC236}">
                <a16:creationId xmlns:a16="http://schemas.microsoft.com/office/drawing/2014/main" id="{00000000-0008-0000-0F00-00003D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17">
            <a:extLst>
              <a:ext uri="{FF2B5EF4-FFF2-40B4-BE49-F238E27FC236}">
                <a16:creationId xmlns:a16="http://schemas.microsoft.com/office/drawing/2014/main" id="{00000000-0008-0000-0F00-000013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67" name="Group 1">
          <a:extLst>
            <a:ext uri="{FF2B5EF4-FFF2-40B4-BE49-F238E27FC236}">
              <a16:creationId xmlns:a16="http://schemas.microsoft.com/office/drawing/2014/main" id="{00000000-0008-0000-0F00-000067CBA100}"/>
            </a:ext>
          </a:extLst>
        </xdr:cNvPr>
        <xdr:cNvGrpSpPr>
          <a:grpSpLocks/>
        </xdr:cNvGrpSpPr>
      </xdr:nvGrpSpPr>
      <xdr:grpSpPr bwMode="auto">
        <a:xfrm>
          <a:off x="3671455" y="104775"/>
          <a:ext cx="0" cy="359352"/>
          <a:chOff x="7950200" y="104775"/>
          <a:chExt cx="0" cy="314325"/>
        </a:xfrm>
      </xdr:grpSpPr>
      <xdr:sp macro="" textlink="">
        <xdr:nvSpPr>
          <xdr:cNvPr id="10607675" name="Rectangle 2">
            <a:extLst>
              <a:ext uri="{FF2B5EF4-FFF2-40B4-BE49-F238E27FC236}">
                <a16:creationId xmlns:a16="http://schemas.microsoft.com/office/drawing/2014/main" id="{00000000-0008-0000-0F00-00003B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3">
            <a:extLst>
              <a:ext uri="{FF2B5EF4-FFF2-40B4-BE49-F238E27FC236}">
                <a16:creationId xmlns:a16="http://schemas.microsoft.com/office/drawing/2014/main" id="{00000000-0008-0000-0F00-000016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68" name="Group 1">
          <a:extLst>
            <a:ext uri="{FF2B5EF4-FFF2-40B4-BE49-F238E27FC236}">
              <a16:creationId xmlns:a16="http://schemas.microsoft.com/office/drawing/2014/main" id="{00000000-0008-0000-0F00-000068CBA100}"/>
            </a:ext>
          </a:extLst>
        </xdr:cNvPr>
        <xdr:cNvGrpSpPr>
          <a:grpSpLocks/>
        </xdr:cNvGrpSpPr>
      </xdr:nvGrpSpPr>
      <xdr:grpSpPr bwMode="auto">
        <a:xfrm>
          <a:off x="3671455" y="104775"/>
          <a:ext cx="0" cy="359352"/>
          <a:chOff x="5362575" y="104775"/>
          <a:chExt cx="0" cy="314325"/>
        </a:xfrm>
      </xdr:grpSpPr>
      <xdr:sp macro="" textlink="">
        <xdr:nvSpPr>
          <xdr:cNvPr id="10607673" name="Rectangle 2">
            <a:extLst>
              <a:ext uri="{FF2B5EF4-FFF2-40B4-BE49-F238E27FC236}">
                <a16:creationId xmlns:a16="http://schemas.microsoft.com/office/drawing/2014/main" id="{00000000-0008-0000-0F00-000039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F00-000019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69" name="Group 15">
          <a:extLst>
            <a:ext uri="{FF2B5EF4-FFF2-40B4-BE49-F238E27FC236}">
              <a16:creationId xmlns:a16="http://schemas.microsoft.com/office/drawing/2014/main" id="{00000000-0008-0000-0F00-000069CBA100}"/>
            </a:ext>
          </a:extLst>
        </xdr:cNvPr>
        <xdr:cNvGrpSpPr>
          <a:grpSpLocks/>
        </xdr:cNvGrpSpPr>
      </xdr:nvGrpSpPr>
      <xdr:grpSpPr bwMode="auto">
        <a:xfrm>
          <a:off x="3671455" y="104775"/>
          <a:ext cx="0" cy="359352"/>
          <a:chOff x="5362575" y="104775"/>
          <a:chExt cx="0" cy="314325"/>
        </a:xfrm>
      </xdr:grpSpPr>
      <xdr:sp macro="" textlink="">
        <xdr:nvSpPr>
          <xdr:cNvPr id="10607671" name="Rectangle 16">
            <a:extLst>
              <a:ext uri="{FF2B5EF4-FFF2-40B4-BE49-F238E27FC236}">
                <a16:creationId xmlns:a16="http://schemas.microsoft.com/office/drawing/2014/main" id="{00000000-0008-0000-0F00-000037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F00-00001C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70" name="Group 1">
          <a:extLst>
            <a:ext uri="{FF2B5EF4-FFF2-40B4-BE49-F238E27FC236}">
              <a16:creationId xmlns:a16="http://schemas.microsoft.com/office/drawing/2014/main" id="{00000000-0008-0000-0F00-00006ACBA100}"/>
            </a:ext>
          </a:extLst>
        </xdr:cNvPr>
        <xdr:cNvGrpSpPr>
          <a:grpSpLocks/>
        </xdr:cNvGrpSpPr>
      </xdr:nvGrpSpPr>
      <xdr:grpSpPr bwMode="auto">
        <a:xfrm>
          <a:off x="3671455" y="104775"/>
          <a:ext cx="0" cy="359352"/>
          <a:chOff x="5362575" y="104775"/>
          <a:chExt cx="0" cy="314325"/>
        </a:xfrm>
      </xdr:grpSpPr>
      <xdr:sp macro="" textlink="">
        <xdr:nvSpPr>
          <xdr:cNvPr id="10607669" name="Rectangle 2">
            <a:extLst>
              <a:ext uri="{FF2B5EF4-FFF2-40B4-BE49-F238E27FC236}">
                <a16:creationId xmlns:a16="http://schemas.microsoft.com/office/drawing/2014/main" id="{00000000-0008-0000-0F00-000035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F00-00001F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71" name="Group 15">
          <a:extLst>
            <a:ext uri="{FF2B5EF4-FFF2-40B4-BE49-F238E27FC236}">
              <a16:creationId xmlns:a16="http://schemas.microsoft.com/office/drawing/2014/main" id="{00000000-0008-0000-0F00-00006BCBA100}"/>
            </a:ext>
          </a:extLst>
        </xdr:cNvPr>
        <xdr:cNvGrpSpPr>
          <a:grpSpLocks/>
        </xdr:cNvGrpSpPr>
      </xdr:nvGrpSpPr>
      <xdr:grpSpPr bwMode="auto">
        <a:xfrm>
          <a:off x="3671455" y="104775"/>
          <a:ext cx="0" cy="359352"/>
          <a:chOff x="5362575" y="104775"/>
          <a:chExt cx="0" cy="314325"/>
        </a:xfrm>
      </xdr:grpSpPr>
      <xdr:sp macro="" textlink="">
        <xdr:nvSpPr>
          <xdr:cNvPr id="10607667" name="Rectangle 16">
            <a:extLst>
              <a:ext uri="{FF2B5EF4-FFF2-40B4-BE49-F238E27FC236}">
                <a16:creationId xmlns:a16="http://schemas.microsoft.com/office/drawing/2014/main" id="{00000000-0008-0000-0F00-000033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17">
            <a:extLst>
              <a:ext uri="{FF2B5EF4-FFF2-40B4-BE49-F238E27FC236}">
                <a16:creationId xmlns:a16="http://schemas.microsoft.com/office/drawing/2014/main" id="{00000000-0008-0000-0F00-000022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72" name="Group 1">
          <a:extLst>
            <a:ext uri="{FF2B5EF4-FFF2-40B4-BE49-F238E27FC236}">
              <a16:creationId xmlns:a16="http://schemas.microsoft.com/office/drawing/2014/main" id="{00000000-0008-0000-0F00-00006CCBA100}"/>
            </a:ext>
          </a:extLst>
        </xdr:cNvPr>
        <xdr:cNvGrpSpPr>
          <a:grpSpLocks/>
        </xdr:cNvGrpSpPr>
      </xdr:nvGrpSpPr>
      <xdr:grpSpPr bwMode="auto">
        <a:xfrm>
          <a:off x="3671455" y="104775"/>
          <a:ext cx="0" cy="359352"/>
          <a:chOff x="7950200" y="104775"/>
          <a:chExt cx="0" cy="314325"/>
        </a:xfrm>
      </xdr:grpSpPr>
      <xdr:sp macro="" textlink="">
        <xdr:nvSpPr>
          <xdr:cNvPr id="10607665" name="Rectangle 2">
            <a:extLst>
              <a:ext uri="{FF2B5EF4-FFF2-40B4-BE49-F238E27FC236}">
                <a16:creationId xmlns:a16="http://schemas.microsoft.com/office/drawing/2014/main" id="{00000000-0008-0000-0F00-000031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3">
            <a:extLst>
              <a:ext uri="{FF2B5EF4-FFF2-40B4-BE49-F238E27FC236}">
                <a16:creationId xmlns:a16="http://schemas.microsoft.com/office/drawing/2014/main" id="{00000000-0008-0000-0F00-000025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73" name="Group 1">
          <a:extLst>
            <a:ext uri="{FF2B5EF4-FFF2-40B4-BE49-F238E27FC236}">
              <a16:creationId xmlns:a16="http://schemas.microsoft.com/office/drawing/2014/main" id="{00000000-0008-0000-0F00-00006DCBA100}"/>
            </a:ext>
          </a:extLst>
        </xdr:cNvPr>
        <xdr:cNvGrpSpPr>
          <a:grpSpLocks/>
        </xdr:cNvGrpSpPr>
      </xdr:nvGrpSpPr>
      <xdr:grpSpPr bwMode="auto">
        <a:xfrm>
          <a:off x="3671455" y="104775"/>
          <a:ext cx="0" cy="359352"/>
          <a:chOff x="5362575" y="104775"/>
          <a:chExt cx="0" cy="314325"/>
        </a:xfrm>
      </xdr:grpSpPr>
      <xdr:sp macro="" textlink="">
        <xdr:nvSpPr>
          <xdr:cNvPr id="10607663" name="Rectangle 2">
            <a:extLst>
              <a:ext uri="{FF2B5EF4-FFF2-40B4-BE49-F238E27FC236}">
                <a16:creationId xmlns:a16="http://schemas.microsoft.com/office/drawing/2014/main" id="{00000000-0008-0000-0F00-00002F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F00-000028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74" name="Group 15">
          <a:extLst>
            <a:ext uri="{FF2B5EF4-FFF2-40B4-BE49-F238E27FC236}">
              <a16:creationId xmlns:a16="http://schemas.microsoft.com/office/drawing/2014/main" id="{00000000-0008-0000-0F00-00006ECBA100}"/>
            </a:ext>
          </a:extLst>
        </xdr:cNvPr>
        <xdr:cNvGrpSpPr>
          <a:grpSpLocks/>
        </xdr:cNvGrpSpPr>
      </xdr:nvGrpSpPr>
      <xdr:grpSpPr bwMode="auto">
        <a:xfrm>
          <a:off x="3671455" y="104775"/>
          <a:ext cx="0" cy="359352"/>
          <a:chOff x="5362575" y="104775"/>
          <a:chExt cx="0" cy="314325"/>
        </a:xfrm>
      </xdr:grpSpPr>
      <xdr:sp macro="" textlink="">
        <xdr:nvSpPr>
          <xdr:cNvPr id="10607661" name="Rectangle 16">
            <a:extLst>
              <a:ext uri="{FF2B5EF4-FFF2-40B4-BE49-F238E27FC236}">
                <a16:creationId xmlns:a16="http://schemas.microsoft.com/office/drawing/2014/main" id="{00000000-0008-0000-0F00-00002D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F00-00002B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75" name="Group 1">
          <a:extLst>
            <a:ext uri="{FF2B5EF4-FFF2-40B4-BE49-F238E27FC236}">
              <a16:creationId xmlns:a16="http://schemas.microsoft.com/office/drawing/2014/main" id="{00000000-0008-0000-0F00-00006FCBA100}"/>
            </a:ext>
          </a:extLst>
        </xdr:cNvPr>
        <xdr:cNvGrpSpPr>
          <a:grpSpLocks/>
        </xdr:cNvGrpSpPr>
      </xdr:nvGrpSpPr>
      <xdr:grpSpPr bwMode="auto">
        <a:xfrm>
          <a:off x="3671455" y="104775"/>
          <a:ext cx="0" cy="359352"/>
          <a:chOff x="5362575" y="104775"/>
          <a:chExt cx="0" cy="314325"/>
        </a:xfrm>
      </xdr:grpSpPr>
      <xdr:sp macro="" textlink="">
        <xdr:nvSpPr>
          <xdr:cNvPr id="10607659" name="Rectangle 2">
            <a:extLst>
              <a:ext uri="{FF2B5EF4-FFF2-40B4-BE49-F238E27FC236}">
                <a16:creationId xmlns:a16="http://schemas.microsoft.com/office/drawing/2014/main" id="{00000000-0008-0000-0F00-00002B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F00-00002E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76" name="Group 15">
          <a:extLst>
            <a:ext uri="{FF2B5EF4-FFF2-40B4-BE49-F238E27FC236}">
              <a16:creationId xmlns:a16="http://schemas.microsoft.com/office/drawing/2014/main" id="{00000000-0008-0000-0F00-000070CBA100}"/>
            </a:ext>
          </a:extLst>
        </xdr:cNvPr>
        <xdr:cNvGrpSpPr>
          <a:grpSpLocks/>
        </xdr:cNvGrpSpPr>
      </xdr:nvGrpSpPr>
      <xdr:grpSpPr bwMode="auto">
        <a:xfrm>
          <a:off x="3671455" y="104775"/>
          <a:ext cx="0" cy="359352"/>
          <a:chOff x="5362575" y="104775"/>
          <a:chExt cx="0" cy="314325"/>
        </a:xfrm>
      </xdr:grpSpPr>
      <xdr:sp macro="" textlink="">
        <xdr:nvSpPr>
          <xdr:cNvPr id="10607657" name="Rectangle 16">
            <a:extLst>
              <a:ext uri="{FF2B5EF4-FFF2-40B4-BE49-F238E27FC236}">
                <a16:creationId xmlns:a16="http://schemas.microsoft.com/office/drawing/2014/main" id="{00000000-0008-0000-0F00-000029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9" name="Text Box 17">
            <a:extLst>
              <a:ext uri="{FF2B5EF4-FFF2-40B4-BE49-F238E27FC236}">
                <a16:creationId xmlns:a16="http://schemas.microsoft.com/office/drawing/2014/main" id="{00000000-0008-0000-0F00-000031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77" name="Group 1">
          <a:extLst>
            <a:ext uri="{FF2B5EF4-FFF2-40B4-BE49-F238E27FC236}">
              <a16:creationId xmlns:a16="http://schemas.microsoft.com/office/drawing/2014/main" id="{00000000-0008-0000-0F00-000071CBA100}"/>
            </a:ext>
          </a:extLst>
        </xdr:cNvPr>
        <xdr:cNvGrpSpPr>
          <a:grpSpLocks/>
        </xdr:cNvGrpSpPr>
      </xdr:nvGrpSpPr>
      <xdr:grpSpPr bwMode="auto">
        <a:xfrm>
          <a:off x="3671455" y="104775"/>
          <a:ext cx="0" cy="359352"/>
          <a:chOff x="7950200" y="104775"/>
          <a:chExt cx="0" cy="314325"/>
        </a:xfrm>
      </xdr:grpSpPr>
      <xdr:sp macro="" textlink="">
        <xdr:nvSpPr>
          <xdr:cNvPr id="10607655" name="Rectangle 2">
            <a:extLst>
              <a:ext uri="{FF2B5EF4-FFF2-40B4-BE49-F238E27FC236}">
                <a16:creationId xmlns:a16="http://schemas.microsoft.com/office/drawing/2014/main" id="{00000000-0008-0000-0F00-000027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2" name="Text Box 3">
            <a:extLst>
              <a:ext uri="{FF2B5EF4-FFF2-40B4-BE49-F238E27FC236}">
                <a16:creationId xmlns:a16="http://schemas.microsoft.com/office/drawing/2014/main" id="{00000000-0008-0000-0F00-000034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78" name="Group 1">
          <a:extLst>
            <a:ext uri="{FF2B5EF4-FFF2-40B4-BE49-F238E27FC236}">
              <a16:creationId xmlns:a16="http://schemas.microsoft.com/office/drawing/2014/main" id="{00000000-0008-0000-0F00-000072CBA100}"/>
            </a:ext>
          </a:extLst>
        </xdr:cNvPr>
        <xdr:cNvGrpSpPr>
          <a:grpSpLocks/>
        </xdr:cNvGrpSpPr>
      </xdr:nvGrpSpPr>
      <xdr:grpSpPr bwMode="auto">
        <a:xfrm>
          <a:off x="3671455" y="104775"/>
          <a:ext cx="0" cy="359352"/>
          <a:chOff x="5362575" y="104775"/>
          <a:chExt cx="0" cy="314325"/>
        </a:xfrm>
      </xdr:grpSpPr>
      <xdr:sp macro="" textlink="">
        <xdr:nvSpPr>
          <xdr:cNvPr id="10607653" name="Rectangle 2">
            <a:extLst>
              <a:ext uri="{FF2B5EF4-FFF2-40B4-BE49-F238E27FC236}">
                <a16:creationId xmlns:a16="http://schemas.microsoft.com/office/drawing/2014/main" id="{00000000-0008-0000-0F00-000025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5" name="Text Box 3">
            <a:extLst>
              <a:ext uri="{FF2B5EF4-FFF2-40B4-BE49-F238E27FC236}">
                <a16:creationId xmlns:a16="http://schemas.microsoft.com/office/drawing/2014/main" id="{00000000-0008-0000-0F00-000037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79" name="Group 15">
          <a:extLst>
            <a:ext uri="{FF2B5EF4-FFF2-40B4-BE49-F238E27FC236}">
              <a16:creationId xmlns:a16="http://schemas.microsoft.com/office/drawing/2014/main" id="{00000000-0008-0000-0F00-000073CBA100}"/>
            </a:ext>
          </a:extLst>
        </xdr:cNvPr>
        <xdr:cNvGrpSpPr>
          <a:grpSpLocks/>
        </xdr:cNvGrpSpPr>
      </xdr:nvGrpSpPr>
      <xdr:grpSpPr bwMode="auto">
        <a:xfrm>
          <a:off x="3671455" y="104775"/>
          <a:ext cx="0" cy="359352"/>
          <a:chOff x="5362575" y="104775"/>
          <a:chExt cx="0" cy="314325"/>
        </a:xfrm>
      </xdr:grpSpPr>
      <xdr:sp macro="" textlink="">
        <xdr:nvSpPr>
          <xdr:cNvPr id="10607651" name="Rectangle 16">
            <a:extLst>
              <a:ext uri="{FF2B5EF4-FFF2-40B4-BE49-F238E27FC236}">
                <a16:creationId xmlns:a16="http://schemas.microsoft.com/office/drawing/2014/main" id="{00000000-0008-0000-0F00-000023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8" name="Text Box 17">
            <a:extLst>
              <a:ext uri="{FF2B5EF4-FFF2-40B4-BE49-F238E27FC236}">
                <a16:creationId xmlns:a16="http://schemas.microsoft.com/office/drawing/2014/main" id="{00000000-0008-0000-0F00-00003A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80" name="Group 1">
          <a:extLst>
            <a:ext uri="{FF2B5EF4-FFF2-40B4-BE49-F238E27FC236}">
              <a16:creationId xmlns:a16="http://schemas.microsoft.com/office/drawing/2014/main" id="{00000000-0008-0000-0F00-000074CBA100}"/>
            </a:ext>
          </a:extLst>
        </xdr:cNvPr>
        <xdr:cNvGrpSpPr>
          <a:grpSpLocks/>
        </xdr:cNvGrpSpPr>
      </xdr:nvGrpSpPr>
      <xdr:grpSpPr bwMode="auto">
        <a:xfrm>
          <a:off x="3671455" y="104775"/>
          <a:ext cx="0" cy="359352"/>
          <a:chOff x="5362575" y="104775"/>
          <a:chExt cx="0" cy="314325"/>
        </a:xfrm>
      </xdr:grpSpPr>
      <xdr:sp macro="" textlink="">
        <xdr:nvSpPr>
          <xdr:cNvPr id="10607649" name="Rectangle 2">
            <a:extLst>
              <a:ext uri="{FF2B5EF4-FFF2-40B4-BE49-F238E27FC236}">
                <a16:creationId xmlns:a16="http://schemas.microsoft.com/office/drawing/2014/main" id="{00000000-0008-0000-0F00-000021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1" name="Text Box 3">
            <a:extLst>
              <a:ext uri="{FF2B5EF4-FFF2-40B4-BE49-F238E27FC236}">
                <a16:creationId xmlns:a16="http://schemas.microsoft.com/office/drawing/2014/main" id="{00000000-0008-0000-0F00-00003D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81" name="Group 15">
          <a:extLst>
            <a:ext uri="{FF2B5EF4-FFF2-40B4-BE49-F238E27FC236}">
              <a16:creationId xmlns:a16="http://schemas.microsoft.com/office/drawing/2014/main" id="{00000000-0008-0000-0F00-000075CBA100}"/>
            </a:ext>
          </a:extLst>
        </xdr:cNvPr>
        <xdr:cNvGrpSpPr>
          <a:grpSpLocks/>
        </xdr:cNvGrpSpPr>
      </xdr:nvGrpSpPr>
      <xdr:grpSpPr bwMode="auto">
        <a:xfrm>
          <a:off x="3671455" y="104775"/>
          <a:ext cx="0" cy="359352"/>
          <a:chOff x="5362575" y="104775"/>
          <a:chExt cx="0" cy="314325"/>
        </a:xfrm>
      </xdr:grpSpPr>
      <xdr:sp macro="" textlink="">
        <xdr:nvSpPr>
          <xdr:cNvPr id="10607647" name="Rectangle 16">
            <a:extLst>
              <a:ext uri="{FF2B5EF4-FFF2-40B4-BE49-F238E27FC236}">
                <a16:creationId xmlns:a16="http://schemas.microsoft.com/office/drawing/2014/main" id="{00000000-0008-0000-0F00-00001F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4" name="Text Box 17">
            <a:extLst>
              <a:ext uri="{FF2B5EF4-FFF2-40B4-BE49-F238E27FC236}">
                <a16:creationId xmlns:a16="http://schemas.microsoft.com/office/drawing/2014/main" id="{00000000-0008-0000-0F00-000040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82" name="Group 1">
          <a:extLst>
            <a:ext uri="{FF2B5EF4-FFF2-40B4-BE49-F238E27FC236}">
              <a16:creationId xmlns:a16="http://schemas.microsoft.com/office/drawing/2014/main" id="{00000000-0008-0000-0F00-000076CBA100}"/>
            </a:ext>
          </a:extLst>
        </xdr:cNvPr>
        <xdr:cNvGrpSpPr>
          <a:grpSpLocks/>
        </xdr:cNvGrpSpPr>
      </xdr:nvGrpSpPr>
      <xdr:grpSpPr bwMode="auto">
        <a:xfrm>
          <a:off x="3671455" y="104775"/>
          <a:ext cx="0" cy="359352"/>
          <a:chOff x="7950200" y="104775"/>
          <a:chExt cx="0" cy="314325"/>
        </a:xfrm>
      </xdr:grpSpPr>
      <xdr:sp macro="" textlink="">
        <xdr:nvSpPr>
          <xdr:cNvPr id="10607645" name="Rectangle 2">
            <a:extLst>
              <a:ext uri="{FF2B5EF4-FFF2-40B4-BE49-F238E27FC236}">
                <a16:creationId xmlns:a16="http://schemas.microsoft.com/office/drawing/2014/main" id="{00000000-0008-0000-0F00-00001D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7" name="Text Box 3">
            <a:extLst>
              <a:ext uri="{FF2B5EF4-FFF2-40B4-BE49-F238E27FC236}">
                <a16:creationId xmlns:a16="http://schemas.microsoft.com/office/drawing/2014/main" id="{00000000-0008-0000-0F00-000043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83" name="Group 1">
          <a:extLst>
            <a:ext uri="{FF2B5EF4-FFF2-40B4-BE49-F238E27FC236}">
              <a16:creationId xmlns:a16="http://schemas.microsoft.com/office/drawing/2014/main" id="{00000000-0008-0000-0F00-000077CBA100}"/>
            </a:ext>
          </a:extLst>
        </xdr:cNvPr>
        <xdr:cNvGrpSpPr>
          <a:grpSpLocks/>
        </xdr:cNvGrpSpPr>
      </xdr:nvGrpSpPr>
      <xdr:grpSpPr bwMode="auto">
        <a:xfrm>
          <a:off x="3671455" y="104775"/>
          <a:ext cx="0" cy="359352"/>
          <a:chOff x="5362575" y="104775"/>
          <a:chExt cx="0" cy="314325"/>
        </a:xfrm>
      </xdr:grpSpPr>
      <xdr:sp macro="" textlink="">
        <xdr:nvSpPr>
          <xdr:cNvPr id="10607643" name="Rectangle 2">
            <a:extLst>
              <a:ext uri="{FF2B5EF4-FFF2-40B4-BE49-F238E27FC236}">
                <a16:creationId xmlns:a16="http://schemas.microsoft.com/office/drawing/2014/main" id="{00000000-0008-0000-0F00-00001B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0" name="Text Box 3">
            <a:extLst>
              <a:ext uri="{FF2B5EF4-FFF2-40B4-BE49-F238E27FC236}">
                <a16:creationId xmlns:a16="http://schemas.microsoft.com/office/drawing/2014/main" id="{00000000-0008-0000-0F00-000046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84" name="Group 15">
          <a:extLst>
            <a:ext uri="{FF2B5EF4-FFF2-40B4-BE49-F238E27FC236}">
              <a16:creationId xmlns:a16="http://schemas.microsoft.com/office/drawing/2014/main" id="{00000000-0008-0000-0F00-000078CBA100}"/>
            </a:ext>
          </a:extLst>
        </xdr:cNvPr>
        <xdr:cNvGrpSpPr>
          <a:grpSpLocks/>
        </xdr:cNvGrpSpPr>
      </xdr:nvGrpSpPr>
      <xdr:grpSpPr bwMode="auto">
        <a:xfrm>
          <a:off x="3671455" y="104775"/>
          <a:ext cx="0" cy="359352"/>
          <a:chOff x="5362575" y="104775"/>
          <a:chExt cx="0" cy="314325"/>
        </a:xfrm>
      </xdr:grpSpPr>
      <xdr:sp macro="" textlink="">
        <xdr:nvSpPr>
          <xdr:cNvPr id="10607641" name="Rectangle 16">
            <a:extLst>
              <a:ext uri="{FF2B5EF4-FFF2-40B4-BE49-F238E27FC236}">
                <a16:creationId xmlns:a16="http://schemas.microsoft.com/office/drawing/2014/main" id="{00000000-0008-0000-0F00-000019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3" name="Text Box 17">
            <a:extLst>
              <a:ext uri="{FF2B5EF4-FFF2-40B4-BE49-F238E27FC236}">
                <a16:creationId xmlns:a16="http://schemas.microsoft.com/office/drawing/2014/main" id="{00000000-0008-0000-0F00-000049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85" name="Group 1">
          <a:extLst>
            <a:ext uri="{FF2B5EF4-FFF2-40B4-BE49-F238E27FC236}">
              <a16:creationId xmlns:a16="http://schemas.microsoft.com/office/drawing/2014/main" id="{00000000-0008-0000-0F00-000079CBA100}"/>
            </a:ext>
          </a:extLst>
        </xdr:cNvPr>
        <xdr:cNvGrpSpPr>
          <a:grpSpLocks/>
        </xdr:cNvGrpSpPr>
      </xdr:nvGrpSpPr>
      <xdr:grpSpPr bwMode="auto">
        <a:xfrm>
          <a:off x="3671455" y="104775"/>
          <a:ext cx="0" cy="359352"/>
          <a:chOff x="5362575" y="104775"/>
          <a:chExt cx="0" cy="314325"/>
        </a:xfrm>
      </xdr:grpSpPr>
      <xdr:sp macro="" textlink="">
        <xdr:nvSpPr>
          <xdr:cNvPr id="10607639" name="Rectangle 2">
            <a:extLst>
              <a:ext uri="{FF2B5EF4-FFF2-40B4-BE49-F238E27FC236}">
                <a16:creationId xmlns:a16="http://schemas.microsoft.com/office/drawing/2014/main" id="{00000000-0008-0000-0F00-000017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6" name="Text Box 3">
            <a:extLst>
              <a:ext uri="{FF2B5EF4-FFF2-40B4-BE49-F238E27FC236}">
                <a16:creationId xmlns:a16="http://schemas.microsoft.com/office/drawing/2014/main" id="{00000000-0008-0000-0F00-00004C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86" name="Group 15">
          <a:extLst>
            <a:ext uri="{FF2B5EF4-FFF2-40B4-BE49-F238E27FC236}">
              <a16:creationId xmlns:a16="http://schemas.microsoft.com/office/drawing/2014/main" id="{00000000-0008-0000-0F00-00007ACBA100}"/>
            </a:ext>
          </a:extLst>
        </xdr:cNvPr>
        <xdr:cNvGrpSpPr>
          <a:grpSpLocks/>
        </xdr:cNvGrpSpPr>
      </xdr:nvGrpSpPr>
      <xdr:grpSpPr bwMode="auto">
        <a:xfrm>
          <a:off x="3671455" y="104775"/>
          <a:ext cx="0" cy="359352"/>
          <a:chOff x="5362575" y="104775"/>
          <a:chExt cx="0" cy="314325"/>
        </a:xfrm>
      </xdr:grpSpPr>
      <xdr:sp macro="" textlink="">
        <xdr:nvSpPr>
          <xdr:cNvPr id="10607637" name="Rectangle 16">
            <a:extLst>
              <a:ext uri="{FF2B5EF4-FFF2-40B4-BE49-F238E27FC236}">
                <a16:creationId xmlns:a16="http://schemas.microsoft.com/office/drawing/2014/main" id="{00000000-0008-0000-0F00-000015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9" name="Text Box 17">
            <a:extLst>
              <a:ext uri="{FF2B5EF4-FFF2-40B4-BE49-F238E27FC236}">
                <a16:creationId xmlns:a16="http://schemas.microsoft.com/office/drawing/2014/main" id="{00000000-0008-0000-0F00-00004F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87" name="Group 1">
          <a:extLst>
            <a:ext uri="{FF2B5EF4-FFF2-40B4-BE49-F238E27FC236}">
              <a16:creationId xmlns:a16="http://schemas.microsoft.com/office/drawing/2014/main" id="{00000000-0008-0000-0F00-00007BCBA100}"/>
            </a:ext>
          </a:extLst>
        </xdr:cNvPr>
        <xdr:cNvGrpSpPr>
          <a:grpSpLocks/>
        </xdr:cNvGrpSpPr>
      </xdr:nvGrpSpPr>
      <xdr:grpSpPr bwMode="auto">
        <a:xfrm>
          <a:off x="3671455" y="104775"/>
          <a:ext cx="0" cy="359352"/>
          <a:chOff x="7950200" y="104775"/>
          <a:chExt cx="0" cy="314325"/>
        </a:xfrm>
      </xdr:grpSpPr>
      <xdr:sp macro="" textlink="">
        <xdr:nvSpPr>
          <xdr:cNvPr id="10607635" name="Rectangle 2">
            <a:extLst>
              <a:ext uri="{FF2B5EF4-FFF2-40B4-BE49-F238E27FC236}">
                <a16:creationId xmlns:a16="http://schemas.microsoft.com/office/drawing/2014/main" id="{00000000-0008-0000-0F00-000013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2" name="Text Box 3">
            <a:extLst>
              <a:ext uri="{FF2B5EF4-FFF2-40B4-BE49-F238E27FC236}">
                <a16:creationId xmlns:a16="http://schemas.microsoft.com/office/drawing/2014/main" id="{00000000-0008-0000-0F00-000052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88" name="Group 1">
          <a:extLst>
            <a:ext uri="{FF2B5EF4-FFF2-40B4-BE49-F238E27FC236}">
              <a16:creationId xmlns:a16="http://schemas.microsoft.com/office/drawing/2014/main" id="{00000000-0008-0000-0F00-00007CCBA100}"/>
            </a:ext>
          </a:extLst>
        </xdr:cNvPr>
        <xdr:cNvGrpSpPr>
          <a:grpSpLocks/>
        </xdr:cNvGrpSpPr>
      </xdr:nvGrpSpPr>
      <xdr:grpSpPr bwMode="auto">
        <a:xfrm>
          <a:off x="3671455" y="104775"/>
          <a:ext cx="0" cy="359352"/>
          <a:chOff x="5362575" y="104775"/>
          <a:chExt cx="0" cy="314325"/>
        </a:xfrm>
      </xdr:grpSpPr>
      <xdr:sp macro="" textlink="">
        <xdr:nvSpPr>
          <xdr:cNvPr id="10607633" name="Rectangle 2">
            <a:extLst>
              <a:ext uri="{FF2B5EF4-FFF2-40B4-BE49-F238E27FC236}">
                <a16:creationId xmlns:a16="http://schemas.microsoft.com/office/drawing/2014/main" id="{00000000-0008-0000-0F00-000011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5" name="Text Box 3">
            <a:extLst>
              <a:ext uri="{FF2B5EF4-FFF2-40B4-BE49-F238E27FC236}">
                <a16:creationId xmlns:a16="http://schemas.microsoft.com/office/drawing/2014/main" id="{00000000-0008-0000-0F00-000055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89" name="Group 15">
          <a:extLst>
            <a:ext uri="{FF2B5EF4-FFF2-40B4-BE49-F238E27FC236}">
              <a16:creationId xmlns:a16="http://schemas.microsoft.com/office/drawing/2014/main" id="{00000000-0008-0000-0F00-00007DCBA100}"/>
            </a:ext>
          </a:extLst>
        </xdr:cNvPr>
        <xdr:cNvGrpSpPr>
          <a:grpSpLocks/>
        </xdr:cNvGrpSpPr>
      </xdr:nvGrpSpPr>
      <xdr:grpSpPr bwMode="auto">
        <a:xfrm>
          <a:off x="3671455" y="104775"/>
          <a:ext cx="0" cy="359352"/>
          <a:chOff x="5362575" y="104775"/>
          <a:chExt cx="0" cy="314325"/>
        </a:xfrm>
      </xdr:grpSpPr>
      <xdr:sp macro="" textlink="">
        <xdr:nvSpPr>
          <xdr:cNvPr id="10607631" name="Rectangle 16">
            <a:extLst>
              <a:ext uri="{FF2B5EF4-FFF2-40B4-BE49-F238E27FC236}">
                <a16:creationId xmlns:a16="http://schemas.microsoft.com/office/drawing/2014/main" id="{00000000-0008-0000-0F00-00000F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8" name="Text Box 17">
            <a:extLst>
              <a:ext uri="{FF2B5EF4-FFF2-40B4-BE49-F238E27FC236}">
                <a16:creationId xmlns:a16="http://schemas.microsoft.com/office/drawing/2014/main" id="{00000000-0008-0000-0F00-000058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90" name="Group 1">
          <a:extLst>
            <a:ext uri="{FF2B5EF4-FFF2-40B4-BE49-F238E27FC236}">
              <a16:creationId xmlns:a16="http://schemas.microsoft.com/office/drawing/2014/main" id="{00000000-0008-0000-0F00-00007ECBA100}"/>
            </a:ext>
          </a:extLst>
        </xdr:cNvPr>
        <xdr:cNvGrpSpPr>
          <a:grpSpLocks/>
        </xdr:cNvGrpSpPr>
      </xdr:nvGrpSpPr>
      <xdr:grpSpPr bwMode="auto">
        <a:xfrm>
          <a:off x="3671455" y="104775"/>
          <a:ext cx="0" cy="359352"/>
          <a:chOff x="5362575" y="104775"/>
          <a:chExt cx="0" cy="314325"/>
        </a:xfrm>
      </xdr:grpSpPr>
      <xdr:sp macro="" textlink="">
        <xdr:nvSpPr>
          <xdr:cNvPr id="10607629" name="Rectangle 2">
            <a:extLst>
              <a:ext uri="{FF2B5EF4-FFF2-40B4-BE49-F238E27FC236}">
                <a16:creationId xmlns:a16="http://schemas.microsoft.com/office/drawing/2014/main" id="{00000000-0008-0000-0F00-00000D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1" name="Text Box 3">
            <a:extLst>
              <a:ext uri="{FF2B5EF4-FFF2-40B4-BE49-F238E27FC236}">
                <a16:creationId xmlns:a16="http://schemas.microsoft.com/office/drawing/2014/main" id="{00000000-0008-0000-0F00-00005B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91" name="Group 15">
          <a:extLst>
            <a:ext uri="{FF2B5EF4-FFF2-40B4-BE49-F238E27FC236}">
              <a16:creationId xmlns:a16="http://schemas.microsoft.com/office/drawing/2014/main" id="{00000000-0008-0000-0F00-00007FCBA100}"/>
            </a:ext>
          </a:extLst>
        </xdr:cNvPr>
        <xdr:cNvGrpSpPr>
          <a:grpSpLocks/>
        </xdr:cNvGrpSpPr>
      </xdr:nvGrpSpPr>
      <xdr:grpSpPr bwMode="auto">
        <a:xfrm>
          <a:off x="3671455" y="104775"/>
          <a:ext cx="0" cy="359352"/>
          <a:chOff x="5362575" y="104775"/>
          <a:chExt cx="0" cy="314325"/>
        </a:xfrm>
      </xdr:grpSpPr>
      <xdr:sp macro="" textlink="">
        <xdr:nvSpPr>
          <xdr:cNvPr id="10607627" name="Rectangle 16">
            <a:extLst>
              <a:ext uri="{FF2B5EF4-FFF2-40B4-BE49-F238E27FC236}">
                <a16:creationId xmlns:a16="http://schemas.microsoft.com/office/drawing/2014/main" id="{00000000-0008-0000-0F00-00000B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4" name="Text Box 17">
            <a:extLst>
              <a:ext uri="{FF2B5EF4-FFF2-40B4-BE49-F238E27FC236}">
                <a16:creationId xmlns:a16="http://schemas.microsoft.com/office/drawing/2014/main" id="{00000000-0008-0000-0F00-00005E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92" name="Group 1">
          <a:extLst>
            <a:ext uri="{FF2B5EF4-FFF2-40B4-BE49-F238E27FC236}">
              <a16:creationId xmlns:a16="http://schemas.microsoft.com/office/drawing/2014/main" id="{00000000-0008-0000-0F00-000080CBA100}"/>
            </a:ext>
          </a:extLst>
        </xdr:cNvPr>
        <xdr:cNvGrpSpPr>
          <a:grpSpLocks/>
        </xdr:cNvGrpSpPr>
      </xdr:nvGrpSpPr>
      <xdr:grpSpPr bwMode="auto">
        <a:xfrm>
          <a:off x="3671455" y="104775"/>
          <a:ext cx="0" cy="359352"/>
          <a:chOff x="7950200" y="104775"/>
          <a:chExt cx="0" cy="314325"/>
        </a:xfrm>
      </xdr:grpSpPr>
      <xdr:sp macro="" textlink="">
        <xdr:nvSpPr>
          <xdr:cNvPr id="10607625" name="Rectangle 2">
            <a:extLst>
              <a:ext uri="{FF2B5EF4-FFF2-40B4-BE49-F238E27FC236}">
                <a16:creationId xmlns:a16="http://schemas.microsoft.com/office/drawing/2014/main" id="{00000000-0008-0000-0F00-000009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7" name="Text Box 3">
            <a:extLst>
              <a:ext uri="{FF2B5EF4-FFF2-40B4-BE49-F238E27FC236}">
                <a16:creationId xmlns:a16="http://schemas.microsoft.com/office/drawing/2014/main" id="{00000000-0008-0000-0F00-000061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93" name="Group 1">
          <a:extLst>
            <a:ext uri="{FF2B5EF4-FFF2-40B4-BE49-F238E27FC236}">
              <a16:creationId xmlns:a16="http://schemas.microsoft.com/office/drawing/2014/main" id="{00000000-0008-0000-0F00-000081CBA100}"/>
            </a:ext>
          </a:extLst>
        </xdr:cNvPr>
        <xdr:cNvGrpSpPr>
          <a:grpSpLocks/>
        </xdr:cNvGrpSpPr>
      </xdr:nvGrpSpPr>
      <xdr:grpSpPr bwMode="auto">
        <a:xfrm>
          <a:off x="3671455" y="104775"/>
          <a:ext cx="0" cy="359352"/>
          <a:chOff x="5362575" y="104775"/>
          <a:chExt cx="0" cy="314325"/>
        </a:xfrm>
      </xdr:grpSpPr>
      <xdr:sp macro="" textlink="">
        <xdr:nvSpPr>
          <xdr:cNvPr id="10607623" name="Rectangle 2">
            <a:extLst>
              <a:ext uri="{FF2B5EF4-FFF2-40B4-BE49-F238E27FC236}">
                <a16:creationId xmlns:a16="http://schemas.microsoft.com/office/drawing/2014/main" id="{00000000-0008-0000-0F00-000007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0" name="Text Box 3">
            <a:extLst>
              <a:ext uri="{FF2B5EF4-FFF2-40B4-BE49-F238E27FC236}">
                <a16:creationId xmlns:a16="http://schemas.microsoft.com/office/drawing/2014/main" id="{00000000-0008-0000-0F00-000064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94" name="Group 15">
          <a:extLst>
            <a:ext uri="{FF2B5EF4-FFF2-40B4-BE49-F238E27FC236}">
              <a16:creationId xmlns:a16="http://schemas.microsoft.com/office/drawing/2014/main" id="{00000000-0008-0000-0F00-000082CBA100}"/>
            </a:ext>
          </a:extLst>
        </xdr:cNvPr>
        <xdr:cNvGrpSpPr>
          <a:grpSpLocks/>
        </xdr:cNvGrpSpPr>
      </xdr:nvGrpSpPr>
      <xdr:grpSpPr bwMode="auto">
        <a:xfrm>
          <a:off x="3671455" y="104775"/>
          <a:ext cx="0" cy="359352"/>
          <a:chOff x="5362575" y="104775"/>
          <a:chExt cx="0" cy="314325"/>
        </a:xfrm>
      </xdr:grpSpPr>
      <xdr:sp macro="" textlink="">
        <xdr:nvSpPr>
          <xdr:cNvPr id="10607621" name="Rectangle 16">
            <a:extLst>
              <a:ext uri="{FF2B5EF4-FFF2-40B4-BE49-F238E27FC236}">
                <a16:creationId xmlns:a16="http://schemas.microsoft.com/office/drawing/2014/main" id="{00000000-0008-0000-0F00-000005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3" name="Text Box 17">
            <a:extLst>
              <a:ext uri="{FF2B5EF4-FFF2-40B4-BE49-F238E27FC236}">
                <a16:creationId xmlns:a16="http://schemas.microsoft.com/office/drawing/2014/main" id="{00000000-0008-0000-0F00-000067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95" name="Group 1">
          <a:extLst>
            <a:ext uri="{FF2B5EF4-FFF2-40B4-BE49-F238E27FC236}">
              <a16:creationId xmlns:a16="http://schemas.microsoft.com/office/drawing/2014/main" id="{00000000-0008-0000-0F00-000083CBA100}"/>
            </a:ext>
          </a:extLst>
        </xdr:cNvPr>
        <xdr:cNvGrpSpPr>
          <a:grpSpLocks/>
        </xdr:cNvGrpSpPr>
      </xdr:nvGrpSpPr>
      <xdr:grpSpPr bwMode="auto">
        <a:xfrm>
          <a:off x="3671455" y="104775"/>
          <a:ext cx="0" cy="359352"/>
          <a:chOff x="5362575" y="104775"/>
          <a:chExt cx="0" cy="314325"/>
        </a:xfrm>
      </xdr:grpSpPr>
      <xdr:sp macro="" textlink="">
        <xdr:nvSpPr>
          <xdr:cNvPr id="10607619" name="Rectangle 2">
            <a:extLst>
              <a:ext uri="{FF2B5EF4-FFF2-40B4-BE49-F238E27FC236}">
                <a16:creationId xmlns:a16="http://schemas.microsoft.com/office/drawing/2014/main" id="{00000000-0008-0000-0F00-000003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6" name="Text Box 3">
            <a:extLst>
              <a:ext uri="{FF2B5EF4-FFF2-40B4-BE49-F238E27FC236}">
                <a16:creationId xmlns:a16="http://schemas.microsoft.com/office/drawing/2014/main" id="{00000000-0008-0000-0F00-00006A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96" name="Group 15">
          <a:extLst>
            <a:ext uri="{FF2B5EF4-FFF2-40B4-BE49-F238E27FC236}">
              <a16:creationId xmlns:a16="http://schemas.microsoft.com/office/drawing/2014/main" id="{00000000-0008-0000-0F00-000084CBA100}"/>
            </a:ext>
          </a:extLst>
        </xdr:cNvPr>
        <xdr:cNvGrpSpPr>
          <a:grpSpLocks/>
        </xdr:cNvGrpSpPr>
      </xdr:nvGrpSpPr>
      <xdr:grpSpPr bwMode="auto">
        <a:xfrm>
          <a:off x="3671455" y="104775"/>
          <a:ext cx="0" cy="359352"/>
          <a:chOff x="5362575" y="104775"/>
          <a:chExt cx="0" cy="314325"/>
        </a:xfrm>
      </xdr:grpSpPr>
      <xdr:sp macro="" textlink="">
        <xdr:nvSpPr>
          <xdr:cNvPr id="10607617" name="Rectangle 16">
            <a:extLst>
              <a:ext uri="{FF2B5EF4-FFF2-40B4-BE49-F238E27FC236}">
                <a16:creationId xmlns:a16="http://schemas.microsoft.com/office/drawing/2014/main" id="{00000000-0008-0000-0F00-000001DC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9" name="Text Box 17">
            <a:extLst>
              <a:ext uri="{FF2B5EF4-FFF2-40B4-BE49-F238E27FC236}">
                <a16:creationId xmlns:a16="http://schemas.microsoft.com/office/drawing/2014/main" id="{00000000-0008-0000-0F00-00006D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97" name="Group 1">
          <a:extLst>
            <a:ext uri="{FF2B5EF4-FFF2-40B4-BE49-F238E27FC236}">
              <a16:creationId xmlns:a16="http://schemas.microsoft.com/office/drawing/2014/main" id="{00000000-0008-0000-0F00-000085CBA100}"/>
            </a:ext>
          </a:extLst>
        </xdr:cNvPr>
        <xdr:cNvGrpSpPr>
          <a:grpSpLocks/>
        </xdr:cNvGrpSpPr>
      </xdr:nvGrpSpPr>
      <xdr:grpSpPr bwMode="auto">
        <a:xfrm>
          <a:off x="3671455" y="104775"/>
          <a:ext cx="0" cy="359352"/>
          <a:chOff x="7950200" y="104775"/>
          <a:chExt cx="0" cy="314325"/>
        </a:xfrm>
      </xdr:grpSpPr>
      <xdr:sp macro="" textlink="">
        <xdr:nvSpPr>
          <xdr:cNvPr id="10603519" name="Rectangle 2">
            <a:extLst>
              <a:ext uri="{FF2B5EF4-FFF2-40B4-BE49-F238E27FC236}">
                <a16:creationId xmlns:a16="http://schemas.microsoft.com/office/drawing/2014/main" id="{00000000-0008-0000-0F00-0000FF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2" name="Text Box 3">
            <a:extLst>
              <a:ext uri="{FF2B5EF4-FFF2-40B4-BE49-F238E27FC236}">
                <a16:creationId xmlns:a16="http://schemas.microsoft.com/office/drawing/2014/main" id="{00000000-0008-0000-0F00-000070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98" name="Group 1">
          <a:extLst>
            <a:ext uri="{FF2B5EF4-FFF2-40B4-BE49-F238E27FC236}">
              <a16:creationId xmlns:a16="http://schemas.microsoft.com/office/drawing/2014/main" id="{00000000-0008-0000-0F00-000086CBA100}"/>
            </a:ext>
          </a:extLst>
        </xdr:cNvPr>
        <xdr:cNvGrpSpPr>
          <a:grpSpLocks/>
        </xdr:cNvGrpSpPr>
      </xdr:nvGrpSpPr>
      <xdr:grpSpPr bwMode="auto">
        <a:xfrm>
          <a:off x="3671455" y="104775"/>
          <a:ext cx="0" cy="359352"/>
          <a:chOff x="5362575" y="104775"/>
          <a:chExt cx="0" cy="314325"/>
        </a:xfrm>
      </xdr:grpSpPr>
      <xdr:sp macro="" textlink="">
        <xdr:nvSpPr>
          <xdr:cNvPr id="10603517" name="Rectangle 2">
            <a:extLst>
              <a:ext uri="{FF2B5EF4-FFF2-40B4-BE49-F238E27FC236}">
                <a16:creationId xmlns:a16="http://schemas.microsoft.com/office/drawing/2014/main" id="{00000000-0008-0000-0F00-0000FD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5" name="Text Box 3">
            <a:extLst>
              <a:ext uri="{FF2B5EF4-FFF2-40B4-BE49-F238E27FC236}">
                <a16:creationId xmlns:a16="http://schemas.microsoft.com/office/drawing/2014/main" id="{00000000-0008-0000-0F00-000073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399" name="Group 15">
          <a:extLst>
            <a:ext uri="{FF2B5EF4-FFF2-40B4-BE49-F238E27FC236}">
              <a16:creationId xmlns:a16="http://schemas.microsoft.com/office/drawing/2014/main" id="{00000000-0008-0000-0F00-000087CBA100}"/>
            </a:ext>
          </a:extLst>
        </xdr:cNvPr>
        <xdr:cNvGrpSpPr>
          <a:grpSpLocks/>
        </xdr:cNvGrpSpPr>
      </xdr:nvGrpSpPr>
      <xdr:grpSpPr bwMode="auto">
        <a:xfrm>
          <a:off x="3671455" y="104775"/>
          <a:ext cx="0" cy="359352"/>
          <a:chOff x="5362575" y="104775"/>
          <a:chExt cx="0" cy="314325"/>
        </a:xfrm>
      </xdr:grpSpPr>
      <xdr:sp macro="" textlink="">
        <xdr:nvSpPr>
          <xdr:cNvPr id="10603515" name="Rectangle 16">
            <a:extLst>
              <a:ext uri="{FF2B5EF4-FFF2-40B4-BE49-F238E27FC236}">
                <a16:creationId xmlns:a16="http://schemas.microsoft.com/office/drawing/2014/main" id="{00000000-0008-0000-0F00-0000FB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8" name="Text Box 17">
            <a:extLst>
              <a:ext uri="{FF2B5EF4-FFF2-40B4-BE49-F238E27FC236}">
                <a16:creationId xmlns:a16="http://schemas.microsoft.com/office/drawing/2014/main" id="{00000000-0008-0000-0F00-000076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00" name="Group 1">
          <a:extLst>
            <a:ext uri="{FF2B5EF4-FFF2-40B4-BE49-F238E27FC236}">
              <a16:creationId xmlns:a16="http://schemas.microsoft.com/office/drawing/2014/main" id="{00000000-0008-0000-0F00-000088CBA100}"/>
            </a:ext>
          </a:extLst>
        </xdr:cNvPr>
        <xdr:cNvGrpSpPr>
          <a:grpSpLocks/>
        </xdr:cNvGrpSpPr>
      </xdr:nvGrpSpPr>
      <xdr:grpSpPr bwMode="auto">
        <a:xfrm>
          <a:off x="3671455" y="104775"/>
          <a:ext cx="0" cy="359352"/>
          <a:chOff x="5362575" y="104775"/>
          <a:chExt cx="0" cy="314325"/>
        </a:xfrm>
      </xdr:grpSpPr>
      <xdr:sp macro="" textlink="">
        <xdr:nvSpPr>
          <xdr:cNvPr id="10603513" name="Rectangle 2">
            <a:extLst>
              <a:ext uri="{FF2B5EF4-FFF2-40B4-BE49-F238E27FC236}">
                <a16:creationId xmlns:a16="http://schemas.microsoft.com/office/drawing/2014/main" id="{00000000-0008-0000-0F00-0000F9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1" name="Text Box 3">
            <a:extLst>
              <a:ext uri="{FF2B5EF4-FFF2-40B4-BE49-F238E27FC236}">
                <a16:creationId xmlns:a16="http://schemas.microsoft.com/office/drawing/2014/main" id="{00000000-0008-0000-0F00-000079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01" name="Group 15">
          <a:extLst>
            <a:ext uri="{FF2B5EF4-FFF2-40B4-BE49-F238E27FC236}">
              <a16:creationId xmlns:a16="http://schemas.microsoft.com/office/drawing/2014/main" id="{00000000-0008-0000-0F00-000089CBA100}"/>
            </a:ext>
          </a:extLst>
        </xdr:cNvPr>
        <xdr:cNvGrpSpPr>
          <a:grpSpLocks/>
        </xdr:cNvGrpSpPr>
      </xdr:nvGrpSpPr>
      <xdr:grpSpPr bwMode="auto">
        <a:xfrm>
          <a:off x="3671455" y="104775"/>
          <a:ext cx="0" cy="359352"/>
          <a:chOff x="5362575" y="104775"/>
          <a:chExt cx="0" cy="314325"/>
        </a:xfrm>
      </xdr:grpSpPr>
      <xdr:sp macro="" textlink="">
        <xdr:nvSpPr>
          <xdr:cNvPr id="10603511" name="Rectangle 16">
            <a:extLst>
              <a:ext uri="{FF2B5EF4-FFF2-40B4-BE49-F238E27FC236}">
                <a16:creationId xmlns:a16="http://schemas.microsoft.com/office/drawing/2014/main" id="{00000000-0008-0000-0F00-0000F7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4" name="Text Box 17">
            <a:extLst>
              <a:ext uri="{FF2B5EF4-FFF2-40B4-BE49-F238E27FC236}">
                <a16:creationId xmlns:a16="http://schemas.microsoft.com/office/drawing/2014/main" id="{00000000-0008-0000-0F00-00007C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02" name="Group 1">
          <a:extLst>
            <a:ext uri="{FF2B5EF4-FFF2-40B4-BE49-F238E27FC236}">
              <a16:creationId xmlns:a16="http://schemas.microsoft.com/office/drawing/2014/main" id="{00000000-0008-0000-0F00-00008ACBA100}"/>
            </a:ext>
          </a:extLst>
        </xdr:cNvPr>
        <xdr:cNvGrpSpPr>
          <a:grpSpLocks/>
        </xdr:cNvGrpSpPr>
      </xdr:nvGrpSpPr>
      <xdr:grpSpPr bwMode="auto">
        <a:xfrm>
          <a:off x="3671455" y="104775"/>
          <a:ext cx="0" cy="359352"/>
          <a:chOff x="7950200" y="104775"/>
          <a:chExt cx="0" cy="314325"/>
        </a:xfrm>
      </xdr:grpSpPr>
      <xdr:sp macro="" textlink="">
        <xdr:nvSpPr>
          <xdr:cNvPr id="10603509" name="Rectangle 2">
            <a:extLst>
              <a:ext uri="{FF2B5EF4-FFF2-40B4-BE49-F238E27FC236}">
                <a16:creationId xmlns:a16="http://schemas.microsoft.com/office/drawing/2014/main" id="{00000000-0008-0000-0F00-0000F5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7" name="Text Box 3">
            <a:extLst>
              <a:ext uri="{FF2B5EF4-FFF2-40B4-BE49-F238E27FC236}">
                <a16:creationId xmlns:a16="http://schemas.microsoft.com/office/drawing/2014/main" id="{00000000-0008-0000-0F00-00007F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03" name="Group 1">
          <a:extLst>
            <a:ext uri="{FF2B5EF4-FFF2-40B4-BE49-F238E27FC236}">
              <a16:creationId xmlns:a16="http://schemas.microsoft.com/office/drawing/2014/main" id="{00000000-0008-0000-0F00-00008BCBA100}"/>
            </a:ext>
          </a:extLst>
        </xdr:cNvPr>
        <xdr:cNvGrpSpPr>
          <a:grpSpLocks/>
        </xdr:cNvGrpSpPr>
      </xdr:nvGrpSpPr>
      <xdr:grpSpPr bwMode="auto">
        <a:xfrm>
          <a:off x="3671455" y="104775"/>
          <a:ext cx="0" cy="359352"/>
          <a:chOff x="5362575" y="104775"/>
          <a:chExt cx="0" cy="314325"/>
        </a:xfrm>
      </xdr:grpSpPr>
      <xdr:sp macro="" textlink="">
        <xdr:nvSpPr>
          <xdr:cNvPr id="10603507" name="Rectangle 2">
            <a:extLst>
              <a:ext uri="{FF2B5EF4-FFF2-40B4-BE49-F238E27FC236}">
                <a16:creationId xmlns:a16="http://schemas.microsoft.com/office/drawing/2014/main" id="{00000000-0008-0000-0F00-0000F3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0" name="Text Box 3">
            <a:extLst>
              <a:ext uri="{FF2B5EF4-FFF2-40B4-BE49-F238E27FC236}">
                <a16:creationId xmlns:a16="http://schemas.microsoft.com/office/drawing/2014/main" id="{00000000-0008-0000-0F00-000082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04" name="Group 15">
          <a:extLst>
            <a:ext uri="{FF2B5EF4-FFF2-40B4-BE49-F238E27FC236}">
              <a16:creationId xmlns:a16="http://schemas.microsoft.com/office/drawing/2014/main" id="{00000000-0008-0000-0F00-00008CCBA100}"/>
            </a:ext>
          </a:extLst>
        </xdr:cNvPr>
        <xdr:cNvGrpSpPr>
          <a:grpSpLocks/>
        </xdr:cNvGrpSpPr>
      </xdr:nvGrpSpPr>
      <xdr:grpSpPr bwMode="auto">
        <a:xfrm>
          <a:off x="3671455" y="104775"/>
          <a:ext cx="0" cy="359352"/>
          <a:chOff x="5362575" y="104775"/>
          <a:chExt cx="0" cy="314325"/>
        </a:xfrm>
      </xdr:grpSpPr>
      <xdr:sp macro="" textlink="">
        <xdr:nvSpPr>
          <xdr:cNvPr id="10603505" name="Rectangle 16">
            <a:extLst>
              <a:ext uri="{FF2B5EF4-FFF2-40B4-BE49-F238E27FC236}">
                <a16:creationId xmlns:a16="http://schemas.microsoft.com/office/drawing/2014/main" id="{00000000-0008-0000-0F00-0000F1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3" name="Text Box 17">
            <a:extLst>
              <a:ext uri="{FF2B5EF4-FFF2-40B4-BE49-F238E27FC236}">
                <a16:creationId xmlns:a16="http://schemas.microsoft.com/office/drawing/2014/main" id="{00000000-0008-0000-0F00-000085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05" name="Group 1">
          <a:extLst>
            <a:ext uri="{FF2B5EF4-FFF2-40B4-BE49-F238E27FC236}">
              <a16:creationId xmlns:a16="http://schemas.microsoft.com/office/drawing/2014/main" id="{00000000-0008-0000-0F00-00008DCBA100}"/>
            </a:ext>
          </a:extLst>
        </xdr:cNvPr>
        <xdr:cNvGrpSpPr>
          <a:grpSpLocks/>
        </xdr:cNvGrpSpPr>
      </xdr:nvGrpSpPr>
      <xdr:grpSpPr bwMode="auto">
        <a:xfrm>
          <a:off x="3671455" y="104775"/>
          <a:ext cx="0" cy="359352"/>
          <a:chOff x="5362575" y="104775"/>
          <a:chExt cx="0" cy="314325"/>
        </a:xfrm>
      </xdr:grpSpPr>
      <xdr:sp macro="" textlink="">
        <xdr:nvSpPr>
          <xdr:cNvPr id="10603503" name="Rectangle 2">
            <a:extLst>
              <a:ext uri="{FF2B5EF4-FFF2-40B4-BE49-F238E27FC236}">
                <a16:creationId xmlns:a16="http://schemas.microsoft.com/office/drawing/2014/main" id="{00000000-0008-0000-0F00-0000EF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6" name="Text Box 3">
            <a:extLst>
              <a:ext uri="{FF2B5EF4-FFF2-40B4-BE49-F238E27FC236}">
                <a16:creationId xmlns:a16="http://schemas.microsoft.com/office/drawing/2014/main" id="{00000000-0008-0000-0F00-000088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06" name="Group 15">
          <a:extLst>
            <a:ext uri="{FF2B5EF4-FFF2-40B4-BE49-F238E27FC236}">
              <a16:creationId xmlns:a16="http://schemas.microsoft.com/office/drawing/2014/main" id="{00000000-0008-0000-0F00-00008ECBA100}"/>
            </a:ext>
          </a:extLst>
        </xdr:cNvPr>
        <xdr:cNvGrpSpPr>
          <a:grpSpLocks/>
        </xdr:cNvGrpSpPr>
      </xdr:nvGrpSpPr>
      <xdr:grpSpPr bwMode="auto">
        <a:xfrm>
          <a:off x="3671455" y="104775"/>
          <a:ext cx="0" cy="359352"/>
          <a:chOff x="5362575" y="104775"/>
          <a:chExt cx="0" cy="314325"/>
        </a:xfrm>
      </xdr:grpSpPr>
      <xdr:sp macro="" textlink="">
        <xdr:nvSpPr>
          <xdr:cNvPr id="10603501" name="Rectangle 16">
            <a:extLst>
              <a:ext uri="{FF2B5EF4-FFF2-40B4-BE49-F238E27FC236}">
                <a16:creationId xmlns:a16="http://schemas.microsoft.com/office/drawing/2014/main" id="{00000000-0008-0000-0F00-0000ED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9" name="Text Box 17">
            <a:extLst>
              <a:ext uri="{FF2B5EF4-FFF2-40B4-BE49-F238E27FC236}">
                <a16:creationId xmlns:a16="http://schemas.microsoft.com/office/drawing/2014/main" id="{00000000-0008-0000-0F00-00008B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07" name="Group 1">
          <a:extLst>
            <a:ext uri="{FF2B5EF4-FFF2-40B4-BE49-F238E27FC236}">
              <a16:creationId xmlns:a16="http://schemas.microsoft.com/office/drawing/2014/main" id="{00000000-0008-0000-0F00-00008FCBA100}"/>
            </a:ext>
          </a:extLst>
        </xdr:cNvPr>
        <xdr:cNvGrpSpPr>
          <a:grpSpLocks/>
        </xdr:cNvGrpSpPr>
      </xdr:nvGrpSpPr>
      <xdr:grpSpPr bwMode="auto">
        <a:xfrm>
          <a:off x="3671455" y="104775"/>
          <a:ext cx="0" cy="359352"/>
          <a:chOff x="7950200" y="104775"/>
          <a:chExt cx="0" cy="314325"/>
        </a:xfrm>
      </xdr:grpSpPr>
      <xdr:sp macro="" textlink="">
        <xdr:nvSpPr>
          <xdr:cNvPr id="10603499" name="Rectangle 2">
            <a:extLst>
              <a:ext uri="{FF2B5EF4-FFF2-40B4-BE49-F238E27FC236}">
                <a16:creationId xmlns:a16="http://schemas.microsoft.com/office/drawing/2014/main" id="{00000000-0008-0000-0F00-0000EB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2" name="Text Box 3">
            <a:extLst>
              <a:ext uri="{FF2B5EF4-FFF2-40B4-BE49-F238E27FC236}">
                <a16:creationId xmlns:a16="http://schemas.microsoft.com/office/drawing/2014/main" id="{00000000-0008-0000-0F00-00008E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603408" name="Group 1">
          <a:extLst>
            <a:ext uri="{FF2B5EF4-FFF2-40B4-BE49-F238E27FC236}">
              <a16:creationId xmlns:a16="http://schemas.microsoft.com/office/drawing/2014/main" id="{00000000-0008-0000-0F00-000090CBA100}"/>
            </a:ext>
          </a:extLst>
        </xdr:cNvPr>
        <xdr:cNvGrpSpPr>
          <a:grpSpLocks/>
        </xdr:cNvGrpSpPr>
      </xdr:nvGrpSpPr>
      <xdr:grpSpPr bwMode="auto">
        <a:xfrm>
          <a:off x="5420591" y="104775"/>
          <a:ext cx="0" cy="359352"/>
          <a:chOff x="5362575" y="104775"/>
          <a:chExt cx="0" cy="314325"/>
        </a:xfrm>
      </xdr:grpSpPr>
      <xdr:sp macro="" textlink="">
        <xdr:nvSpPr>
          <xdr:cNvPr id="10603497" name="Rectangle 2">
            <a:extLst>
              <a:ext uri="{FF2B5EF4-FFF2-40B4-BE49-F238E27FC236}">
                <a16:creationId xmlns:a16="http://schemas.microsoft.com/office/drawing/2014/main" id="{00000000-0008-0000-0F00-0000E9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5" name="Text Box 3">
            <a:extLst>
              <a:ext uri="{FF2B5EF4-FFF2-40B4-BE49-F238E27FC236}">
                <a16:creationId xmlns:a16="http://schemas.microsoft.com/office/drawing/2014/main" id="{00000000-0008-0000-0F00-000091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603409" name="Group 15">
          <a:extLst>
            <a:ext uri="{FF2B5EF4-FFF2-40B4-BE49-F238E27FC236}">
              <a16:creationId xmlns:a16="http://schemas.microsoft.com/office/drawing/2014/main" id="{00000000-0008-0000-0F00-000091CBA100}"/>
            </a:ext>
          </a:extLst>
        </xdr:cNvPr>
        <xdr:cNvGrpSpPr>
          <a:grpSpLocks/>
        </xdr:cNvGrpSpPr>
      </xdr:nvGrpSpPr>
      <xdr:grpSpPr bwMode="auto">
        <a:xfrm>
          <a:off x="5420591" y="104775"/>
          <a:ext cx="0" cy="359352"/>
          <a:chOff x="5362575" y="104775"/>
          <a:chExt cx="0" cy="314325"/>
        </a:xfrm>
      </xdr:grpSpPr>
      <xdr:sp macro="" textlink="">
        <xdr:nvSpPr>
          <xdr:cNvPr id="10603495" name="Rectangle 16">
            <a:extLst>
              <a:ext uri="{FF2B5EF4-FFF2-40B4-BE49-F238E27FC236}">
                <a16:creationId xmlns:a16="http://schemas.microsoft.com/office/drawing/2014/main" id="{00000000-0008-0000-0F00-0000E7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8" name="Text Box 17">
            <a:extLst>
              <a:ext uri="{FF2B5EF4-FFF2-40B4-BE49-F238E27FC236}">
                <a16:creationId xmlns:a16="http://schemas.microsoft.com/office/drawing/2014/main" id="{00000000-0008-0000-0F00-000094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603410" name="Group 1">
          <a:extLst>
            <a:ext uri="{FF2B5EF4-FFF2-40B4-BE49-F238E27FC236}">
              <a16:creationId xmlns:a16="http://schemas.microsoft.com/office/drawing/2014/main" id="{00000000-0008-0000-0F00-000092CBA100}"/>
            </a:ext>
          </a:extLst>
        </xdr:cNvPr>
        <xdr:cNvGrpSpPr>
          <a:grpSpLocks/>
        </xdr:cNvGrpSpPr>
      </xdr:nvGrpSpPr>
      <xdr:grpSpPr bwMode="auto">
        <a:xfrm>
          <a:off x="5420591" y="104775"/>
          <a:ext cx="0" cy="359352"/>
          <a:chOff x="5362575" y="104775"/>
          <a:chExt cx="0" cy="314325"/>
        </a:xfrm>
      </xdr:grpSpPr>
      <xdr:sp macro="" textlink="">
        <xdr:nvSpPr>
          <xdr:cNvPr id="10603493" name="Rectangle 2">
            <a:extLst>
              <a:ext uri="{FF2B5EF4-FFF2-40B4-BE49-F238E27FC236}">
                <a16:creationId xmlns:a16="http://schemas.microsoft.com/office/drawing/2014/main" id="{00000000-0008-0000-0F00-0000E5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1" name="Text Box 3">
            <a:extLst>
              <a:ext uri="{FF2B5EF4-FFF2-40B4-BE49-F238E27FC236}">
                <a16:creationId xmlns:a16="http://schemas.microsoft.com/office/drawing/2014/main" id="{00000000-0008-0000-0F00-000097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603411" name="Group 15">
          <a:extLst>
            <a:ext uri="{FF2B5EF4-FFF2-40B4-BE49-F238E27FC236}">
              <a16:creationId xmlns:a16="http://schemas.microsoft.com/office/drawing/2014/main" id="{00000000-0008-0000-0F00-000093CBA100}"/>
            </a:ext>
          </a:extLst>
        </xdr:cNvPr>
        <xdr:cNvGrpSpPr>
          <a:grpSpLocks/>
        </xdr:cNvGrpSpPr>
      </xdr:nvGrpSpPr>
      <xdr:grpSpPr bwMode="auto">
        <a:xfrm>
          <a:off x="5420591" y="104775"/>
          <a:ext cx="0" cy="359352"/>
          <a:chOff x="5362575" y="104775"/>
          <a:chExt cx="0" cy="314325"/>
        </a:xfrm>
      </xdr:grpSpPr>
      <xdr:sp macro="" textlink="">
        <xdr:nvSpPr>
          <xdr:cNvPr id="10603491" name="Rectangle 16">
            <a:extLst>
              <a:ext uri="{FF2B5EF4-FFF2-40B4-BE49-F238E27FC236}">
                <a16:creationId xmlns:a16="http://schemas.microsoft.com/office/drawing/2014/main" id="{00000000-0008-0000-0F00-0000E3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4" name="Text Box 17">
            <a:extLst>
              <a:ext uri="{FF2B5EF4-FFF2-40B4-BE49-F238E27FC236}">
                <a16:creationId xmlns:a16="http://schemas.microsoft.com/office/drawing/2014/main" id="{00000000-0008-0000-0F00-00009A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603412" name="Group 1">
          <a:extLst>
            <a:ext uri="{FF2B5EF4-FFF2-40B4-BE49-F238E27FC236}">
              <a16:creationId xmlns:a16="http://schemas.microsoft.com/office/drawing/2014/main" id="{00000000-0008-0000-0F00-000094CBA100}"/>
            </a:ext>
          </a:extLst>
        </xdr:cNvPr>
        <xdr:cNvGrpSpPr>
          <a:grpSpLocks/>
        </xdr:cNvGrpSpPr>
      </xdr:nvGrpSpPr>
      <xdr:grpSpPr bwMode="auto">
        <a:xfrm>
          <a:off x="5420591" y="104775"/>
          <a:ext cx="0" cy="359352"/>
          <a:chOff x="7950200" y="104775"/>
          <a:chExt cx="0" cy="314325"/>
        </a:xfrm>
      </xdr:grpSpPr>
      <xdr:sp macro="" textlink="">
        <xdr:nvSpPr>
          <xdr:cNvPr id="10603489" name="Rectangle 2">
            <a:extLst>
              <a:ext uri="{FF2B5EF4-FFF2-40B4-BE49-F238E27FC236}">
                <a16:creationId xmlns:a16="http://schemas.microsoft.com/office/drawing/2014/main" id="{00000000-0008-0000-0F00-0000E1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7" name="Text Box 3">
            <a:extLst>
              <a:ext uri="{FF2B5EF4-FFF2-40B4-BE49-F238E27FC236}">
                <a16:creationId xmlns:a16="http://schemas.microsoft.com/office/drawing/2014/main" id="{00000000-0008-0000-0F00-00009D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603413" name="Group 1">
          <a:extLst>
            <a:ext uri="{FF2B5EF4-FFF2-40B4-BE49-F238E27FC236}">
              <a16:creationId xmlns:a16="http://schemas.microsoft.com/office/drawing/2014/main" id="{00000000-0008-0000-0F00-000095CBA100}"/>
            </a:ext>
          </a:extLst>
        </xdr:cNvPr>
        <xdr:cNvGrpSpPr>
          <a:grpSpLocks/>
        </xdr:cNvGrpSpPr>
      </xdr:nvGrpSpPr>
      <xdr:grpSpPr bwMode="auto">
        <a:xfrm>
          <a:off x="5420591" y="104775"/>
          <a:ext cx="0" cy="359352"/>
          <a:chOff x="5362575" y="104775"/>
          <a:chExt cx="0" cy="314325"/>
        </a:xfrm>
      </xdr:grpSpPr>
      <xdr:sp macro="" textlink="">
        <xdr:nvSpPr>
          <xdr:cNvPr id="10603487" name="Rectangle 2">
            <a:extLst>
              <a:ext uri="{FF2B5EF4-FFF2-40B4-BE49-F238E27FC236}">
                <a16:creationId xmlns:a16="http://schemas.microsoft.com/office/drawing/2014/main" id="{00000000-0008-0000-0F00-0000DF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0" name="Text Box 3">
            <a:extLst>
              <a:ext uri="{FF2B5EF4-FFF2-40B4-BE49-F238E27FC236}">
                <a16:creationId xmlns:a16="http://schemas.microsoft.com/office/drawing/2014/main" id="{00000000-0008-0000-0F00-0000A0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603414" name="Group 15">
          <a:extLst>
            <a:ext uri="{FF2B5EF4-FFF2-40B4-BE49-F238E27FC236}">
              <a16:creationId xmlns:a16="http://schemas.microsoft.com/office/drawing/2014/main" id="{00000000-0008-0000-0F00-000096CBA100}"/>
            </a:ext>
          </a:extLst>
        </xdr:cNvPr>
        <xdr:cNvGrpSpPr>
          <a:grpSpLocks/>
        </xdr:cNvGrpSpPr>
      </xdr:nvGrpSpPr>
      <xdr:grpSpPr bwMode="auto">
        <a:xfrm>
          <a:off x="5420591" y="104775"/>
          <a:ext cx="0" cy="359352"/>
          <a:chOff x="5362575" y="104775"/>
          <a:chExt cx="0" cy="314325"/>
        </a:xfrm>
      </xdr:grpSpPr>
      <xdr:sp macro="" textlink="">
        <xdr:nvSpPr>
          <xdr:cNvPr id="10603485" name="Rectangle 16">
            <a:extLst>
              <a:ext uri="{FF2B5EF4-FFF2-40B4-BE49-F238E27FC236}">
                <a16:creationId xmlns:a16="http://schemas.microsoft.com/office/drawing/2014/main" id="{00000000-0008-0000-0F00-0000DD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3" name="Text Box 17">
            <a:extLst>
              <a:ext uri="{FF2B5EF4-FFF2-40B4-BE49-F238E27FC236}">
                <a16:creationId xmlns:a16="http://schemas.microsoft.com/office/drawing/2014/main" id="{00000000-0008-0000-0F00-0000A3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603415" name="Group 1">
          <a:extLst>
            <a:ext uri="{FF2B5EF4-FFF2-40B4-BE49-F238E27FC236}">
              <a16:creationId xmlns:a16="http://schemas.microsoft.com/office/drawing/2014/main" id="{00000000-0008-0000-0F00-000097CBA100}"/>
            </a:ext>
          </a:extLst>
        </xdr:cNvPr>
        <xdr:cNvGrpSpPr>
          <a:grpSpLocks/>
        </xdr:cNvGrpSpPr>
      </xdr:nvGrpSpPr>
      <xdr:grpSpPr bwMode="auto">
        <a:xfrm>
          <a:off x="5420591" y="104775"/>
          <a:ext cx="0" cy="359352"/>
          <a:chOff x="5362575" y="104775"/>
          <a:chExt cx="0" cy="314325"/>
        </a:xfrm>
      </xdr:grpSpPr>
      <xdr:sp macro="" textlink="">
        <xdr:nvSpPr>
          <xdr:cNvPr id="10603483" name="Rectangle 2">
            <a:extLst>
              <a:ext uri="{FF2B5EF4-FFF2-40B4-BE49-F238E27FC236}">
                <a16:creationId xmlns:a16="http://schemas.microsoft.com/office/drawing/2014/main" id="{00000000-0008-0000-0F00-0000DB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6" name="Text Box 3">
            <a:extLst>
              <a:ext uri="{FF2B5EF4-FFF2-40B4-BE49-F238E27FC236}">
                <a16:creationId xmlns:a16="http://schemas.microsoft.com/office/drawing/2014/main" id="{00000000-0008-0000-0F00-0000A6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603416" name="Group 15">
          <a:extLst>
            <a:ext uri="{FF2B5EF4-FFF2-40B4-BE49-F238E27FC236}">
              <a16:creationId xmlns:a16="http://schemas.microsoft.com/office/drawing/2014/main" id="{00000000-0008-0000-0F00-000098CBA100}"/>
            </a:ext>
          </a:extLst>
        </xdr:cNvPr>
        <xdr:cNvGrpSpPr>
          <a:grpSpLocks/>
        </xdr:cNvGrpSpPr>
      </xdr:nvGrpSpPr>
      <xdr:grpSpPr bwMode="auto">
        <a:xfrm>
          <a:off x="5420591" y="104775"/>
          <a:ext cx="0" cy="359352"/>
          <a:chOff x="5362575" y="104775"/>
          <a:chExt cx="0" cy="314325"/>
        </a:xfrm>
      </xdr:grpSpPr>
      <xdr:sp macro="" textlink="">
        <xdr:nvSpPr>
          <xdr:cNvPr id="10603481" name="Rectangle 16">
            <a:extLst>
              <a:ext uri="{FF2B5EF4-FFF2-40B4-BE49-F238E27FC236}">
                <a16:creationId xmlns:a16="http://schemas.microsoft.com/office/drawing/2014/main" id="{00000000-0008-0000-0F00-0000D9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9" name="Text Box 17">
            <a:extLst>
              <a:ext uri="{FF2B5EF4-FFF2-40B4-BE49-F238E27FC236}">
                <a16:creationId xmlns:a16="http://schemas.microsoft.com/office/drawing/2014/main" id="{00000000-0008-0000-0F00-0000A9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603417" name="Group 1">
          <a:extLst>
            <a:ext uri="{FF2B5EF4-FFF2-40B4-BE49-F238E27FC236}">
              <a16:creationId xmlns:a16="http://schemas.microsoft.com/office/drawing/2014/main" id="{00000000-0008-0000-0F00-000099CBA100}"/>
            </a:ext>
          </a:extLst>
        </xdr:cNvPr>
        <xdr:cNvGrpSpPr>
          <a:grpSpLocks/>
        </xdr:cNvGrpSpPr>
      </xdr:nvGrpSpPr>
      <xdr:grpSpPr bwMode="auto">
        <a:xfrm>
          <a:off x="5420591" y="104775"/>
          <a:ext cx="0" cy="359352"/>
          <a:chOff x="7950200" y="104775"/>
          <a:chExt cx="0" cy="314325"/>
        </a:xfrm>
      </xdr:grpSpPr>
      <xdr:sp macro="" textlink="">
        <xdr:nvSpPr>
          <xdr:cNvPr id="10603479" name="Rectangle 2">
            <a:extLst>
              <a:ext uri="{FF2B5EF4-FFF2-40B4-BE49-F238E27FC236}">
                <a16:creationId xmlns:a16="http://schemas.microsoft.com/office/drawing/2014/main" id="{00000000-0008-0000-0F00-0000D7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2" name="Text Box 3">
            <a:extLst>
              <a:ext uri="{FF2B5EF4-FFF2-40B4-BE49-F238E27FC236}">
                <a16:creationId xmlns:a16="http://schemas.microsoft.com/office/drawing/2014/main" id="{00000000-0008-0000-0F00-0000AC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603418" name="Group 1">
          <a:extLst>
            <a:ext uri="{FF2B5EF4-FFF2-40B4-BE49-F238E27FC236}">
              <a16:creationId xmlns:a16="http://schemas.microsoft.com/office/drawing/2014/main" id="{00000000-0008-0000-0F00-00009ACBA100}"/>
            </a:ext>
          </a:extLst>
        </xdr:cNvPr>
        <xdr:cNvGrpSpPr>
          <a:grpSpLocks/>
        </xdr:cNvGrpSpPr>
      </xdr:nvGrpSpPr>
      <xdr:grpSpPr bwMode="auto">
        <a:xfrm>
          <a:off x="5420591" y="104775"/>
          <a:ext cx="0" cy="359352"/>
          <a:chOff x="5362575" y="104775"/>
          <a:chExt cx="0" cy="314325"/>
        </a:xfrm>
      </xdr:grpSpPr>
      <xdr:sp macro="" textlink="">
        <xdr:nvSpPr>
          <xdr:cNvPr id="10603477" name="Rectangle 2">
            <a:extLst>
              <a:ext uri="{FF2B5EF4-FFF2-40B4-BE49-F238E27FC236}">
                <a16:creationId xmlns:a16="http://schemas.microsoft.com/office/drawing/2014/main" id="{00000000-0008-0000-0F00-0000D5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5" name="Text Box 3">
            <a:extLst>
              <a:ext uri="{FF2B5EF4-FFF2-40B4-BE49-F238E27FC236}">
                <a16:creationId xmlns:a16="http://schemas.microsoft.com/office/drawing/2014/main" id="{00000000-0008-0000-0F00-0000AF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603419" name="Group 15">
          <a:extLst>
            <a:ext uri="{FF2B5EF4-FFF2-40B4-BE49-F238E27FC236}">
              <a16:creationId xmlns:a16="http://schemas.microsoft.com/office/drawing/2014/main" id="{00000000-0008-0000-0F00-00009BCBA100}"/>
            </a:ext>
          </a:extLst>
        </xdr:cNvPr>
        <xdr:cNvGrpSpPr>
          <a:grpSpLocks/>
        </xdr:cNvGrpSpPr>
      </xdr:nvGrpSpPr>
      <xdr:grpSpPr bwMode="auto">
        <a:xfrm>
          <a:off x="5420591" y="104775"/>
          <a:ext cx="0" cy="359352"/>
          <a:chOff x="5362575" y="104775"/>
          <a:chExt cx="0" cy="314325"/>
        </a:xfrm>
      </xdr:grpSpPr>
      <xdr:sp macro="" textlink="">
        <xdr:nvSpPr>
          <xdr:cNvPr id="10603475" name="Rectangle 16">
            <a:extLst>
              <a:ext uri="{FF2B5EF4-FFF2-40B4-BE49-F238E27FC236}">
                <a16:creationId xmlns:a16="http://schemas.microsoft.com/office/drawing/2014/main" id="{00000000-0008-0000-0F00-0000D3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8" name="Text Box 17">
            <a:extLst>
              <a:ext uri="{FF2B5EF4-FFF2-40B4-BE49-F238E27FC236}">
                <a16:creationId xmlns:a16="http://schemas.microsoft.com/office/drawing/2014/main" id="{00000000-0008-0000-0F00-0000B2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603420" name="Group 1">
          <a:extLst>
            <a:ext uri="{FF2B5EF4-FFF2-40B4-BE49-F238E27FC236}">
              <a16:creationId xmlns:a16="http://schemas.microsoft.com/office/drawing/2014/main" id="{00000000-0008-0000-0F00-00009CCBA100}"/>
            </a:ext>
          </a:extLst>
        </xdr:cNvPr>
        <xdr:cNvGrpSpPr>
          <a:grpSpLocks/>
        </xdr:cNvGrpSpPr>
      </xdr:nvGrpSpPr>
      <xdr:grpSpPr bwMode="auto">
        <a:xfrm>
          <a:off x="5420591" y="104775"/>
          <a:ext cx="0" cy="359352"/>
          <a:chOff x="5362575" y="104775"/>
          <a:chExt cx="0" cy="314325"/>
        </a:xfrm>
      </xdr:grpSpPr>
      <xdr:sp macro="" textlink="">
        <xdr:nvSpPr>
          <xdr:cNvPr id="10603473" name="Rectangle 2">
            <a:extLst>
              <a:ext uri="{FF2B5EF4-FFF2-40B4-BE49-F238E27FC236}">
                <a16:creationId xmlns:a16="http://schemas.microsoft.com/office/drawing/2014/main" id="{00000000-0008-0000-0F00-0000D1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1" name="Text Box 3">
            <a:extLst>
              <a:ext uri="{FF2B5EF4-FFF2-40B4-BE49-F238E27FC236}">
                <a16:creationId xmlns:a16="http://schemas.microsoft.com/office/drawing/2014/main" id="{00000000-0008-0000-0F00-0000B5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603421" name="Group 15">
          <a:extLst>
            <a:ext uri="{FF2B5EF4-FFF2-40B4-BE49-F238E27FC236}">
              <a16:creationId xmlns:a16="http://schemas.microsoft.com/office/drawing/2014/main" id="{00000000-0008-0000-0F00-00009DCBA100}"/>
            </a:ext>
          </a:extLst>
        </xdr:cNvPr>
        <xdr:cNvGrpSpPr>
          <a:grpSpLocks/>
        </xdr:cNvGrpSpPr>
      </xdr:nvGrpSpPr>
      <xdr:grpSpPr bwMode="auto">
        <a:xfrm>
          <a:off x="5420591" y="104775"/>
          <a:ext cx="0" cy="359352"/>
          <a:chOff x="5362575" y="104775"/>
          <a:chExt cx="0" cy="314325"/>
        </a:xfrm>
      </xdr:grpSpPr>
      <xdr:sp macro="" textlink="">
        <xdr:nvSpPr>
          <xdr:cNvPr id="10603471" name="Rectangle 16">
            <a:extLst>
              <a:ext uri="{FF2B5EF4-FFF2-40B4-BE49-F238E27FC236}">
                <a16:creationId xmlns:a16="http://schemas.microsoft.com/office/drawing/2014/main" id="{00000000-0008-0000-0F00-0000CF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4" name="Text Box 17">
            <a:extLst>
              <a:ext uri="{FF2B5EF4-FFF2-40B4-BE49-F238E27FC236}">
                <a16:creationId xmlns:a16="http://schemas.microsoft.com/office/drawing/2014/main" id="{00000000-0008-0000-0F00-0000B8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603422" name="Group 1">
          <a:extLst>
            <a:ext uri="{FF2B5EF4-FFF2-40B4-BE49-F238E27FC236}">
              <a16:creationId xmlns:a16="http://schemas.microsoft.com/office/drawing/2014/main" id="{00000000-0008-0000-0F00-00009ECBA100}"/>
            </a:ext>
          </a:extLst>
        </xdr:cNvPr>
        <xdr:cNvGrpSpPr>
          <a:grpSpLocks/>
        </xdr:cNvGrpSpPr>
      </xdr:nvGrpSpPr>
      <xdr:grpSpPr bwMode="auto">
        <a:xfrm>
          <a:off x="5420591" y="104775"/>
          <a:ext cx="0" cy="359352"/>
          <a:chOff x="7950200" y="104775"/>
          <a:chExt cx="0" cy="314325"/>
        </a:xfrm>
      </xdr:grpSpPr>
      <xdr:sp macro="" textlink="">
        <xdr:nvSpPr>
          <xdr:cNvPr id="10603469" name="Rectangle 2">
            <a:extLst>
              <a:ext uri="{FF2B5EF4-FFF2-40B4-BE49-F238E27FC236}">
                <a16:creationId xmlns:a16="http://schemas.microsoft.com/office/drawing/2014/main" id="{00000000-0008-0000-0F00-0000CD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7" name="Text Box 3">
            <a:extLst>
              <a:ext uri="{FF2B5EF4-FFF2-40B4-BE49-F238E27FC236}">
                <a16:creationId xmlns:a16="http://schemas.microsoft.com/office/drawing/2014/main" id="{00000000-0008-0000-0F00-0000BB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23" name="Group 1">
          <a:extLst>
            <a:ext uri="{FF2B5EF4-FFF2-40B4-BE49-F238E27FC236}">
              <a16:creationId xmlns:a16="http://schemas.microsoft.com/office/drawing/2014/main" id="{00000000-0008-0000-0F00-00009FCBA100}"/>
            </a:ext>
          </a:extLst>
        </xdr:cNvPr>
        <xdr:cNvGrpSpPr>
          <a:grpSpLocks/>
        </xdr:cNvGrpSpPr>
      </xdr:nvGrpSpPr>
      <xdr:grpSpPr bwMode="auto">
        <a:xfrm>
          <a:off x="3671455" y="104775"/>
          <a:ext cx="0" cy="359352"/>
          <a:chOff x="5362575" y="104775"/>
          <a:chExt cx="0" cy="314325"/>
        </a:xfrm>
      </xdr:grpSpPr>
      <xdr:sp macro="" textlink="">
        <xdr:nvSpPr>
          <xdr:cNvPr id="10603467" name="Rectangle 2">
            <a:extLst>
              <a:ext uri="{FF2B5EF4-FFF2-40B4-BE49-F238E27FC236}">
                <a16:creationId xmlns:a16="http://schemas.microsoft.com/office/drawing/2014/main" id="{00000000-0008-0000-0F00-0000CB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0" name="Text Box 3">
            <a:extLst>
              <a:ext uri="{FF2B5EF4-FFF2-40B4-BE49-F238E27FC236}">
                <a16:creationId xmlns:a16="http://schemas.microsoft.com/office/drawing/2014/main" id="{00000000-0008-0000-0F00-0000BE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24" name="Group 15">
          <a:extLst>
            <a:ext uri="{FF2B5EF4-FFF2-40B4-BE49-F238E27FC236}">
              <a16:creationId xmlns:a16="http://schemas.microsoft.com/office/drawing/2014/main" id="{00000000-0008-0000-0F00-0000A0CBA100}"/>
            </a:ext>
          </a:extLst>
        </xdr:cNvPr>
        <xdr:cNvGrpSpPr>
          <a:grpSpLocks/>
        </xdr:cNvGrpSpPr>
      </xdr:nvGrpSpPr>
      <xdr:grpSpPr bwMode="auto">
        <a:xfrm>
          <a:off x="3671455" y="104775"/>
          <a:ext cx="0" cy="359352"/>
          <a:chOff x="5362575" y="104775"/>
          <a:chExt cx="0" cy="314325"/>
        </a:xfrm>
      </xdr:grpSpPr>
      <xdr:sp macro="" textlink="">
        <xdr:nvSpPr>
          <xdr:cNvPr id="10603465" name="Rectangle 16">
            <a:extLst>
              <a:ext uri="{FF2B5EF4-FFF2-40B4-BE49-F238E27FC236}">
                <a16:creationId xmlns:a16="http://schemas.microsoft.com/office/drawing/2014/main" id="{00000000-0008-0000-0F00-0000C9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3" name="Text Box 17">
            <a:extLst>
              <a:ext uri="{FF2B5EF4-FFF2-40B4-BE49-F238E27FC236}">
                <a16:creationId xmlns:a16="http://schemas.microsoft.com/office/drawing/2014/main" id="{00000000-0008-0000-0F00-0000C1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25" name="Group 1">
          <a:extLst>
            <a:ext uri="{FF2B5EF4-FFF2-40B4-BE49-F238E27FC236}">
              <a16:creationId xmlns:a16="http://schemas.microsoft.com/office/drawing/2014/main" id="{00000000-0008-0000-0F00-0000A1CBA100}"/>
            </a:ext>
          </a:extLst>
        </xdr:cNvPr>
        <xdr:cNvGrpSpPr>
          <a:grpSpLocks/>
        </xdr:cNvGrpSpPr>
      </xdr:nvGrpSpPr>
      <xdr:grpSpPr bwMode="auto">
        <a:xfrm>
          <a:off x="3671455" y="104775"/>
          <a:ext cx="0" cy="359352"/>
          <a:chOff x="5362575" y="104775"/>
          <a:chExt cx="0" cy="314325"/>
        </a:xfrm>
      </xdr:grpSpPr>
      <xdr:sp macro="" textlink="">
        <xdr:nvSpPr>
          <xdr:cNvPr id="10603463" name="Rectangle 2">
            <a:extLst>
              <a:ext uri="{FF2B5EF4-FFF2-40B4-BE49-F238E27FC236}">
                <a16:creationId xmlns:a16="http://schemas.microsoft.com/office/drawing/2014/main" id="{00000000-0008-0000-0F00-0000C7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6" name="Text Box 3">
            <a:extLst>
              <a:ext uri="{FF2B5EF4-FFF2-40B4-BE49-F238E27FC236}">
                <a16:creationId xmlns:a16="http://schemas.microsoft.com/office/drawing/2014/main" id="{00000000-0008-0000-0F00-0000C4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26" name="Group 15">
          <a:extLst>
            <a:ext uri="{FF2B5EF4-FFF2-40B4-BE49-F238E27FC236}">
              <a16:creationId xmlns:a16="http://schemas.microsoft.com/office/drawing/2014/main" id="{00000000-0008-0000-0F00-0000A2CBA100}"/>
            </a:ext>
          </a:extLst>
        </xdr:cNvPr>
        <xdr:cNvGrpSpPr>
          <a:grpSpLocks/>
        </xdr:cNvGrpSpPr>
      </xdr:nvGrpSpPr>
      <xdr:grpSpPr bwMode="auto">
        <a:xfrm>
          <a:off x="3671455" y="104775"/>
          <a:ext cx="0" cy="359352"/>
          <a:chOff x="5362575" y="104775"/>
          <a:chExt cx="0" cy="314325"/>
        </a:xfrm>
      </xdr:grpSpPr>
      <xdr:sp macro="" textlink="">
        <xdr:nvSpPr>
          <xdr:cNvPr id="10603461" name="Rectangle 16">
            <a:extLst>
              <a:ext uri="{FF2B5EF4-FFF2-40B4-BE49-F238E27FC236}">
                <a16:creationId xmlns:a16="http://schemas.microsoft.com/office/drawing/2014/main" id="{00000000-0008-0000-0F00-0000C5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9" name="Text Box 17">
            <a:extLst>
              <a:ext uri="{FF2B5EF4-FFF2-40B4-BE49-F238E27FC236}">
                <a16:creationId xmlns:a16="http://schemas.microsoft.com/office/drawing/2014/main" id="{00000000-0008-0000-0F00-0000C7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27" name="Group 1">
          <a:extLst>
            <a:ext uri="{FF2B5EF4-FFF2-40B4-BE49-F238E27FC236}">
              <a16:creationId xmlns:a16="http://schemas.microsoft.com/office/drawing/2014/main" id="{00000000-0008-0000-0F00-0000A3CBA100}"/>
            </a:ext>
          </a:extLst>
        </xdr:cNvPr>
        <xdr:cNvGrpSpPr>
          <a:grpSpLocks/>
        </xdr:cNvGrpSpPr>
      </xdr:nvGrpSpPr>
      <xdr:grpSpPr bwMode="auto">
        <a:xfrm>
          <a:off x="3671455" y="104775"/>
          <a:ext cx="0" cy="359352"/>
          <a:chOff x="7950200" y="104775"/>
          <a:chExt cx="0" cy="314325"/>
        </a:xfrm>
      </xdr:grpSpPr>
      <xdr:sp macro="" textlink="">
        <xdr:nvSpPr>
          <xdr:cNvPr id="10603459" name="Rectangle 2">
            <a:extLst>
              <a:ext uri="{FF2B5EF4-FFF2-40B4-BE49-F238E27FC236}">
                <a16:creationId xmlns:a16="http://schemas.microsoft.com/office/drawing/2014/main" id="{00000000-0008-0000-0F00-0000C3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2" name="Text Box 3">
            <a:extLst>
              <a:ext uri="{FF2B5EF4-FFF2-40B4-BE49-F238E27FC236}">
                <a16:creationId xmlns:a16="http://schemas.microsoft.com/office/drawing/2014/main" id="{00000000-0008-0000-0F00-0000CA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28" name="Group 1">
          <a:extLst>
            <a:ext uri="{FF2B5EF4-FFF2-40B4-BE49-F238E27FC236}">
              <a16:creationId xmlns:a16="http://schemas.microsoft.com/office/drawing/2014/main" id="{00000000-0008-0000-0F00-0000A4CBA100}"/>
            </a:ext>
          </a:extLst>
        </xdr:cNvPr>
        <xdr:cNvGrpSpPr>
          <a:grpSpLocks/>
        </xdr:cNvGrpSpPr>
      </xdr:nvGrpSpPr>
      <xdr:grpSpPr bwMode="auto">
        <a:xfrm>
          <a:off x="3671455" y="104775"/>
          <a:ext cx="0" cy="359352"/>
          <a:chOff x="5362575" y="104775"/>
          <a:chExt cx="0" cy="314325"/>
        </a:xfrm>
      </xdr:grpSpPr>
      <xdr:sp macro="" textlink="">
        <xdr:nvSpPr>
          <xdr:cNvPr id="10603457" name="Rectangle 2">
            <a:extLst>
              <a:ext uri="{FF2B5EF4-FFF2-40B4-BE49-F238E27FC236}">
                <a16:creationId xmlns:a16="http://schemas.microsoft.com/office/drawing/2014/main" id="{00000000-0008-0000-0F00-0000C1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5" name="Text Box 3">
            <a:extLst>
              <a:ext uri="{FF2B5EF4-FFF2-40B4-BE49-F238E27FC236}">
                <a16:creationId xmlns:a16="http://schemas.microsoft.com/office/drawing/2014/main" id="{00000000-0008-0000-0F00-0000CD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29" name="Group 15">
          <a:extLst>
            <a:ext uri="{FF2B5EF4-FFF2-40B4-BE49-F238E27FC236}">
              <a16:creationId xmlns:a16="http://schemas.microsoft.com/office/drawing/2014/main" id="{00000000-0008-0000-0F00-0000A5CBA100}"/>
            </a:ext>
          </a:extLst>
        </xdr:cNvPr>
        <xdr:cNvGrpSpPr>
          <a:grpSpLocks/>
        </xdr:cNvGrpSpPr>
      </xdr:nvGrpSpPr>
      <xdr:grpSpPr bwMode="auto">
        <a:xfrm>
          <a:off x="3671455" y="104775"/>
          <a:ext cx="0" cy="359352"/>
          <a:chOff x="5362575" y="104775"/>
          <a:chExt cx="0" cy="314325"/>
        </a:xfrm>
      </xdr:grpSpPr>
      <xdr:sp macro="" textlink="">
        <xdr:nvSpPr>
          <xdr:cNvPr id="10603455" name="Rectangle 16">
            <a:extLst>
              <a:ext uri="{FF2B5EF4-FFF2-40B4-BE49-F238E27FC236}">
                <a16:creationId xmlns:a16="http://schemas.microsoft.com/office/drawing/2014/main" id="{00000000-0008-0000-0F00-0000BF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8" name="Text Box 17">
            <a:extLst>
              <a:ext uri="{FF2B5EF4-FFF2-40B4-BE49-F238E27FC236}">
                <a16:creationId xmlns:a16="http://schemas.microsoft.com/office/drawing/2014/main" id="{00000000-0008-0000-0F00-0000D0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30" name="Group 1">
          <a:extLst>
            <a:ext uri="{FF2B5EF4-FFF2-40B4-BE49-F238E27FC236}">
              <a16:creationId xmlns:a16="http://schemas.microsoft.com/office/drawing/2014/main" id="{00000000-0008-0000-0F00-0000A6CBA100}"/>
            </a:ext>
          </a:extLst>
        </xdr:cNvPr>
        <xdr:cNvGrpSpPr>
          <a:grpSpLocks/>
        </xdr:cNvGrpSpPr>
      </xdr:nvGrpSpPr>
      <xdr:grpSpPr bwMode="auto">
        <a:xfrm>
          <a:off x="3671455" y="104775"/>
          <a:ext cx="0" cy="359352"/>
          <a:chOff x="5362575" y="104775"/>
          <a:chExt cx="0" cy="314325"/>
        </a:xfrm>
      </xdr:grpSpPr>
      <xdr:sp macro="" textlink="">
        <xdr:nvSpPr>
          <xdr:cNvPr id="10603453" name="Rectangle 2">
            <a:extLst>
              <a:ext uri="{FF2B5EF4-FFF2-40B4-BE49-F238E27FC236}">
                <a16:creationId xmlns:a16="http://schemas.microsoft.com/office/drawing/2014/main" id="{00000000-0008-0000-0F00-0000BD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1" name="Text Box 3">
            <a:extLst>
              <a:ext uri="{FF2B5EF4-FFF2-40B4-BE49-F238E27FC236}">
                <a16:creationId xmlns:a16="http://schemas.microsoft.com/office/drawing/2014/main" id="{00000000-0008-0000-0F00-0000D3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31" name="Group 15">
          <a:extLst>
            <a:ext uri="{FF2B5EF4-FFF2-40B4-BE49-F238E27FC236}">
              <a16:creationId xmlns:a16="http://schemas.microsoft.com/office/drawing/2014/main" id="{00000000-0008-0000-0F00-0000A7CBA100}"/>
            </a:ext>
          </a:extLst>
        </xdr:cNvPr>
        <xdr:cNvGrpSpPr>
          <a:grpSpLocks/>
        </xdr:cNvGrpSpPr>
      </xdr:nvGrpSpPr>
      <xdr:grpSpPr bwMode="auto">
        <a:xfrm>
          <a:off x="3671455" y="104775"/>
          <a:ext cx="0" cy="359352"/>
          <a:chOff x="5362575" y="104775"/>
          <a:chExt cx="0" cy="314325"/>
        </a:xfrm>
      </xdr:grpSpPr>
      <xdr:sp macro="" textlink="">
        <xdr:nvSpPr>
          <xdr:cNvPr id="10603451" name="Rectangle 16">
            <a:extLst>
              <a:ext uri="{FF2B5EF4-FFF2-40B4-BE49-F238E27FC236}">
                <a16:creationId xmlns:a16="http://schemas.microsoft.com/office/drawing/2014/main" id="{00000000-0008-0000-0F00-0000BB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4" name="Text Box 17">
            <a:extLst>
              <a:ext uri="{FF2B5EF4-FFF2-40B4-BE49-F238E27FC236}">
                <a16:creationId xmlns:a16="http://schemas.microsoft.com/office/drawing/2014/main" id="{00000000-0008-0000-0F00-0000D6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32" name="Group 1">
          <a:extLst>
            <a:ext uri="{FF2B5EF4-FFF2-40B4-BE49-F238E27FC236}">
              <a16:creationId xmlns:a16="http://schemas.microsoft.com/office/drawing/2014/main" id="{00000000-0008-0000-0F00-0000A8CBA100}"/>
            </a:ext>
          </a:extLst>
        </xdr:cNvPr>
        <xdr:cNvGrpSpPr>
          <a:grpSpLocks/>
        </xdr:cNvGrpSpPr>
      </xdr:nvGrpSpPr>
      <xdr:grpSpPr bwMode="auto">
        <a:xfrm>
          <a:off x="3671455" y="104775"/>
          <a:ext cx="0" cy="359352"/>
          <a:chOff x="7950200" y="104775"/>
          <a:chExt cx="0" cy="314325"/>
        </a:xfrm>
      </xdr:grpSpPr>
      <xdr:sp macro="" textlink="">
        <xdr:nvSpPr>
          <xdr:cNvPr id="10603449" name="Rectangle 2">
            <a:extLst>
              <a:ext uri="{FF2B5EF4-FFF2-40B4-BE49-F238E27FC236}">
                <a16:creationId xmlns:a16="http://schemas.microsoft.com/office/drawing/2014/main" id="{00000000-0008-0000-0F00-0000B9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7" name="Text Box 3">
            <a:extLst>
              <a:ext uri="{FF2B5EF4-FFF2-40B4-BE49-F238E27FC236}">
                <a16:creationId xmlns:a16="http://schemas.microsoft.com/office/drawing/2014/main" id="{00000000-0008-0000-0F00-0000D9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33" name="Group 1">
          <a:extLst>
            <a:ext uri="{FF2B5EF4-FFF2-40B4-BE49-F238E27FC236}">
              <a16:creationId xmlns:a16="http://schemas.microsoft.com/office/drawing/2014/main" id="{00000000-0008-0000-0F00-0000A9CBA100}"/>
            </a:ext>
          </a:extLst>
        </xdr:cNvPr>
        <xdr:cNvGrpSpPr>
          <a:grpSpLocks/>
        </xdr:cNvGrpSpPr>
      </xdr:nvGrpSpPr>
      <xdr:grpSpPr bwMode="auto">
        <a:xfrm>
          <a:off x="3671455" y="104775"/>
          <a:ext cx="0" cy="359352"/>
          <a:chOff x="5362575" y="104775"/>
          <a:chExt cx="0" cy="314325"/>
        </a:xfrm>
      </xdr:grpSpPr>
      <xdr:sp macro="" textlink="">
        <xdr:nvSpPr>
          <xdr:cNvPr id="10603447" name="Rectangle 2">
            <a:extLst>
              <a:ext uri="{FF2B5EF4-FFF2-40B4-BE49-F238E27FC236}">
                <a16:creationId xmlns:a16="http://schemas.microsoft.com/office/drawing/2014/main" id="{00000000-0008-0000-0F00-0000B7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0" name="Text Box 3">
            <a:extLst>
              <a:ext uri="{FF2B5EF4-FFF2-40B4-BE49-F238E27FC236}">
                <a16:creationId xmlns:a16="http://schemas.microsoft.com/office/drawing/2014/main" id="{00000000-0008-0000-0F00-0000DC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34" name="Group 15">
          <a:extLst>
            <a:ext uri="{FF2B5EF4-FFF2-40B4-BE49-F238E27FC236}">
              <a16:creationId xmlns:a16="http://schemas.microsoft.com/office/drawing/2014/main" id="{00000000-0008-0000-0F00-0000AACBA100}"/>
            </a:ext>
          </a:extLst>
        </xdr:cNvPr>
        <xdr:cNvGrpSpPr>
          <a:grpSpLocks/>
        </xdr:cNvGrpSpPr>
      </xdr:nvGrpSpPr>
      <xdr:grpSpPr bwMode="auto">
        <a:xfrm>
          <a:off x="3671455" y="104775"/>
          <a:ext cx="0" cy="359352"/>
          <a:chOff x="5362575" y="104775"/>
          <a:chExt cx="0" cy="314325"/>
        </a:xfrm>
      </xdr:grpSpPr>
      <xdr:sp macro="" textlink="">
        <xdr:nvSpPr>
          <xdr:cNvPr id="10603445" name="Rectangle 16">
            <a:extLst>
              <a:ext uri="{FF2B5EF4-FFF2-40B4-BE49-F238E27FC236}">
                <a16:creationId xmlns:a16="http://schemas.microsoft.com/office/drawing/2014/main" id="{00000000-0008-0000-0F00-0000B5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3" name="Text Box 17">
            <a:extLst>
              <a:ext uri="{FF2B5EF4-FFF2-40B4-BE49-F238E27FC236}">
                <a16:creationId xmlns:a16="http://schemas.microsoft.com/office/drawing/2014/main" id="{00000000-0008-0000-0F00-0000DF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35" name="Group 1">
          <a:extLst>
            <a:ext uri="{FF2B5EF4-FFF2-40B4-BE49-F238E27FC236}">
              <a16:creationId xmlns:a16="http://schemas.microsoft.com/office/drawing/2014/main" id="{00000000-0008-0000-0F00-0000ABCBA100}"/>
            </a:ext>
          </a:extLst>
        </xdr:cNvPr>
        <xdr:cNvGrpSpPr>
          <a:grpSpLocks/>
        </xdr:cNvGrpSpPr>
      </xdr:nvGrpSpPr>
      <xdr:grpSpPr bwMode="auto">
        <a:xfrm>
          <a:off x="3671455" y="104775"/>
          <a:ext cx="0" cy="359352"/>
          <a:chOff x="5362575" y="104775"/>
          <a:chExt cx="0" cy="314325"/>
        </a:xfrm>
      </xdr:grpSpPr>
      <xdr:sp macro="" textlink="">
        <xdr:nvSpPr>
          <xdr:cNvPr id="10603443" name="Rectangle 2">
            <a:extLst>
              <a:ext uri="{FF2B5EF4-FFF2-40B4-BE49-F238E27FC236}">
                <a16:creationId xmlns:a16="http://schemas.microsoft.com/office/drawing/2014/main" id="{00000000-0008-0000-0F00-0000B3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6" name="Text Box 3">
            <a:extLst>
              <a:ext uri="{FF2B5EF4-FFF2-40B4-BE49-F238E27FC236}">
                <a16:creationId xmlns:a16="http://schemas.microsoft.com/office/drawing/2014/main" id="{00000000-0008-0000-0F00-0000E2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36" name="Group 15">
          <a:extLst>
            <a:ext uri="{FF2B5EF4-FFF2-40B4-BE49-F238E27FC236}">
              <a16:creationId xmlns:a16="http://schemas.microsoft.com/office/drawing/2014/main" id="{00000000-0008-0000-0F00-0000ACCBA100}"/>
            </a:ext>
          </a:extLst>
        </xdr:cNvPr>
        <xdr:cNvGrpSpPr>
          <a:grpSpLocks/>
        </xdr:cNvGrpSpPr>
      </xdr:nvGrpSpPr>
      <xdr:grpSpPr bwMode="auto">
        <a:xfrm>
          <a:off x="3671455" y="104775"/>
          <a:ext cx="0" cy="359352"/>
          <a:chOff x="5362575" y="104775"/>
          <a:chExt cx="0" cy="314325"/>
        </a:xfrm>
      </xdr:grpSpPr>
      <xdr:sp macro="" textlink="">
        <xdr:nvSpPr>
          <xdr:cNvPr id="10603441" name="Rectangle 16">
            <a:extLst>
              <a:ext uri="{FF2B5EF4-FFF2-40B4-BE49-F238E27FC236}">
                <a16:creationId xmlns:a16="http://schemas.microsoft.com/office/drawing/2014/main" id="{00000000-0008-0000-0F00-0000B1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9" name="Text Box 17">
            <a:extLst>
              <a:ext uri="{FF2B5EF4-FFF2-40B4-BE49-F238E27FC236}">
                <a16:creationId xmlns:a16="http://schemas.microsoft.com/office/drawing/2014/main" id="{00000000-0008-0000-0F00-0000E5000000}"/>
              </a:ext>
            </a:extLst>
          </xdr:cNvPr>
          <xdr:cNvSpPr txBox="1">
            <a:spLocks noChangeArrowheads="1"/>
          </xdr:cNvSpPr>
        </xdr:nvSpPr>
        <xdr:spPr bwMode="auto">
          <a:xfrm>
            <a:off x="-1022738551102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03437" name="Group 1">
          <a:extLst>
            <a:ext uri="{FF2B5EF4-FFF2-40B4-BE49-F238E27FC236}">
              <a16:creationId xmlns:a16="http://schemas.microsoft.com/office/drawing/2014/main" id="{00000000-0008-0000-0F00-0000ADCBA100}"/>
            </a:ext>
          </a:extLst>
        </xdr:cNvPr>
        <xdr:cNvGrpSpPr>
          <a:grpSpLocks/>
        </xdr:cNvGrpSpPr>
      </xdr:nvGrpSpPr>
      <xdr:grpSpPr bwMode="auto">
        <a:xfrm>
          <a:off x="3671455" y="104775"/>
          <a:ext cx="0" cy="359352"/>
          <a:chOff x="7950200" y="104775"/>
          <a:chExt cx="0" cy="314325"/>
        </a:xfrm>
      </xdr:grpSpPr>
      <xdr:sp macro="" textlink="">
        <xdr:nvSpPr>
          <xdr:cNvPr id="10603439" name="Rectangle 2">
            <a:extLst>
              <a:ext uri="{FF2B5EF4-FFF2-40B4-BE49-F238E27FC236}">
                <a16:creationId xmlns:a16="http://schemas.microsoft.com/office/drawing/2014/main" id="{00000000-0008-0000-0F00-0000AFCB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2" name="Text Box 3">
            <a:extLst>
              <a:ext uri="{FF2B5EF4-FFF2-40B4-BE49-F238E27FC236}">
                <a16:creationId xmlns:a16="http://schemas.microsoft.com/office/drawing/2014/main" id="{00000000-0008-0000-0F00-0000E8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170090</xdr:colOff>
      <xdr:row>0</xdr:row>
      <xdr:rowOff>66675</xdr:rowOff>
    </xdr:from>
    <xdr:to>
      <xdr:col>0</xdr:col>
      <xdr:colOff>1236890</xdr:colOff>
      <xdr:row>3</xdr:row>
      <xdr:rowOff>276225</xdr:rowOff>
    </xdr:to>
    <xdr:pic>
      <xdr:nvPicPr>
        <xdr:cNvPr id="10603438" name="Imagen 1">
          <a:extLst>
            <a:ext uri="{FF2B5EF4-FFF2-40B4-BE49-F238E27FC236}">
              <a16:creationId xmlns:a16="http://schemas.microsoft.com/office/drawing/2014/main" id="{00000000-0008-0000-0F00-0000AECBA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090" y="66675"/>
          <a:ext cx="1066800" cy="1148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593004" name="Group 1">
          <a:extLst>
            <a:ext uri="{FF2B5EF4-FFF2-40B4-BE49-F238E27FC236}">
              <a16:creationId xmlns:a16="http://schemas.microsoft.com/office/drawing/2014/main" id="{00000000-0008-0000-0100-0000ECA2A100}"/>
            </a:ext>
          </a:extLst>
        </xdr:cNvPr>
        <xdr:cNvGrpSpPr>
          <a:grpSpLocks/>
        </xdr:cNvGrpSpPr>
      </xdr:nvGrpSpPr>
      <xdr:grpSpPr bwMode="auto">
        <a:xfrm>
          <a:off x="4857750" y="104775"/>
          <a:ext cx="0" cy="319768"/>
          <a:chOff x="5362575" y="104775"/>
          <a:chExt cx="0" cy="314325"/>
        </a:xfrm>
      </xdr:grpSpPr>
      <xdr:sp macro="" textlink="">
        <xdr:nvSpPr>
          <xdr:cNvPr id="10593060" name="Rectangle 2">
            <a:extLst>
              <a:ext uri="{FF2B5EF4-FFF2-40B4-BE49-F238E27FC236}">
                <a16:creationId xmlns:a16="http://schemas.microsoft.com/office/drawing/2014/main" id="{00000000-0008-0000-0100-000024A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3005" name="Group 15">
          <a:extLst>
            <a:ext uri="{FF2B5EF4-FFF2-40B4-BE49-F238E27FC236}">
              <a16:creationId xmlns:a16="http://schemas.microsoft.com/office/drawing/2014/main" id="{00000000-0008-0000-0100-0000EDA2A100}"/>
            </a:ext>
          </a:extLst>
        </xdr:cNvPr>
        <xdr:cNvGrpSpPr>
          <a:grpSpLocks/>
        </xdr:cNvGrpSpPr>
      </xdr:nvGrpSpPr>
      <xdr:grpSpPr bwMode="auto">
        <a:xfrm>
          <a:off x="4857750" y="104775"/>
          <a:ext cx="0" cy="319768"/>
          <a:chOff x="5362575" y="104775"/>
          <a:chExt cx="0" cy="314325"/>
        </a:xfrm>
      </xdr:grpSpPr>
      <xdr:sp macro="" textlink="">
        <xdr:nvSpPr>
          <xdr:cNvPr id="10593058" name="Rectangle 16">
            <a:extLst>
              <a:ext uri="{FF2B5EF4-FFF2-40B4-BE49-F238E27FC236}">
                <a16:creationId xmlns:a16="http://schemas.microsoft.com/office/drawing/2014/main" id="{00000000-0008-0000-0100-000022A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 name="Text Box 17">
            <a:extLst>
              <a:ext uri="{FF2B5EF4-FFF2-40B4-BE49-F238E27FC236}">
                <a16:creationId xmlns:a16="http://schemas.microsoft.com/office/drawing/2014/main" id="{00000000-0008-0000-0100-00000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3006" name="Group 1">
          <a:extLst>
            <a:ext uri="{FF2B5EF4-FFF2-40B4-BE49-F238E27FC236}">
              <a16:creationId xmlns:a16="http://schemas.microsoft.com/office/drawing/2014/main" id="{00000000-0008-0000-0100-0000EEA2A100}"/>
            </a:ext>
          </a:extLst>
        </xdr:cNvPr>
        <xdr:cNvGrpSpPr>
          <a:grpSpLocks/>
        </xdr:cNvGrpSpPr>
      </xdr:nvGrpSpPr>
      <xdr:grpSpPr bwMode="auto">
        <a:xfrm>
          <a:off x="4857750" y="104775"/>
          <a:ext cx="0" cy="319768"/>
          <a:chOff x="5362575" y="104775"/>
          <a:chExt cx="0" cy="314325"/>
        </a:xfrm>
      </xdr:grpSpPr>
      <xdr:sp macro="" textlink="">
        <xdr:nvSpPr>
          <xdr:cNvPr id="10593056" name="Rectangle 2">
            <a:extLst>
              <a:ext uri="{FF2B5EF4-FFF2-40B4-BE49-F238E27FC236}">
                <a16:creationId xmlns:a16="http://schemas.microsoft.com/office/drawing/2014/main" id="{00000000-0008-0000-0100-000020A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 name="Text Box 3">
            <a:extLst>
              <a:ext uri="{FF2B5EF4-FFF2-40B4-BE49-F238E27FC236}">
                <a16:creationId xmlns:a16="http://schemas.microsoft.com/office/drawing/2014/main" id="{00000000-0008-0000-0100-00000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3007" name="Group 15">
          <a:extLst>
            <a:ext uri="{FF2B5EF4-FFF2-40B4-BE49-F238E27FC236}">
              <a16:creationId xmlns:a16="http://schemas.microsoft.com/office/drawing/2014/main" id="{00000000-0008-0000-0100-0000EFA2A100}"/>
            </a:ext>
          </a:extLst>
        </xdr:cNvPr>
        <xdr:cNvGrpSpPr>
          <a:grpSpLocks/>
        </xdr:cNvGrpSpPr>
      </xdr:nvGrpSpPr>
      <xdr:grpSpPr bwMode="auto">
        <a:xfrm>
          <a:off x="4857750" y="104775"/>
          <a:ext cx="0" cy="319768"/>
          <a:chOff x="5362575" y="104775"/>
          <a:chExt cx="0" cy="314325"/>
        </a:xfrm>
      </xdr:grpSpPr>
      <xdr:sp macro="" textlink="">
        <xdr:nvSpPr>
          <xdr:cNvPr id="10593054" name="Rectangle 16">
            <a:extLst>
              <a:ext uri="{FF2B5EF4-FFF2-40B4-BE49-F238E27FC236}">
                <a16:creationId xmlns:a16="http://schemas.microsoft.com/office/drawing/2014/main" id="{00000000-0008-0000-0100-00001EA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 name="Text Box 17">
            <a:extLst>
              <a:ext uri="{FF2B5EF4-FFF2-40B4-BE49-F238E27FC236}">
                <a16:creationId xmlns:a16="http://schemas.microsoft.com/office/drawing/2014/main" id="{00000000-0008-0000-0100-00000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371475</xdr:colOff>
      <xdr:row>0</xdr:row>
      <xdr:rowOff>47625</xdr:rowOff>
    </xdr:from>
    <xdr:to>
      <xdr:col>0</xdr:col>
      <xdr:colOff>1219200</xdr:colOff>
      <xdr:row>3</xdr:row>
      <xdr:rowOff>200025</xdr:rowOff>
    </xdr:to>
    <xdr:pic>
      <xdr:nvPicPr>
        <xdr:cNvPr id="10593008" name="Imagen 1">
          <a:extLst>
            <a:ext uri="{FF2B5EF4-FFF2-40B4-BE49-F238E27FC236}">
              <a16:creationId xmlns:a16="http://schemas.microsoft.com/office/drawing/2014/main" id="{00000000-0008-0000-0100-0000F0A2A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7625"/>
          <a:ext cx="8477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10593009" name="Group 1">
          <a:extLst>
            <a:ext uri="{FF2B5EF4-FFF2-40B4-BE49-F238E27FC236}">
              <a16:creationId xmlns:a16="http://schemas.microsoft.com/office/drawing/2014/main" id="{00000000-0008-0000-0100-0000F1A2A100}"/>
            </a:ext>
          </a:extLst>
        </xdr:cNvPr>
        <xdr:cNvGrpSpPr>
          <a:grpSpLocks/>
        </xdr:cNvGrpSpPr>
      </xdr:nvGrpSpPr>
      <xdr:grpSpPr bwMode="auto">
        <a:xfrm>
          <a:off x="4857750" y="104775"/>
          <a:ext cx="0" cy="319768"/>
          <a:chOff x="5362575" y="104775"/>
          <a:chExt cx="0" cy="314325"/>
        </a:xfrm>
      </xdr:grpSpPr>
      <xdr:sp macro="" textlink="">
        <xdr:nvSpPr>
          <xdr:cNvPr id="10593052" name="Rectangle 2">
            <a:extLst>
              <a:ext uri="{FF2B5EF4-FFF2-40B4-BE49-F238E27FC236}">
                <a16:creationId xmlns:a16="http://schemas.microsoft.com/office/drawing/2014/main" id="{00000000-0008-0000-0100-00001CA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 name="Text Box 3">
            <a:extLst>
              <a:ext uri="{FF2B5EF4-FFF2-40B4-BE49-F238E27FC236}">
                <a16:creationId xmlns:a16="http://schemas.microsoft.com/office/drawing/2014/main" id="{00000000-0008-0000-0100-00001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3010" name="Group 15">
          <a:extLst>
            <a:ext uri="{FF2B5EF4-FFF2-40B4-BE49-F238E27FC236}">
              <a16:creationId xmlns:a16="http://schemas.microsoft.com/office/drawing/2014/main" id="{00000000-0008-0000-0100-0000F2A2A100}"/>
            </a:ext>
          </a:extLst>
        </xdr:cNvPr>
        <xdr:cNvGrpSpPr>
          <a:grpSpLocks/>
        </xdr:cNvGrpSpPr>
      </xdr:nvGrpSpPr>
      <xdr:grpSpPr bwMode="auto">
        <a:xfrm>
          <a:off x="4857750" y="104775"/>
          <a:ext cx="0" cy="319768"/>
          <a:chOff x="5362575" y="104775"/>
          <a:chExt cx="0" cy="314325"/>
        </a:xfrm>
      </xdr:grpSpPr>
      <xdr:sp macro="" textlink="">
        <xdr:nvSpPr>
          <xdr:cNvPr id="10593050" name="Rectangle 16">
            <a:extLst>
              <a:ext uri="{FF2B5EF4-FFF2-40B4-BE49-F238E27FC236}">
                <a16:creationId xmlns:a16="http://schemas.microsoft.com/office/drawing/2014/main" id="{00000000-0008-0000-0100-00001AA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 name="Text Box 17">
            <a:extLst>
              <a:ext uri="{FF2B5EF4-FFF2-40B4-BE49-F238E27FC236}">
                <a16:creationId xmlns:a16="http://schemas.microsoft.com/office/drawing/2014/main" id="{00000000-0008-0000-0100-00001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3011" name="Group 1">
          <a:extLst>
            <a:ext uri="{FF2B5EF4-FFF2-40B4-BE49-F238E27FC236}">
              <a16:creationId xmlns:a16="http://schemas.microsoft.com/office/drawing/2014/main" id="{00000000-0008-0000-0100-0000F3A2A100}"/>
            </a:ext>
          </a:extLst>
        </xdr:cNvPr>
        <xdr:cNvGrpSpPr>
          <a:grpSpLocks/>
        </xdr:cNvGrpSpPr>
      </xdr:nvGrpSpPr>
      <xdr:grpSpPr bwMode="auto">
        <a:xfrm>
          <a:off x="4857750" y="104775"/>
          <a:ext cx="0" cy="319768"/>
          <a:chOff x="5362575" y="104775"/>
          <a:chExt cx="0" cy="314325"/>
        </a:xfrm>
      </xdr:grpSpPr>
      <xdr:sp macro="" textlink="">
        <xdr:nvSpPr>
          <xdr:cNvPr id="10593048" name="Rectangle 2">
            <a:extLst>
              <a:ext uri="{FF2B5EF4-FFF2-40B4-BE49-F238E27FC236}">
                <a16:creationId xmlns:a16="http://schemas.microsoft.com/office/drawing/2014/main" id="{00000000-0008-0000-0100-000018A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4" name="Text Box 3">
            <a:extLst>
              <a:ext uri="{FF2B5EF4-FFF2-40B4-BE49-F238E27FC236}">
                <a16:creationId xmlns:a16="http://schemas.microsoft.com/office/drawing/2014/main" id="{00000000-0008-0000-0100-00001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3012" name="Group 15">
          <a:extLst>
            <a:ext uri="{FF2B5EF4-FFF2-40B4-BE49-F238E27FC236}">
              <a16:creationId xmlns:a16="http://schemas.microsoft.com/office/drawing/2014/main" id="{00000000-0008-0000-0100-0000F4A2A100}"/>
            </a:ext>
          </a:extLst>
        </xdr:cNvPr>
        <xdr:cNvGrpSpPr>
          <a:grpSpLocks/>
        </xdr:cNvGrpSpPr>
      </xdr:nvGrpSpPr>
      <xdr:grpSpPr bwMode="auto">
        <a:xfrm>
          <a:off x="4857750" y="104775"/>
          <a:ext cx="0" cy="319768"/>
          <a:chOff x="5362575" y="104775"/>
          <a:chExt cx="0" cy="314325"/>
        </a:xfrm>
      </xdr:grpSpPr>
      <xdr:sp macro="" textlink="">
        <xdr:nvSpPr>
          <xdr:cNvPr id="10593046" name="Rectangle 16">
            <a:extLst>
              <a:ext uri="{FF2B5EF4-FFF2-40B4-BE49-F238E27FC236}">
                <a16:creationId xmlns:a16="http://schemas.microsoft.com/office/drawing/2014/main" id="{00000000-0008-0000-0100-000016A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7" name="Text Box 17">
            <a:extLst>
              <a:ext uri="{FF2B5EF4-FFF2-40B4-BE49-F238E27FC236}">
                <a16:creationId xmlns:a16="http://schemas.microsoft.com/office/drawing/2014/main" id="{00000000-0008-0000-0100-00001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3013" name="Group 1">
          <a:extLst>
            <a:ext uri="{FF2B5EF4-FFF2-40B4-BE49-F238E27FC236}">
              <a16:creationId xmlns:a16="http://schemas.microsoft.com/office/drawing/2014/main" id="{00000000-0008-0000-0100-0000F5A2A100}"/>
            </a:ext>
          </a:extLst>
        </xdr:cNvPr>
        <xdr:cNvGrpSpPr>
          <a:grpSpLocks/>
        </xdr:cNvGrpSpPr>
      </xdr:nvGrpSpPr>
      <xdr:grpSpPr bwMode="auto">
        <a:xfrm>
          <a:off x="4857750" y="104775"/>
          <a:ext cx="0" cy="319768"/>
          <a:chOff x="7950200" y="104775"/>
          <a:chExt cx="0" cy="314325"/>
        </a:xfrm>
      </xdr:grpSpPr>
      <xdr:sp macro="" textlink="">
        <xdr:nvSpPr>
          <xdr:cNvPr id="10593044" name="Rectangle 2">
            <a:extLst>
              <a:ext uri="{FF2B5EF4-FFF2-40B4-BE49-F238E27FC236}">
                <a16:creationId xmlns:a16="http://schemas.microsoft.com/office/drawing/2014/main" id="{00000000-0008-0000-0100-000014A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0" name="Text Box 3">
            <a:extLst>
              <a:ext uri="{FF2B5EF4-FFF2-40B4-BE49-F238E27FC236}">
                <a16:creationId xmlns:a16="http://schemas.microsoft.com/office/drawing/2014/main" id="{00000000-0008-0000-0100-00001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3014" name="Group 1">
          <a:extLst>
            <a:ext uri="{FF2B5EF4-FFF2-40B4-BE49-F238E27FC236}">
              <a16:creationId xmlns:a16="http://schemas.microsoft.com/office/drawing/2014/main" id="{00000000-0008-0000-0100-0000F6A2A100}"/>
            </a:ext>
          </a:extLst>
        </xdr:cNvPr>
        <xdr:cNvGrpSpPr>
          <a:grpSpLocks/>
        </xdr:cNvGrpSpPr>
      </xdr:nvGrpSpPr>
      <xdr:grpSpPr bwMode="auto">
        <a:xfrm>
          <a:off x="4857750" y="104775"/>
          <a:ext cx="0" cy="319768"/>
          <a:chOff x="5362575" y="104775"/>
          <a:chExt cx="0" cy="314325"/>
        </a:xfrm>
      </xdr:grpSpPr>
      <xdr:sp macro="" textlink="">
        <xdr:nvSpPr>
          <xdr:cNvPr id="10593042" name="Rectangle 2">
            <a:extLst>
              <a:ext uri="{FF2B5EF4-FFF2-40B4-BE49-F238E27FC236}">
                <a16:creationId xmlns:a16="http://schemas.microsoft.com/office/drawing/2014/main" id="{00000000-0008-0000-0100-000012A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3" name="Text Box 3">
            <a:extLst>
              <a:ext uri="{FF2B5EF4-FFF2-40B4-BE49-F238E27FC236}">
                <a16:creationId xmlns:a16="http://schemas.microsoft.com/office/drawing/2014/main" id="{00000000-0008-0000-0100-00002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3015" name="Group 15">
          <a:extLst>
            <a:ext uri="{FF2B5EF4-FFF2-40B4-BE49-F238E27FC236}">
              <a16:creationId xmlns:a16="http://schemas.microsoft.com/office/drawing/2014/main" id="{00000000-0008-0000-0100-0000F7A2A100}"/>
            </a:ext>
          </a:extLst>
        </xdr:cNvPr>
        <xdr:cNvGrpSpPr>
          <a:grpSpLocks/>
        </xdr:cNvGrpSpPr>
      </xdr:nvGrpSpPr>
      <xdr:grpSpPr bwMode="auto">
        <a:xfrm>
          <a:off x="4857750" y="104775"/>
          <a:ext cx="0" cy="319768"/>
          <a:chOff x="5362575" y="104775"/>
          <a:chExt cx="0" cy="314325"/>
        </a:xfrm>
      </xdr:grpSpPr>
      <xdr:sp macro="" textlink="">
        <xdr:nvSpPr>
          <xdr:cNvPr id="10593040" name="Rectangle 16">
            <a:extLst>
              <a:ext uri="{FF2B5EF4-FFF2-40B4-BE49-F238E27FC236}">
                <a16:creationId xmlns:a16="http://schemas.microsoft.com/office/drawing/2014/main" id="{00000000-0008-0000-0100-000010A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 name="Text Box 17">
            <a:extLst>
              <a:ext uri="{FF2B5EF4-FFF2-40B4-BE49-F238E27FC236}">
                <a16:creationId xmlns:a16="http://schemas.microsoft.com/office/drawing/2014/main" id="{00000000-0008-0000-0100-00002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3016" name="Group 1">
          <a:extLst>
            <a:ext uri="{FF2B5EF4-FFF2-40B4-BE49-F238E27FC236}">
              <a16:creationId xmlns:a16="http://schemas.microsoft.com/office/drawing/2014/main" id="{00000000-0008-0000-0100-0000F8A2A100}"/>
            </a:ext>
          </a:extLst>
        </xdr:cNvPr>
        <xdr:cNvGrpSpPr>
          <a:grpSpLocks/>
        </xdr:cNvGrpSpPr>
      </xdr:nvGrpSpPr>
      <xdr:grpSpPr bwMode="auto">
        <a:xfrm>
          <a:off x="4857750" y="104775"/>
          <a:ext cx="0" cy="319768"/>
          <a:chOff x="5362575" y="104775"/>
          <a:chExt cx="0" cy="314325"/>
        </a:xfrm>
      </xdr:grpSpPr>
      <xdr:sp macro="" textlink="">
        <xdr:nvSpPr>
          <xdr:cNvPr id="10593038" name="Rectangle 2">
            <a:extLst>
              <a:ext uri="{FF2B5EF4-FFF2-40B4-BE49-F238E27FC236}">
                <a16:creationId xmlns:a16="http://schemas.microsoft.com/office/drawing/2014/main" id="{00000000-0008-0000-0100-00000EA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9" name="Text Box 3">
            <a:extLst>
              <a:ext uri="{FF2B5EF4-FFF2-40B4-BE49-F238E27FC236}">
                <a16:creationId xmlns:a16="http://schemas.microsoft.com/office/drawing/2014/main" id="{00000000-0008-0000-0100-00002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3017" name="Group 15">
          <a:extLst>
            <a:ext uri="{FF2B5EF4-FFF2-40B4-BE49-F238E27FC236}">
              <a16:creationId xmlns:a16="http://schemas.microsoft.com/office/drawing/2014/main" id="{00000000-0008-0000-0100-0000F9A2A100}"/>
            </a:ext>
          </a:extLst>
        </xdr:cNvPr>
        <xdr:cNvGrpSpPr>
          <a:grpSpLocks/>
        </xdr:cNvGrpSpPr>
      </xdr:nvGrpSpPr>
      <xdr:grpSpPr bwMode="auto">
        <a:xfrm>
          <a:off x="4857750" y="104775"/>
          <a:ext cx="0" cy="319768"/>
          <a:chOff x="5362575" y="104775"/>
          <a:chExt cx="0" cy="314325"/>
        </a:xfrm>
      </xdr:grpSpPr>
      <xdr:sp macro="" textlink="">
        <xdr:nvSpPr>
          <xdr:cNvPr id="10593036" name="Rectangle 16">
            <a:extLst>
              <a:ext uri="{FF2B5EF4-FFF2-40B4-BE49-F238E27FC236}">
                <a16:creationId xmlns:a16="http://schemas.microsoft.com/office/drawing/2014/main" id="{00000000-0008-0000-0100-00000CA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2" name="Text Box 17">
            <a:extLst>
              <a:ext uri="{FF2B5EF4-FFF2-40B4-BE49-F238E27FC236}">
                <a16:creationId xmlns:a16="http://schemas.microsoft.com/office/drawing/2014/main" id="{00000000-0008-0000-0100-00002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3018" name="Group 1">
          <a:extLst>
            <a:ext uri="{FF2B5EF4-FFF2-40B4-BE49-F238E27FC236}">
              <a16:creationId xmlns:a16="http://schemas.microsoft.com/office/drawing/2014/main" id="{00000000-0008-0000-0100-0000FAA2A100}"/>
            </a:ext>
          </a:extLst>
        </xdr:cNvPr>
        <xdr:cNvGrpSpPr>
          <a:grpSpLocks/>
        </xdr:cNvGrpSpPr>
      </xdr:nvGrpSpPr>
      <xdr:grpSpPr bwMode="auto">
        <a:xfrm>
          <a:off x="4857750" y="104775"/>
          <a:ext cx="0" cy="319768"/>
          <a:chOff x="7950200" y="104775"/>
          <a:chExt cx="0" cy="314325"/>
        </a:xfrm>
      </xdr:grpSpPr>
      <xdr:sp macro="" textlink="">
        <xdr:nvSpPr>
          <xdr:cNvPr id="10593034" name="Rectangle 2">
            <a:extLst>
              <a:ext uri="{FF2B5EF4-FFF2-40B4-BE49-F238E27FC236}">
                <a16:creationId xmlns:a16="http://schemas.microsoft.com/office/drawing/2014/main" id="{00000000-0008-0000-0100-00000AA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5" name="Text Box 3">
            <a:extLst>
              <a:ext uri="{FF2B5EF4-FFF2-40B4-BE49-F238E27FC236}">
                <a16:creationId xmlns:a16="http://schemas.microsoft.com/office/drawing/2014/main" id="{00000000-0008-0000-0100-00002D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3019" name="Group 1">
          <a:extLst>
            <a:ext uri="{FF2B5EF4-FFF2-40B4-BE49-F238E27FC236}">
              <a16:creationId xmlns:a16="http://schemas.microsoft.com/office/drawing/2014/main" id="{00000000-0008-0000-0100-0000FBA2A100}"/>
            </a:ext>
          </a:extLst>
        </xdr:cNvPr>
        <xdr:cNvGrpSpPr>
          <a:grpSpLocks/>
        </xdr:cNvGrpSpPr>
      </xdr:nvGrpSpPr>
      <xdr:grpSpPr bwMode="auto">
        <a:xfrm>
          <a:off x="4857750" y="104775"/>
          <a:ext cx="0" cy="319768"/>
          <a:chOff x="5362575" y="104775"/>
          <a:chExt cx="0" cy="314325"/>
        </a:xfrm>
      </xdr:grpSpPr>
      <xdr:sp macro="" textlink="">
        <xdr:nvSpPr>
          <xdr:cNvPr id="10593032" name="Rectangle 2">
            <a:extLst>
              <a:ext uri="{FF2B5EF4-FFF2-40B4-BE49-F238E27FC236}">
                <a16:creationId xmlns:a16="http://schemas.microsoft.com/office/drawing/2014/main" id="{00000000-0008-0000-0100-000008A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 name="Text Box 3">
            <a:extLst>
              <a:ext uri="{FF2B5EF4-FFF2-40B4-BE49-F238E27FC236}">
                <a16:creationId xmlns:a16="http://schemas.microsoft.com/office/drawing/2014/main" id="{00000000-0008-0000-0100-00003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3020" name="Group 15">
          <a:extLst>
            <a:ext uri="{FF2B5EF4-FFF2-40B4-BE49-F238E27FC236}">
              <a16:creationId xmlns:a16="http://schemas.microsoft.com/office/drawing/2014/main" id="{00000000-0008-0000-0100-0000FCA2A100}"/>
            </a:ext>
          </a:extLst>
        </xdr:cNvPr>
        <xdr:cNvGrpSpPr>
          <a:grpSpLocks/>
        </xdr:cNvGrpSpPr>
      </xdr:nvGrpSpPr>
      <xdr:grpSpPr bwMode="auto">
        <a:xfrm>
          <a:off x="4857750" y="104775"/>
          <a:ext cx="0" cy="319768"/>
          <a:chOff x="5362575" y="104775"/>
          <a:chExt cx="0" cy="314325"/>
        </a:xfrm>
      </xdr:grpSpPr>
      <xdr:sp macro="" textlink="">
        <xdr:nvSpPr>
          <xdr:cNvPr id="10593030" name="Rectangle 16">
            <a:extLst>
              <a:ext uri="{FF2B5EF4-FFF2-40B4-BE49-F238E27FC236}">
                <a16:creationId xmlns:a16="http://schemas.microsoft.com/office/drawing/2014/main" id="{00000000-0008-0000-0100-000006A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1" name="Text Box 17">
            <a:extLst>
              <a:ext uri="{FF2B5EF4-FFF2-40B4-BE49-F238E27FC236}">
                <a16:creationId xmlns:a16="http://schemas.microsoft.com/office/drawing/2014/main" id="{00000000-0008-0000-0100-00003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3021" name="Group 1">
          <a:extLst>
            <a:ext uri="{FF2B5EF4-FFF2-40B4-BE49-F238E27FC236}">
              <a16:creationId xmlns:a16="http://schemas.microsoft.com/office/drawing/2014/main" id="{00000000-0008-0000-0100-0000FDA2A100}"/>
            </a:ext>
          </a:extLst>
        </xdr:cNvPr>
        <xdr:cNvGrpSpPr>
          <a:grpSpLocks/>
        </xdr:cNvGrpSpPr>
      </xdr:nvGrpSpPr>
      <xdr:grpSpPr bwMode="auto">
        <a:xfrm>
          <a:off x="4857750" y="104775"/>
          <a:ext cx="0" cy="319768"/>
          <a:chOff x="5362575" y="104775"/>
          <a:chExt cx="0" cy="314325"/>
        </a:xfrm>
      </xdr:grpSpPr>
      <xdr:sp macro="" textlink="">
        <xdr:nvSpPr>
          <xdr:cNvPr id="10593028" name="Rectangle 2">
            <a:extLst>
              <a:ext uri="{FF2B5EF4-FFF2-40B4-BE49-F238E27FC236}">
                <a16:creationId xmlns:a16="http://schemas.microsoft.com/office/drawing/2014/main" id="{00000000-0008-0000-0100-000004A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4" name="Text Box 3">
            <a:extLst>
              <a:ext uri="{FF2B5EF4-FFF2-40B4-BE49-F238E27FC236}">
                <a16:creationId xmlns:a16="http://schemas.microsoft.com/office/drawing/2014/main" id="{00000000-0008-0000-0100-00003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3022" name="Group 15">
          <a:extLst>
            <a:ext uri="{FF2B5EF4-FFF2-40B4-BE49-F238E27FC236}">
              <a16:creationId xmlns:a16="http://schemas.microsoft.com/office/drawing/2014/main" id="{00000000-0008-0000-0100-0000FEA2A100}"/>
            </a:ext>
          </a:extLst>
        </xdr:cNvPr>
        <xdr:cNvGrpSpPr>
          <a:grpSpLocks/>
        </xdr:cNvGrpSpPr>
      </xdr:nvGrpSpPr>
      <xdr:grpSpPr bwMode="auto">
        <a:xfrm>
          <a:off x="4857750" y="104775"/>
          <a:ext cx="0" cy="319768"/>
          <a:chOff x="5362575" y="104775"/>
          <a:chExt cx="0" cy="314325"/>
        </a:xfrm>
      </xdr:grpSpPr>
      <xdr:sp macro="" textlink="">
        <xdr:nvSpPr>
          <xdr:cNvPr id="10593026" name="Rectangle 16">
            <a:extLst>
              <a:ext uri="{FF2B5EF4-FFF2-40B4-BE49-F238E27FC236}">
                <a16:creationId xmlns:a16="http://schemas.microsoft.com/office/drawing/2014/main" id="{00000000-0008-0000-0100-000002A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 name="Text Box 17">
            <a:extLst>
              <a:ext uri="{FF2B5EF4-FFF2-40B4-BE49-F238E27FC236}">
                <a16:creationId xmlns:a16="http://schemas.microsoft.com/office/drawing/2014/main" id="{00000000-0008-0000-0100-00003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3023" name="Group 1">
          <a:extLst>
            <a:ext uri="{FF2B5EF4-FFF2-40B4-BE49-F238E27FC236}">
              <a16:creationId xmlns:a16="http://schemas.microsoft.com/office/drawing/2014/main" id="{00000000-0008-0000-0100-0000FFA2A100}"/>
            </a:ext>
          </a:extLst>
        </xdr:cNvPr>
        <xdr:cNvGrpSpPr>
          <a:grpSpLocks/>
        </xdr:cNvGrpSpPr>
      </xdr:nvGrpSpPr>
      <xdr:grpSpPr bwMode="auto">
        <a:xfrm>
          <a:off x="4857750" y="104775"/>
          <a:ext cx="0" cy="319768"/>
          <a:chOff x="7950200" y="104775"/>
          <a:chExt cx="0" cy="314325"/>
        </a:xfrm>
      </xdr:grpSpPr>
      <xdr:sp macro="" textlink="">
        <xdr:nvSpPr>
          <xdr:cNvPr id="10593024" name="Rectangle 2">
            <a:extLst>
              <a:ext uri="{FF2B5EF4-FFF2-40B4-BE49-F238E27FC236}">
                <a16:creationId xmlns:a16="http://schemas.microsoft.com/office/drawing/2014/main" id="{00000000-0008-0000-0100-000000A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0" name="Text Box 3">
            <a:extLst>
              <a:ext uri="{FF2B5EF4-FFF2-40B4-BE49-F238E27FC236}">
                <a16:creationId xmlns:a16="http://schemas.microsoft.com/office/drawing/2014/main" id="{00000000-0008-0000-0100-00003C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561975</xdr:colOff>
      <xdr:row>1</xdr:row>
      <xdr:rowOff>47625</xdr:rowOff>
    </xdr:from>
    <xdr:to>
      <xdr:col>1</xdr:col>
      <xdr:colOff>1266825</xdr:colOff>
      <xdr:row>4</xdr:row>
      <xdr:rowOff>161925</xdr:rowOff>
    </xdr:to>
    <xdr:pic>
      <xdr:nvPicPr>
        <xdr:cNvPr id="8303478" name="Imagen 1">
          <a:extLst>
            <a:ext uri="{FF2B5EF4-FFF2-40B4-BE49-F238E27FC236}">
              <a16:creationId xmlns:a16="http://schemas.microsoft.com/office/drawing/2014/main" id="{00000000-0008-0000-0200-000076B37E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85725"/>
          <a:ext cx="7048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571500</xdr:colOff>
      <xdr:row>1</xdr:row>
      <xdr:rowOff>38100</xdr:rowOff>
    </xdr:from>
    <xdr:to>
      <xdr:col>1</xdr:col>
      <xdr:colOff>1285875</xdr:colOff>
      <xdr:row>4</xdr:row>
      <xdr:rowOff>161925</xdr:rowOff>
    </xdr:to>
    <xdr:pic>
      <xdr:nvPicPr>
        <xdr:cNvPr id="8303479" name="Imagen 1">
          <a:extLst>
            <a:ext uri="{FF2B5EF4-FFF2-40B4-BE49-F238E27FC236}">
              <a16:creationId xmlns:a16="http://schemas.microsoft.com/office/drawing/2014/main" id="{00000000-0008-0000-0200-000077B37E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0075" y="76200"/>
          <a:ext cx="714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1670539</xdr:colOff>
      <xdr:row>49</xdr:row>
      <xdr:rowOff>51288</xdr:rowOff>
    </xdr:from>
    <xdr:to>
      <xdr:col>14</xdr:col>
      <xdr:colOff>379536</xdr:colOff>
      <xdr:row>64</xdr:row>
      <xdr:rowOff>60814</xdr:rowOff>
    </xdr:to>
    <xdr:graphicFrame macro="">
      <xdr:nvGraphicFramePr>
        <xdr:cNvPr id="4" name="1 Gráfico">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594027" name="Group 1">
          <a:extLst>
            <a:ext uri="{FF2B5EF4-FFF2-40B4-BE49-F238E27FC236}">
              <a16:creationId xmlns:a16="http://schemas.microsoft.com/office/drawing/2014/main" id="{00000000-0008-0000-0300-0000EBA6A100}"/>
            </a:ext>
          </a:extLst>
        </xdr:cNvPr>
        <xdr:cNvGrpSpPr>
          <a:grpSpLocks/>
        </xdr:cNvGrpSpPr>
      </xdr:nvGrpSpPr>
      <xdr:grpSpPr bwMode="auto">
        <a:xfrm>
          <a:off x="4370294" y="104775"/>
          <a:ext cx="0" cy="316566"/>
          <a:chOff x="5362575" y="104775"/>
          <a:chExt cx="0" cy="314325"/>
        </a:xfrm>
      </xdr:grpSpPr>
      <xdr:sp macro="" textlink="">
        <xdr:nvSpPr>
          <xdr:cNvPr id="10594083" name="Rectangle 2">
            <a:extLst>
              <a:ext uri="{FF2B5EF4-FFF2-40B4-BE49-F238E27FC236}">
                <a16:creationId xmlns:a16="http://schemas.microsoft.com/office/drawing/2014/main" id="{00000000-0008-0000-0300-000023A7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4028" name="Group 15">
          <a:extLst>
            <a:ext uri="{FF2B5EF4-FFF2-40B4-BE49-F238E27FC236}">
              <a16:creationId xmlns:a16="http://schemas.microsoft.com/office/drawing/2014/main" id="{00000000-0008-0000-0300-0000ECA6A100}"/>
            </a:ext>
          </a:extLst>
        </xdr:cNvPr>
        <xdr:cNvGrpSpPr>
          <a:grpSpLocks/>
        </xdr:cNvGrpSpPr>
      </xdr:nvGrpSpPr>
      <xdr:grpSpPr bwMode="auto">
        <a:xfrm>
          <a:off x="4370294" y="104775"/>
          <a:ext cx="0" cy="316566"/>
          <a:chOff x="5362575" y="104775"/>
          <a:chExt cx="0" cy="314325"/>
        </a:xfrm>
      </xdr:grpSpPr>
      <xdr:sp macro="" textlink="">
        <xdr:nvSpPr>
          <xdr:cNvPr id="10594081" name="Rectangle 16">
            <a:extLst>
              <a:ext uri="{FF2B5EF4-FFF2-40B4-BE49-F238E27FC236}">
                <a16:creationId xmlns:a16="http://schemas.microsoft.com/office/drawing/2014/main" id="{00000000-0008-0000-0300-000021A7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3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4029" name="Group 1">
          <a:extLst>
            <a:ext uri="{FF2B5EF4-FFF2-40B4-BE49-F238E27FC236}">
              <a16:creationId xmlns:a16="http://schemas.microsoft.com/office/drawing/2014/main" id="{00000000-0008-0000-0300-0000EDA6A100}"/>
            </a:ext>
          </a:extLst>
        </xdr:cNvPr>
        <xdr:cNvGrpSpPr>
          <a:grpSpLocks/>
        </xdr:cNvGrpSpPr>
      </xdr:nvGrpSpPr>
      <xdr:grpSpPr bwMode="auto">
        <a:xfrm>
          <a:off x="4370294" y="104775"/>
          <a:ext cx="0" cy="316566"/>
          <a:chOff x="5362575" y="104775"/>
          <a:chExt cx="0" cy="314325"/>
        </a:xfrm>
      </xdr:grpSpPr>
      <xdr:sp macro="" textlink="">
        <xdr:nvSpPr>
          <xdr:cNvPr id="10594079" name="Rectangle 2">
            <a:extLst>
              <a:ext uri="{FF2B5EF4-FFF2-40B4-BE49-F238E27FC236}">
                <a16:creationId xmlns:a16="http://schemas.microsoft.com/office/drawing/2014/main" id="{00000000-0008-0000-0300-00001FA7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4030" name="Group 15">
          <a:extLst>
            <a:ext uri="{FF2B5EF4-FFF2-40B4-BE49-F238E27FC236}">
              <a16:creationId xmlns:a16="http://schemas.microsoft.com/office/drawing/2014/main" id="{00000000-0008-0000-0300-0000EEA6A100}"/>
            </a:ext>
          </a:extLst>
        </xdr:cNvPr>
        <xdr:cNvGrpSpPr>
          <a:grpSpLocks/>
        </xdr:cNvGrpSpPr>
      </xdr:nvGrpSpPr>
      <xdr:grpSpPr bwMode="auto">
        <a:xfrm>
          <a:off x="4370294" y="104775"/>
          <a:ext cx="0" cy="316566"/>
          <a:chOff x="5362575" y="104775"/>
          <a:chExt cx="0" cy="314325"/>
        </a:xfrm>
      </xdr:grpSpPr>
      <xdr:sp macro="" textlink="">
        <xdr:nvSpPr>
          <xdr:cNvPr id="10594077" name="Rectangle 16">
            <a:extLst>
              <a:ext uri="{FF2B5EF4-FFF2-40B4-BE49-F238E27FC236}">
                <a16:creationId xmlns:a16="http://schemas.microsoft.com/office/drawing/2014/main" id="{00000000-0008-0000-0300-00001DA7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3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371475</xdr:colOff>
      <xdr:row>0</xdr:row>
      <xdr:rowOff>47625</xdr:rowOff>
    </xdr:from>
    <xdr:to>
      <xdr:col>0</xdr:col>
      <xdr:colOff>1219200</xdr:colOff>
      <xdr:row>3</xdr:row>
      <xdr:rowOff>200025</xdr:rowOff>
    </xdr:to>
    <xdr:pic>
      <xdr:nvPicPr>
        <xdr:cNvPr id="10594031" name="Imagen 1">
          <a:extLst>
            <a:ext uri="{FF2B5EF4-FFF2-40B4-BE49-F238E27FC236}">
              <a16:creationId xmlns:a16="http://schemas.microsoft.com/office/drawing/2014/main" id="{00000000-0008-0000-0300-0000EFA6A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7625"/>
          <a:ext cx="8477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10594032" name="Group 1">
          <a:extLst>
            <a:ext uri="{FF2B5EF4-FFF2-40B4-BE49-F238E27FC236}">
              <a16:creationId xmlns:a16="http://schemas.microsoft.com/office/drawing/2014/main" id="{00000000-0008-0000-0300-0000F0A6A100}"/>
            </a:ext>
          </a:extLst>
        </xdr:cNvPr>
        <xdr:cNvGrpSpPr>
          <a:grpSpLocks/>
        </xdr:cNvGrpSpPr>
      </xdr:nvGrpSpPr>
      <xdr:grpSpPr bwMode="auto">
        <a:xfrm>
          <a:off x="4370294" y="104775"/>
          <a:ext cx="0" cy="316566"/>
          <a:chOff x="5362575" y="104775"/>
          <a:chExt cx="0" cy="314325"/>
        </a:xfrm>
      </xdr:grpSpPr>
      <xdr:sp macro="" textlink="">
        <xdr:nvSpPr>
          <xdr:cNvPr id="10594075" name="Rectangle 2">
            <a:extLst>
              <a:ext uri="{FF2B5EF4-FFF2-40B4-BE49-F238E27FC236}">
                <a16:creationId xmlns:a16="http://schemas.microsoft.com/office/drawing/2014/main" id="{00000000-0008-0000-0300-00001BA7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 name="Text Box 3">
            <a:extLst>
              <a:ext uri="{FF2B5EF4-FFF2-40B4-BE49-F238E27FC236}">
                <a16:creationId xmlns:a16="http://schemas.microsoft.com/office/drawing/2014/main" id="{00000000-0008-0000-0300-00001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4033" name="Group 15">
          <a:extLst>
            <a:ext uri="{FF2B5EF4-FFF2-40B4-BE49-F238E27FC236}">
              <a16:creationId xmlns:a16="http://schemas.microsoft.com/office/drawing/2014/main" id="{00000000-0008-0000-0300-0000F1A6A100}"/>
            </a:ext>
          </a:extLst>
        </xdr:cNvPr>
        <xdr:cNvGrpSpPr>
          <a:grpSpLocks/>
        </xdr:cNvGrpSpPr>
      </xdr:nvGrpSpPr>
      <xdr:grpSpPr bwMode="auto">
        <a:xfrm>
          <a:off x="4370294" y="104775"/>
          <a:ext cx="0" cy="316566"/>
          <a:chOff x="5362575" y="104775"/>
          <a:chExt cx="0" cy="314325"/>
        </a:xfrm>
      </xdr:grpSpPr>
      <xdr:sp macro="" textlink="">
        <xdr:nvSpPr>
          <xdr:cNvPr id="10594073" name="Rectangle 16">
            <a:extLst>
              <a:ext uri="{FF2B5EF4-FFF2-40B4-BE49-F238E27FC236}">
                <a16:creationId xmlns:a16="http://schemas.microsoft.com/office/drawing/2014/main" id="{00000000-0008-0000-0300-000019A7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 name="Text Box 17">
            <a:extLst>
              <a:ext uri="{FF2B5EF4-FFF2-40B4-BE49-F238E27FC236}">
                <a16:creationId xmlns:a16="http://schemas.microsoft.com/office/drawing/2014/main" id="{00000000-0008-0000-0300-00001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4034" name="Group 1">
          <a:extLst>
            <a:ext uri="{FF2B5EF4-FFF2-40B4-BE49-F238E27FC236}">
              <a16:creationId xmlns:a16="http://schemas.microsoft.com/office/drawing/2014/main" id="{00000000-0008-0000-0300-0000F2A6A100}"/>
            </a:ext>
          </a:extLst>
        </xdr:cNvPr>
        <xdr:cNvGrpSpPr>
          <a:grpSpLocks/>
        </xdr:cNvGrpSpPr>
      </xdr:nvGrpSpPr>
      <xdr:grpSpPr bwMode="auto">
        <a:xfrm>
          <a:off x="4370294" y="104775"/>
          <a:ext cx="0" cy="316566"/>
          <a:chOff x="5362575" y="104775"/>
          <a:chExt cx="0" cy="314325"/>
        </a:xfrm>
      </xdr:grpSpPr>
      <xdr:sp macro="" textlink="">
        <xdr:nvSpPr>
          <xdr:cNvPr id="10594071" name="Rectangle 2">
            <a:extLst>
              <a:ext uri="{FF2B5EF4-FFF2-40B4-BE49-F238E27FC236}">
                <a16:creationId xmlns:a16="http://schemas.microsoft.com/office/drawing/2014/main" id="{00000000-0008-0000-0300-000017A7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 name="Text Box 3">
            <a:extLst>
              <a:ext uri="{FF2B5EF4-FFF2-40B4-BE49-F238E27FC236}">
                <a16:creationId xmlns:a16="http://schemas.microsoft.com/office/drawing/2014/main" id="{00000000-0008-0000-0300-00001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4035" name="Group 15">
          <a:extLst>
            <a:ext uri="{FF2B5EF4-FFF2-40B4-BE49-F238E27FC236}">
              <a16:creationId xmlns:a16="http://schemas.microsoft.com/office/drawing/2014/main" id="{00000000-0008-0000-0300-0000F3A6A100}"/>
            </a:ext>
          </a:extLst>
        </xdr:cNvPr>
        <xdr:cNvGrpSpPr>
          <a:grpSpLocks/>
        </xdr:cNvGrpSpPr>
      </xdr:nvGrpSpPr>
      <xdr:grpSpPr bwMode="auto">
        <a:xfrm>
          <a:off x="4370294" y="104775"/>
          <a:ext cx="0" cy="316566"/>
          <a:chOff x="5362575" y="104775"/>
          <a:chExt cx="0" cy="314325"/>
        </a:xfrm>
      </xdr:grpSpPr>
      <xdr:sp macro="" textlink="">
        <xdr:nvSpPr>
          <xdr:cNvPr id="10594069" name="Rectangle 16">
            <a:extLst>
              <a:ext uri="{FF2B5EF4-FFF2-40B4-BE49-F238E27FC236}">
                <a16:creationId xmlns:a16="http://schemas.microsoft.com/office/drawing/2014/main" id="{00000000-0008-0000-0300-000015A7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6" name="Text Box 17">
            <a:extLst>
              <a:ext uri="{FF2B5EF4-FFF2-40B4-BE49-F238E27FC236}">
                <a16:creationId xmlns:a16="http://schemas.microsoft.com/office/drawing/2014/main" id="{00000000-0008-0000-0300-00001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4036" name="Group 1">
          <a:extLst>
            <a:ext uri="{FF2B5EF4-FFF2-40B4-BE49-F238E27FC236}">
              <a16:creationId xmlns:a16="http://schemas.microsoft.com/office/drawing/2014/main" id="{00000000-0008-0000-0300-0000F4A6A100}"/>
            </a:ext>
          </a:extLst>
        </xdr:cNvPr>
        <xdr:cNvGrpSpPr>
          <a:grpSpLocks/>
        </xdr:cNvGrpSpPr>
      </xdr:nvGrpSpPr>
      <xdr:grpSpPr bwMode="auto">
        <a:xfrm>
          <a:off x="4370294" y="104775"/>
          <a:ext cx="0" cy="316566"/>
          <a:chOff x="7950200" y="104775"/>
          <a:chExt cx="0" cy="314325"/>
        </a:xfrm>
      </xdr:grpSpPr>
      <xdr:sp macro="" textlink="">
        <xdr:nvSpPr>
          <xdr:cNvPr id="10594067" name="Rectangle 2">
            <a:extLst>
              <a:ext uri="{FF2B5EF4-FFF2-40B4-BE49-F238E27FC236}">
                <a16:creationId xmlns:a16="http://schemas.microsoft.com/office/drawing/2014/main" id="{00000000-0008-0000-0300-000013A7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 name="Text Box 3">
            <a:extLst>
              <a:ext uri="{FF2B5EF4-FFF2-40B4-BE49-F238E27FC236}">
                <a16:creationId xmlns:a16="http://schemas.microsoft.com/office/drawing/2014/main" id="{00000000-0008-0000-0300-00001D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4037" name="Group 1">
          <a:extLst>
            <a:ext uri="{FF2B5EF4-FFF2-40B4-BE49-F238E27FC236}">
              <a16:creationId xmlns:a16="http://schemas.microsoft.com/office/drawing/2014/main" id="{00000000-0008-0000-0300-0000F5A6A100}"/>
            </a:ext>
          </a:extLst>
        </xdr:cNvPr>
        <xdr:cNvGrpSpPr>
          <a:grpSpLocks/>
        </xdr:cNvGrpSpPr>
      </xdr:nvGrpSpPr>
      <xdr:grpSpPr bwMode="auto">
        <a:xfrm>
          <a:off x="4370294" y="104775"/>
          <a:ext cx="0" cy="316566"/>
          <a:chOff x="5362575" y="104775"/>
          <a:chExt cx="0" cy="314325"/>
        </a:xfrm>
      </xdr:grpSpPr>
      <xdr:sp macro="" textlink="">
        <xdr:nvSpPr>
          <xdr:cNvPr id="10594065" name="Rectangle 2">
            <a:extLst>
              <a:ext uri="{FF2B5EF4-FFF2-40B4-BE49-F238E27FC236}">
                <a16:creationId xmlns:a16="http://schemas.microsoft.com/office/drawing/2014/main" id="{00000000-0008-0000-0300-000011A7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2" name="Text Box 3">
            <a:extLst>
              <a:ext uri="{FF2B5EF4-FFF2-40B4-BE49-F238E27FC236}">
                <a16:creationId xmlns:a16="http://schemas.microsoft.com/office/drawing/2014/main" id="{00000000-0008-0000-0300-00002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4038" name="Group 15">
          <a:extLst>
            <a:ext uri="{FF2B5EF4-FFF2-40B4-BE49-F238E27FC236}">
              <a16:creationId xmlns:a16="http://schemas.microsoft.com/office/drawing/2014/main" id="{00000000-0008-0000-0300-0000F6A6A100}"/>
            </a:ext>
          </a:extLst>
        </xdr:cNvPr>
        <xdr:cNvGrpSpPr>
          <a:grpSpLocks/>
        </xdr:cNvGrpSpPr>
      </xdr:nvGrpSpPr>
      <xdr:grpSpPr bwMode="auto">
        <a:xfrm>
          <a:off x="4370294" y="104775"/>
          <a:ext cx="0" cy="316566"/>
          <a:chOff x="5362575" y="104775"/>
          <a:chExt cx="0" cy="314325"/>
        </a:xfrm>
      </xdr:grpSpPr>
      <xdr:sp macro="" textlink="">
        <xdr:nvSpPr>
          <xdr:cNvPr id="10594063" name="Rectangle 16">
            <a:extLst>
              <a:ext uri="{FF2B5EF4-FFF2-40B4-BE49-F238E27FC236}">
                <a16:creationId xmlns:a16="http://schemas.microsoft.com/office/drawing/2014/main" id="{00000000-0008-0000-0300-00000FA7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17">
            <a:extLst>
              <a:ext uri="{FF2B5EF4-FFF2-40B4-BE49-F238E27FC236}">
                <a16:creationId xmlns:a16="http://schemas.microsoft.com/office/drawing/2014/main" id="{00000000-0008-0000-0300-00002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4039" name="Group 1">
          <a:extLst>
            <a:ext uri="{FF2B5EF4-FFF2-40B4-BE49-F238E27FC236}">
              <a16:creationId xmlns:a16="http://schemas.microsoft.com/office/drawing/2014/main" id="{00000000-0008-0000-0300-0000F7A6A100}"/>
            </a:ext>
          </a:extLst>
        </xdr:cNvPr>
        <xdr:cNvGrpSpPr>
          <a:grpSpLocks/>
        </xdr:cNvGrpSpPr>
      </xdr:nvGrpSpPr>
      <xdr:grpSpPr bwMode="auto">
        <a:xfrm>
          <a:off x="4370294" y="104775"/>
          <a:ext cx="0" cy="316566"/>
          <a:chOff x="5362575" y="104775"/>
          <a:chExt cx="0" cy="314325"/>
        </a:xfrm>
      </xdr:grpSpPr>
      <xdr:sp macro="" textlink="">
        <xdr:nvSpPr>
          <xdr:cNvPr id="10594061" name="Rectangle 2">
            <a:extLst>
              <a:ext uri="{FF2B5EF4-FFF2-40B4-BE49-F238E27FC236}">
                <a16:creationId xmlns:a16="http://schemas.microsoft.com/office/drawing/2014/main" id="{00000000-0008-0000-0300-00000DA7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 name="Text Box 3">
            <a:extLst>
              <a:ext uri="{FF2B5EF4-FFF2-40B4-BE49-F238E27FC236}">
                <a16:creationId xmlns:a16="http://schemas.microsoft.com/office/drawing/2014/main" id="{00000000-0008-0000-0300-00002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4040" name="Group 15">
          <a:extLst>
            <a:ext uri="{FF2B5EF4-FFF2-40B4-BE49-F238E27FC236}">
              <a16:creationId xmlns:a16="http://schemas.microsoft.com/office/drawing/2014/main" id="{00000000-0008-0000-0300-0000F8A6A100}"/>
            </a:ext>
          </a:extLst>
        </xdr:cNvPr>
        <xdr:cNvGrpSpPr>
          <a:grpSpLocks/>
        </xdr:cNvGrpSpPr>
      </xdr:nvGrpSpPr>
      <xdr:grpSpPr bwMode="auto">
        <a:xfrm>
          <a:off x="4370294" y="104775"/>
          <a:ext cx="0" cy="316566"/>
          <a:chOff x="5362575" y="104775"/>
          <a:chExt cx="0" cy="314325"/>
        </a:xfrm>
      </xdr:grpSpPr>
      <xdr:sp macro="" textlink="">
        <xdr:nvSpPr>
          <xdr:cNvPr id="10594059" name="Rectangle 16">
            <a:extLst>
              <a:ext uri="{FF2B5EF4-FFF2-40B4-BE49-F238E27FC236}">
                <a16:creationId xmlns:a16="http://schemas.microsoft.com/office/drawing/2014/main" id="{00000000-0008-0000-0300-00000BA7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1" name="Text Box 17">
            <a:extLst>
              <a:ext uri="{FF2B5EF4-FFF2-40B4-BE49-F238E27FC236}">
                <a16:creationId xmlns:a16="http://schemas.microsoft.com/office/drawing/2014/main" id="{00000000-0008-0000-0300-00002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4041" name="Group 1">
          <a:extLst>
            <a:ext uri="{FF2B5EF4-FFF2-40B4-BE49-F238E27FC236}">
              <a16:creationId xmlns:a16="http://schemas.microsoft.com/office/drawing/2014/main" id="{00000000-0008-0000-0300-0000F9A6A100}"/>
            </a:ext>
          </a:extLst>
        </xdr:cNvPr>
        <xdr:cNvGrpSpPr>
          <a:grpSpLocks/>
        </xdr:cNvGrpSpPr>
      </xdr:nvGrpSpPr>
      <xdr:grpSpPr bwMode="auto">
        <a:xfrm>
          <a:off x="4370294" y="104775"/>
          <a:ext cx="0" cy="316566"/>
          <a:chOff x="7950200" y="104775"/>
          <a:chExt cx="0" cy="314325"/>
        </a:xfrm>
      </xdr:grpSpPr>
      <xdr:sp macro="" textlink="">
        <xdr:nvSpPr>
          <xdr:cNvPr id="10594057" name="Rectangle 2">
            <a:extLst>
              <a:ext uri="{FF2B5EF4-FFF2-40B4-BE49-F238E27FC236}">
                <a16:creationId xmlns:a16="http://schemas.microsoft.com/office/drawing/2014/main" id="{00000000-0008-0000-0300-000009A7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00000000-0008-0000-0300-00002C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4042" name="Group 1">
          <a:extLst>
            <a:ext uri="{FF2B5EF4-FFF2-40B4-BE49-F238E27FC236}">
              <a16:creationId xmlns:a16="http://schemas.microsoft.com/office/drawing/2014/main" id="{00000000-0008-0000-0300-0000FAA6A100}"/>
            </a:ext>
          </a:extLst>
        </xdr:cNvPr>
        <xdr:cNvGrpSpPr>
          <a:grpSpLocks/>
        </xdr:cNvGrpSpPr>
      </xdr:nvGrpSpPr>
      <xdr:grpSpPr bwMode="auto">
        <a:xfrm>
          <a:off x="4370294" y="104775"/>
          <a:ext cx="0" cy="316566"/>
          <a:chOff x="5362575" y="104775"/>
          <a:chExt cx="0" cy="314325"/>
        </a:xfrm>
      </xdr:grpSpPr>
      <xdr:sp macro="" textlink="">
        <xdr:nvSpPr>
          <xdr:cNvPr id="10594055" name="Rectangle 2">
            <a:extLst>
              <a:ext uri="{FF2B5EF4-FFF2-40B4-BE49-F238E27FC236}">
                <a16:creationId xmlns:a16="http://schemas.microsoft.com/office/drawing/2014/main" id="{00000000-0008-0000-0300-000007A7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7" name="Text Box 3">
            <a:extLst>
              <a:ext uri="{FF2B5EF4-FFF2-40B4-BE49-F238E27FC236}">
                <a16:creationId xmlns:a16="http://schemas.microsoft.com/office/drawing/2014/main" id="{00000000-0008-0000-0300-00002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4043" name="Group 15">
          <a:extLst>
            <a:ext uri="{FF2B5EF4-FFF2-40B4-BE49-F238E27FC236}">
              <a16:creationId xmlns:a16="http://schemas.microsoft.com/office/drawing/2014/main" id="{00000000-0008-0000-0300-0000FBA6A100}"/>
            </a:ext>
          </a:extLst>
        </xdr:cNvPr>
        <xdr:cNvGrpSpPr>
          <a:grpSpLocks/>
        </xdr:cNvGrpSpPr>
      </xdr:nvGrpSpPr>
      <xdr:grpSpPr bwMode="auto">
        <a:xfrm>
          <a:off x="4370294" y="104775"/>
          <a:ext cx="0" cy="316566"/>
          <a:chOff x="5362575" y="104775"/>
          <a:chExt cx="0" cy="314325"/>
        </a:xfrm>
      </xdr:grpSpPr>
      <xdr:sp macro="" textlink="">
        <xdr:nvSpPr>
          <xdr:cNvPr id="10594053" name="Rectangle 16">
            <a:extLst>
              <a:ext uri="{FF2B5EF4-FFF2-40B4-BE49-F238E27FC236}">
                <a16:creationId xmlns:a16="http://schemas.microsoft.com/office/drawing/2014/main" id="{00000000-0008-0000-0300-000005A7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17">
            <a:extLst>
              <a:ext uri="{FF2B5EF4-FFF2-40B4-BE49-F238E27FC236}">
                <a16:creationId xmlns:a16="http://schemas.microsoft.com/office/drawing/2014/main" id="{00000000-0008-0000-0300-00003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4044" name="Group 1">
          <a:extLst>
            <a:ext uri="{FF2B5EF4-FFF2-40B4-BE49-F238E27FC236}">
              <a16:creationId xmlns:a16="http://schemas.microsoft.com/office/drawing/2014/main" id="{00000000-0008-0000-0300-0000FCA6A100}"/>
            </a:ext>
          </a:extLst>
        </xdr:cNvPr>
        <xdr:cNvGrpSpPr>
          <a:grpSpLocks/>
        </xdr:cNvGrpSpPr>
      </xdr:nvGrpSpPr>
      <xdr:grpSpPr bwMode="auto">
        <a:xfrm>
          <a:off x="4370294" y="104775"/>
          <a:ext cx="0" cy="316566"/>
          <a:chOff x="5362575" y="104775"/>
          <a:chExt cx="0" cy="314325"/>
        </a:xfrm>
      </xdr:grpSpPr>
      <xdr:sp macro="" textlink="">
        <xdr:nvSpPr>
          <xdr:cNvPr id="10594051" name="Rectangle 2">
            <a:extLst>
              <a:ext uri="{FF2B5EF4-FFF2-40B4-BE49-F238E27FC236}">
                <a16:creationId xmlns:a16="http://schemas.microsoft.com/office/drawing/2014/main" id="{00000000-0008-0000-0300-000003A7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3">
            <a:extLst>
              <a:ext uri="{FF2B5EF4-FFF2-40B4-BE49-F238E27FC236}">
                <a16:creationId xmlns:a16="http://schemas.microsoft.com/office/drawing/2014/main" id="{00000000-0008-0000-0300-00003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4045" name="Group 15">
          <a:extLst>
            <a:ext uri="{FF2B5EF4-FFF2-40B4-BE49-F238E27FC236}">
              <a16:creationId xmlns:a16="http://schemas.microsoft.com/office/drawing/2014/main" id="{00000000-0008-0000-0300-0000FDA6A100}"/>
            </a:ext>
          </a:extLst>
        </xdr:cNvPr>
        <xdr:cNvGrpSpPr>
          <a:grpSpLocks/>
        </xdr:cNvGrpSpPr>
      </xdr:nvGrpSpPr>
      <xdr:grpSpPr bwMode="auto">
        <a:xfrm>
          <a:off x="4370294" y="104775"/>
          <a:ext cx="0" cy="316566"/>
          <a:chOff x="5362575" y="104775"/>
          <a:chExt cx="0" cy="314325"/>
        </a:xfrm>
      </xdr:grpSpPr>
      <xdr:sp macro="" textlink="">
        <xdr:nvSpPr>
          <xdr:cNvPr id="10594049" name="Rectangle 16">
            <a:extLst>
              <a:ext uri="{FF2B5EF4-FFF2-40B4-BE49-F238E27FC236}">
                <a16:creationId xmlns:a16="http://schemas.microsoft.com/office/drawing/2014/main" id="{00000000-0008-0000-0300-000001A7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17">
            <a:extLst>
              <a:ext uri="{FF2B5EF4-FFF2-40B4-BE49-F238E27FC236}">
                <a16:creationId xmlns:a16="http://schemas.microsoft.com/office/drawing/2014/main" id="{00000000-0008-0000-0300-00003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4046" name="Group 1">
          <a:extLst>
            <a:ext uri="{FF2B5EF4-FFF2-40B4-BE49-F238E27FC236}">
              <a16:creationId xmlns:a16="http://schemas.microsoft.com/office/drawing/2014/main" id="{00000000-0008-0000-0300-0000FEA6A100}"/>
            </a:ext>
          </a:extLst>
        </xdr:cNvPr>
        <xdr:cNvGrpSpPr>
          <a:grpSpLocks/>
        </xdr:cNvGrpSpPr>
      </xdr:nvGrpSpPr>
      <xdr:grpSpPr bwMode="auto">
        <a:xfrm>
          <a:off x="4370294" y="104775"/>
          <a:ext cx="0" cy="316566"/>
          <a:chOff x="7950200" y="104775"/>
          <a:chExt cx="0" cy="314325"/>
        </a:xfrm>
      </xdr:grpSpPr>
      <xdr:sp macro="" textlink="">
        <xdr:nvSpPr>
          <xdr:cNvPr id="10594047" name="Rectangle 2">
            <a:extLst>
              <a:ext uri="{FF2B5EF4-FFF2-40B4-BE49-F238E27FC236}">
                <a16:creationId xmlns:a16="http://schemas.microsoft.com/office/drawing/2014/main" id="{00000000-0008-0000-0300-0000FFA6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3">
            <a:extLst>
              <a:ext uri="{FF2B5EF4-FFF2-40B4-BE49-F238E27FC236}">
                <a16:creationId xmlns:a16="http://schemas.microsoft.com/office/drawing/2014/main" id="{00000000-0008-0000-0300-00003B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8050281" name="Imagen 1">
          <a:extLst>
            <a:ext uri="{FF2B5EF4-FFF2-40B4-BE49-F238E27FC236}">
              <a16:creationId xmlns:a16="http://schemas.microsoft.com/office/drawing/2014/main" id="{00000000-0008-0000-0400-000069D67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1695450</xdr:colOff>
      <xdr:row>49</xdr:row>
      <xdr:rowOff>57150</xdr:rowOff>
    </xdr:from>
    <xdr:to>
      <xdr:col>14</xdr:col>
      <xdr:colOff>415653</xdr:colOff>
      <xdr:row>63</xdr:row>
      <xdr:rowOff>152962</xdr:rowOff>
    </xdr:to>
    <xdr:graphicFrame macro="">
      <xdr:nvGraphicFramePr>
        <xdr:cNvPr id="3" name="1 Gráfico">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596055" name="Group 1">
          <a:extLst>
            <a:ext uri="{FF2B5EF4-FFF2-40B4-BE49-F238E27FC236}">
              <a16:creationId xmlns:a16="http://schemas.microsoft.com/office/drawing/2014/main" id="{00000000-0008-0000-0500-0000D7AEA100}"/>
            </a:ext>
          </a:extLst>
        </xdr:cNvPr>
        <xdr:cNvGrpSpPr>
          <a:grpSpLocks/>
        </xdr:cNvGrpSpPr>
      </xdr:nvGrpSpPr>
      <xdr:grpSpPr bwMode="auto">
        <a:xfrm>
          <a:off x="3630706" y="104775"/>
          <a:ext cx="0" cy="316566"/>
          <a:chOff x="5362575" y="104775"/>
          <a:chExt cx="0" cy="314325"/>
        </a:xfrm>
      </xdr:grpSpPr>
      <xdr:sp macro="" textlink="">
        <xdr:nvSpPr>
          <xdr:cNvPr id="10596123" name="Rectangle 2">
            <a:extLst>
              <a:ext uri="{FF2B5EF4-FFF2-40B4-BE49-F238E27FC236}">
                <a16:creationId xmlns:a16="http://schemas.microsoft.com/office/drawing/2014/main" id="{00000000-0008-0000-0500-00001BAF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6056" name="Group 15">
          <a:extLst>
            <a:ext uri="{FF2B5EF4-FFF2-40B4-BE49-F238E27FC236}">
              <a16:creationId xmlns:a16="http://schemas.microsoft.com/office/drawing/2014/main" id="{00000000-0008-0000-0500-0000D8AEA100}"/>
            </a:ext>
          </a:extLst>
        </xdr:cNvPr>
        <xdr:cNvGrpSpPr>
          <a:grpSpLocks/>
        </xdr:cNvGrpSpPr>
      </xdr:nvGrpSpPr>
      <xdr:grpSpPr bwMode="auto">
        <a:xfrm>
          <a:off x="3630706" y="104775"/>
          <a:ext cx="0" cy="316566"/>
          <a:chOff x="5362575" y="104775"/>
          <a:chExt cx="0" cy="314325"/>
        </a:xfrm>
      </xdr:grpSpPr>
      <xdr:sp macro="" textlink="">
        <xdr:nvSpPr>
          <xdr:cNvPr id="10596121" name="Rectangle 16">
            <a:extLst>
              <a:ext uri="{FF2B5EF4-FFF2-40B4-BE49-F238E27FC236}">
                <a16:creationId xmlns:a16="http://schemas.microsoft.com/office/drawing/2014/main" id="{00000000-0008-0000-0500-000019AF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 name="Text Box 17">
            <a:extLst>
              <a:ext uri="{FF2B5EF4-FFF2-40B4-BE49-F238E27FC236}">
                <a16:creationId xmlns:a16="http://schemas.microsoft.com/office/drawing/2014/main" id="{00000000-0008-0000-0500-00000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6057" name="Group 1">
          <a:extLst>
            <a:ext uri="{FF2B5EF4-FFF2-40B4-BE49-F238E27FC236}">
              <a16:creationId xmlns:a16="http://schemas.microsoft.com/office/drawing/2014/main" id="{00000000-0008-0000-0500-0000D9AEA100}"/>
            </a:ext>
          </a:extLst>
        </xdr:cNvPr>
        <xdr:cNvGrpSpPr>
          <a:grpSpLocks/>
        </xdr:cNvGrpSpPr>
      </xdr:nvGrpSpPr>
      <xdr:grpSpPr bwMode="auto">
        <a:xfrm>
          <a:off x="3630706" y="104775"/>
          <a:ext cx="0" cy="316566"/>
          <a:chOff x="5362575" y="104775"/>
          <a:chExt cx="0" cy="314325"/>
        </a:xfrm>
      </xdr:grpSpPr>
      <xdr:sp macro="" textlink="">
        <xdr:nvSpPr>
          <xdr:cNvPr id="10596119" name="Rectangle 2">
            <a:extLst>
              <a:ext uri="{FF2B5EF4-FFF2-40B4-BE49-F238E27FC236}">
                <a16:creationId xmlns:a16="http://schemas.microsoft.com/office/drawing/2014/main" id="{00000000-0008-0000-0500-000017AF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 name="Text Box 3">
            <a:extLst>
              <a:ext uri="{FF2B5EF4-FFF2-40B4-BE49-F238E27FC236}">
                <a16:creationId xmlns:a16="http://schemas.microsoft.com/office/drawing/2014/main" id="{00000000-0008-0000-0500-00000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6058" name="Group 15">
          <a:extLst>
            <a:ext uri="{FF2B5EF4-FFF2-40B4-BE49-F238E27FC236}">
              <a16:creationId xmlns:a16="http://schemas.microsoft.com/office/drawing/2014/main" id="{00000000-0008-0000-0500-0000DAAEA100}"/>
            </a:ext>
          </a:extLst>
        </xdr:cNvPr>
        <xdr:cNvGrpSpPr>
          <a:grpSpLocks/>
        </xdr:cNvGrpSpPr>
      </xdr:nvGrpSpPr>
      <xdr:grpSpPr bwMode="auto">
        <a:xfrm>
          <a:off x="3630706" y="104775"/>
          <a:ext cx="0" cy="316566"/>
          <a:chOff x="5362575" y="104775"/>
          <a:chExt cx="0" cy="314325"/>
        </a:xfrm>
      </xdr:grpSpPr>
      <xdr:sp macro="" textlink="">
        <xdr:nvSpPr>
          <xdr:cNvPr id="10596117" name="Rectangle 16">
            <a:extLst>
              <a:ext uri="{FF2B5EF4-FFF2-40B4-BE49-F238E27FC236}">
                <a16:creationId xmlns:a16="http://schemas.microsoft.com/office/drawing/2014/main" id="{00000000-0008-0000-0500-000015AF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 name="Text Box 17">
            <a:extLst>
              <a:ext uri="{FF2B5EF4-FFF2-40B4-BE49-F238E27FC236}">
                <a16:creationId xmlns:a16="http://schemas.microsoft.com/office/drawing/2014/main" id="{00000000-0008-0000-0500-00000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6059" name="Group 1">
          <a:extLst>
            <a:ext uri="{FF2B5EF4-FFF2-40B4-BE49-F238E27FC236}">
              <a16:creationId xmlns:a16="http://schemas.microsoft.com/office/drawing/2014/main" id="{00000000-0008-0000-0500-0000DBAEA100}"/>
            </a:ext>
          </a:extLst>
        </xdr:cNvPr>
        <xdr:cNvGrpSpPr>
          <a:grpSpLocks/>
        </xdr:cNvGrpSpPr>
      </xdr:nvGrpSpPr>
      <xdr:grpSpPr bwMode="auto">
        <a:xfrm>
          <a:off x="3630706" y="104775"/>
          <a:ext cx="0" cy="316566"/>
          <a:chOff x="5362575" y="104775"/>
          <a:chExt cx="0" cy="314325"/>
        </a:xfrm>
      </xdr:grpSpPr>
      <xdr:sp macro="" textlink="">
        <xdr:nvSpPr>
          <xdr:cNvPr id="10596115" name="Rectangle 2">
            <a:extLst>
              <a:ext uri="{FF2B5EF4-FFF2-40B4-BE49-F238E27FC236}">
                <a16:creationId xmlns:a16="http://schemas.microsoft.com/office/drawing/2014/main" id="{00000000-0008-0000-0500-000013AF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6060" name="Group 15">
          <a:extLst>
            <a:ext uri="{FF2B5EF4-FFF2-40B4-BE49-F238E27FC236}">
              <a16:creationId xmlns:a16="http://schemas.microsoft.com/office/drawing/2014/main" id="{00000000-0008-0000-0500-0000DCAEA100}"/>
            </a:ext>
          </a:extLst>
        </xdr:cNvPr>
        <xdr:cNvGrpSpPr>
          <a:grpSpLocks/>
        </xdr:cNvGrpSpPr>
      </xdr:nvGrpSpPr>
      <xdr:grpSpPr bwMode="auto">
        <a:xfrm>
          <a:off x="3630706" y="104775"/>
          <a:ext cx="0" cy="316566"/>
          <a:chOff x="5362575" y="104775"/>
          <a:chExt cx="0" cy="314325"/>
        </a:xfrm>
      </xdr:grpSpPr>
      <xdr:sp macro="" textlink="">
        <xdr:nvSpPr>
          <xdr:cNvPr id="10596113" name="Rectangle 16">
            <a:extLst>
              <a:ext uri="{FF2B5EF4-FFF2-40B4-BE49-F238E27FC236}">
                <a16:creationId xmlns:a16="http://schemas.microsoft.com/office/drawing/2014/main" id="{00000000-0008-0000-0500-000011AF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 name="Text Box 17">
            <a:extLst>
              <a:ext uri="{FF2B5EF4-FFF2-40B4-BE49-F238E27FC236}">
                <a16:creationId xmlns:a16="http://schemas.microsoft.com/office/drawing/2014/main" id="{00000000-0008-0000-0500-00001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6061" name="Group 1">
          <a:extLst>
            <a:ext uri="{FF2B5EF4-FFF2-40B4-BE49-F238E27FC236}">
              <a16:creationId xmlns:a16="http://schemas.microsoft.com/office/drawing/2014/main" id="{00000000-0008-0000-0500-0000DDAEA100}"/>
            </a:ext>
          </a:extLst>
        </xdr:cNvPr>
        <xdr:cNvGrpSpPr>
          <a:grpSpLocks/>
        </xdr:cNvGrpSpPr>
      </xdr:nvGrpSpPr>
      <xdr:grpSpPr bwMode="auto">
        <a:xfrm>
          <a:off x="3630706" y="104775"/>
          <a:ext cx="0" cy="316566"/>
          <a:chOff x="5362575" y="104775"/>
          <a:chExt cx="0" cy="314325"/>
        </a:xfrm>
      </xdr:grpSpPr>
      <xdr:sp macro="" textlink="">
        <xdr:nvSpPr>
          <xdr:cNvPr id="10596111" name="Rectangle 2">
            <a:extLst>
              <a:ext uri="{FF2B5EF4-FFF2-40B4-BE49-F238E27FC236}">
                <a16:creationId xmlns:a16="http://schemas.microsoft.com/office/drawing/2014/main" id="{00000000-0008-0000-0500-00000FAF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4" name="Text Box 3">
            <a:extLst>
              <a:ext uri="{FF2B5EF4-FFF2-40B4-BE49-F238E27FC236}">
                <a16:creationId xmlns:a16="http://schemas.microsoft.com/office/drawing/2014/main" id="{00000000-0008-0000-0500-00001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6062" name="Group 15">
          <a:extLst>
            <a:ext uri="{FF2B5EF4-FFF2-40B4-BE49-F238E27FC236}">
              <a16:creationId xmlns:a16="http://schemas.microsoft.com/office/drawing/2014/main" id="{00000000-0008-0000-0500-0000DEAEA100}"/>
            </a:ext>
          </a:extLst>
        </xdr:cNvPr>
        <xdr:cNvGrpSpPr>
          <a:grpSpLocks/>
        </xdr:cNvGrpSpPr>
      </xdr:nvGrpSpPr>
      <xdr:grpSpPr bwMode="auto">
        <a:xfrm>
          <a:off x="3630706" y="104775"/>
          <a:ext cx="0" cy="316566"/>
          <a:chOff x="5362575" y="104775"/>
          <a:chExt cx="0" cy="314325"/>
        </a:xfrm>
      </xdr:grpSpPr>
      <xdr:sp macro="" textlink="">
        <xdr:nvSpPr>
          <xdr:cNvPr id="10596109" name="Rectangle 16">
            <a:extLst>
              <a:ext uri="{FF2B5EF4-FFF2-40B4-BE49-F238E27FC236}">
                <a16:creationId xmlns:a16="http://schemas.microsoft.com/office/drawing/2014/main" id="{00000000-0008-0000-0500-00000DAF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7" name="Text Box 17">
            <a:extLst>
              <a:ext uri="{FF2B5EF4-FFF2-40B4-BE49-F238E27FC236}">
                <a16:creationId xmlns:a16="http://schemas.microsoft.com/office/drawing/2014/main" id="{00000000-0008-0000-0500-00001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447675</xdr:colOff>
      <xdr:row>0</xdr:row>
      <xdr:rowOff>28575</xdr:rowOff>
    </xdr:from>
    <xdr:to>
      <xdr:col>0</xdr:col>
      <xdr:colOff>1295400</xdr:colOff>
      <xdr:row>3</xdr:row>
      <xdr:rowOff>190500</xdr:rowOff>
    </xdr:to>
    <xdr:pic>
      <xdr:nvPicPr>
        <xdr:cNvPr id="10596063" name="Imagen 1">
          <a:extLst>
            <a:ext uri="{FF2B5EF4-FFF2-40B4-BE49-F238E27FC236}">
              <a16:creationId xmlns:a16="http://schemas.microsoft.com/office/drawing/2014/main" id="{00000000-0008-0000-0500-0000DFAEA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28575"/>
          <a:ext cx="847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10596064" name="Group 1">
          <a:extLst>
            <a:ext uri="{FF2B5EF4-FFF2-40B4-BE49-F238E27FC236}">
              <a16:creationId xmlns:a16="http://schemas.microsoft.com/office/drawing/2014/main" id="{00000000-0008-0000-0500-0000E0AEA100}"/>
            </a:ext>
          </a:extLst>
        </xdr:cNvPr>
        <xdr:cNvGrpSpPr>
          <a:grpSpLocks/>
        </xdr:cNvGrpSpPr>
      </xdr:nvGrpSpPr>
      <xdr:grpSpPr bwMode="auto">
        <a:xfrm>
          <a:off x="3630706" y="104775"/>
          <a:ext cx="0" cy="316566"/>
          <a:chOff x="5362575" y="104775"/>
          <a:chExt cx="0" cy="314325"/>
        </a:xfrm>
      </xdr:grpSpPr>
      <xdr:sp macro="" textlink="">
        <xdr:nvSpPr>
          <xdr:cNvPr id="10596107" name="Rectangle 2">
            <a:extLst>
              <a:ext uri="{FF2B5EF4-FFF2-40B4-BE49-F238E27FC236}">
                <a16:creationId xmlns:a16="http://schemas.microsoft.com/office/drawing/2014/main" id="{00000000-0008-0000-0500-00000BAF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0" name="Text Box 3">
            <a:extLst>
              <a:ext uri="{FF2B5EF4-FFF2-40B4-BE49-F238E27FC236}">
                <a16:creationId xmlns:a16="http://schemas.microsoft.com/office/drawing/2014/main" id="{00000000-0008-0000-0500-00001E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6065" name="Group 15">
          <a:extLst>
            <a:ext uri="{FF2B5EF4-FFF2-40B4-BE49-F238E27FC236}">
              <a16:creationId xmlns:a16="http://schemas.microsoft.com/office/drawing/2014/main" id="{00000000-0008-0000-0500-0000E1AEA100}"/>
            </a:ext>
          </a:extLst>
        </xdr:cNvPr>
        <xdr:cNvGrpSpPr>
          <a:grpSpLocks/>
        </xdr:cNvGrpSpPr>
      </xdr:nvGrpSpPr>
      <xdr:grpSpPr bwMode="auto">
        <a:xfrm>
          <a:off x="3630706" y="104775"/>
          <a:ext cx="0" cy="316566"/>
          <a:chOff x="5362575" y="104775"/>
          <a:chExt cx="0" cy="314325"/>
        </a:xfrm>
      </xdr:grpSpPr>
      <xdr:sp macro="" textlink="">
        <xdr:nvSpPr>
          <xdr:cNvPr id="10596105" name="Rectangle 16">
            <a:extLst>
              <a:ext uri="{FF2B5EF4-FFF2-40B4-BE49-F238E27FC236}">
                <a16:creationId xmlns:a16="http://schemas.microsoft.com/office/drawing/2014/main" id="{00000000-0008-0000-0500-000009AF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3" name="Text Box 17">
            <a:extLst>
              <a:ext uri="{FF2B5EF4-FFF2-40B4-BE49-F238E27FC236}">
                <a16:creationId xmlns:a16="http://schemas.microsoft.com/office/drawing/2014/main" id="{00000000-0008-0000-0500-00002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6066" name="Group 1">
          <a:extLst>
            <a:ext uri="{FF2B5EF4-FFF2-40B4-BE49-F238E27FC236}">
              <a16:creationId xmlns:a16="http://schemas.microsoft.com/office/drawing/2014/main" id="{00000000-0008-0000-0500-0000E2AEA100}"/>
            </a:ext>
          </a:extLst>
        </xdr:cNvPr>
        <xdr:cNvGrpSpPr>
          <a:grpSpLocks/>
        </xdr:cNvGrpSpPr>
      </xdr:nvGrpSpPr>
      <xdr:grpSpPr bwMode="auto">
        <a:xfrm>
          <a:off x="3630706" y="104775"/>
          <a:ext cx="0" cy="316566"/>
          <a:chOff x="5362575" y="104775"/>
          <a:chExt cx="0" cy="314325"/>
        </a:xfrm>
      </xdr:grpSpPr>
      <xdr:sp macro="" textlink="">
        <xdr:nvSpPr>
          <xdr:cNvPr id="10596103" name="Rectangle 2">
            <a:extLst>
              <a:ext uri="{FF2B5EF4-FFF2-40B4-BE49-F238E27FC236}">
                <a16:creationId xmlns:a16="http://schemas.microsoft.com/office/drawing/2014/main" id="{00000000-0008-0000-0500-000007AF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 name="Text Box 3">
            <a:extLst>
              <a:ext uri="{FF2B5EF4-FFF2-40B4-BE49-F238E27FC236}">
                <a16:creationId xmlns:a16="http://schemas.microsoft.com/office/drawing/2014/main" id="{00000000-0008-0000-0500-00002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6067" name="Group 15">
          <a:extLst>
            <a:ext uri="{FF2B5EF4-FFF2-40B4-BE49-F238E27FC236}">
              <a16:creationId xmlns:a16="http://schemas.microsoft.com/office/drawing/2014/main" id="{00000000-0008-0000-0500-0000E3AEA100}"/>
            </a:ext>
          </a:extLst>
        </xdr:cNvPr>
        <xdr:cNvGrpSpPr>
          <a:grpSpLocks/>
        </xdr:cNvGrpSpPr>
      </xdr:nvGrpSpPr>
      <xdr:grpSpPr bwMode="auto">
        <a:xfrm>
          <a:off x="3630706" y="104775"/>
          <a:ext cx="0" cy="316566"/>
          <a:chOff x="5362575" y="104775"/>
          <a:chExt cx="0" cy="314325"/>
        </a:xfrm>
      </xdr:grpSpPr>
      <xdr:sp macro="" textlink="">
        <xdr:nvSpPr>
          <xdr:cNvPr id="10596101" name="Rectangle 16">
            <a:extLst>
              <a:ext uri="{FF2B5EF4-FFF2-40B4-BE49-F238E27FC236}">
                <a16:creationId xmlns:a16="http://schemas.microsoft.com/office/drawing/2014/main" id="{00000000-0008-0000-0500-000005AF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9" name="Text Box 17">
            <a:extLst>
              <a:ext uri="{FF2B5EF4-FFF2-40B4-BE49-F238E27FC236}">
                <a16:creationId xmlns:a16="http://schemas.microsoft.com/office/drawing/2014/main" id="{00000000-0008-0000-0500-00002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6068" name="Group 1">
          <a:extLst>
            <a:ext uri="{FF2B5EF4-FFF2-40B4-BE49-F238E27FC236}">
              <a16:creationId xmlns:a16="http://schemas.microsoft.com/office/drawing/2014/main" id="{00000000-0008-0000-0500-0000E4AEA100}"/>
            </a:ext>
          </a:extLst>
        </xdr:cNvPr>
        <xdr:cNvGrpSpPr>
          <a:grpSpLocks/>
        </xdr:cNvGrpSpPr>
      </xdr:nvGrpSpPr>
      <xdr:grpSpPr bwMode="auto">
        <a:xfrm>
          <a:off x="3630706" y="104775"/>
          <a:ext cx="0" cy="316566"/>
          <a:chOff x="7950200" y="104775"/>
          <a:chExt cx="0" cy="314325"/>
        </a:xfrm>
      </xdr:grpSpPr>
      <xdr:sp macro="" textlink="">
        <xdr:nvSpPr>
          <xdr:cNvPr id="10596099" name="Rectangle 2">
            <a:extLst>
              <a:ext uri="{FF2B5EF4-FFF2-40B4-BE49-F238E27FC236}">
                <a16:creationId xmlns:a16="http://schemas.microsoft.com/office/drawing/2014/main" id="{00000000-0008-0000-0500-000003AF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2" name="Text Box 3">
            <a:extLst>
              <a:ext uri="{FF2B5EF4-FFF2-40B4-BE49-F238E27FC236}">
                <a16:creationId xmlns:a16="http://schemas.microsoft.com/office/drawing/2014/main" id="{00000000-0008-0000-0500-00002A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6069" name="Group 1">
          <a:extLst>
            <a:ext uri="{FF2B5EF4-FFF2-40B4-BE49-F238E27FC236}">
              <a16:creationId xmlns:a16="http://schemas.microsoft.com/office/drawing/2014/main" id="{00000000-0008-0000-0500-0000E5AEA100}"/>
            </a:ext>
          </a:extLst>
        </xdr:cNvPr>
        <xdr:cNvGrpSpPr>
          <a:grpSpLocks/>
        </xdr:cNvGrpSpPr>
      </xdr:nvGrpSpPr>
      <xdr:grpSpPr bwMode="auto">
        <a:xfrm>
          <a:off x="3630706" y="104775"/>
          <a:ext cx="0" cy="316566"/>
          <a:chOff x="5362575" y="104775"/>
          <a:chExt cx="0" cy="314325"/>
        </a:xfrm>
      </xdr:grpSpPr>
      <xdr:sp macro="" textlink="">
        <xdr:nvSpPr>
          <xdr:cNvPr id="10596097" name="Rectangle 2">
            <a:extLst>
              <a:ext uri="{FF2B5EF4-FFF2-40B4-BE49-F238E27FC236}">
                <a16:creationId xmlns:a16="http://schemas.microsoft.com/office/drawing/2014/main" id="{00000000-0008-0000-0500-000001AF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5" name="Text Box 3">
            <a:extLst>
              <a:ext uri="{FF2B5EF4-FFF2-40B4-BE49-F238E27FC236}">
                <a16:creationId xmlns:a16="http://schemas.microsoft.com/office/drawing/2014/main" id="{00000000-0008-0000-0500-00002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6070" name="Group 15">
          <a:extLst>
            <a:ext uri="{FF2B5EF4-FFF2-40B4-BE49-F238E27FC236}">
              <a16:creationId xmlns:a16="http://schemas.microsoft.com/office/drawing/2014/main" id="{00000000-0008-0000-0500-0000E6AEA100}"/>
            </a:ext>
          </a:extLst>
        </xdr:cNvPr>
        <xdr:cNvGrpSpPr>
          <a:grpSpLocks/>
        </xdr:cNvGrpSpPr>
      </xdr:nvGrpSpPr>
      <xdr:grpSpPr bwMode="auto">
        <a:xfrm>
          <a:off x="3630706" y="104775"/>
          <a:ext cx="0" cy="316566"/>
          <a:chOff x="5362575" y="104775"/>
          <a:chExt cx="0" cy="314325"/>
        </a:xfrm>
      </xdr:grpSpPr>
      <xdr:sp macro="" textlink="">
        <xdr:nvSpPr>
          <xdr:cNvPr id="10596095" name="Rectangle 16">
            <a:extLst>
              <a:ext uri="{FF2B5EF4-FFF2-40B4-BE49-F238E27FC236}">
                <a16:creationId xmlns:a16="http://schemas.microsoft.com/office/drawing/2014/main" id="{00000000-0008-0000-0500-0000FFA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 name="Text Box 17">
            <a:extLst>
              <a:ext uri="{FF2B5EF4-FFF2-40B4-BE49-F238E27FC236}">
                <a16:creationId xmlns:a16="http://schemas.microsoft.com/office/drawing/2014/main" id="{00000000-0008-0000-0500-00003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6071" name="Group 1">
          <a:extLst>
            <a:ext uri="{FF2B5EF4-FFF2-40B4-BE49-F238E27FC236}">
              <a16:creationId xmlns:a16="http://schemas.microsoft.com/office/drawing/2014/main" id="{00000000-0008-0000-0500-0000E7AEA100}"/>
            </a:ext>
          </a:extLst>
        </xdr:cNvPr>
        <xdr:cNvGrpSpPr>
          <a:grpSpLocks/>
        </xdr:cNvGrpSpPr>
      </xdr:nvGrpSpPr>
      <xdr:grpSpPr bwMode="auto">
        <a:xfrm>
          <a:off x="3630706" y="104775"/>
          <a:ext cx="0" cy="316566"/>
          <a:chOff x="5362575" y="104775"/>
          <a:chExt cx="0" cy="314325"/>
        </a:xfrm>
      </xdr:grpSpPr>
      <xdr:sp macro="" textlink="">
        <xdr:nvSpPr>
          <xdr:cNvPr id="10596093" name="Rectangle 2">
            <a:extLst>
              <a:ext uri="{FF2B5EF4-FFF2-40B4-BE49-F238E27FC236}">
                <a16:creationId xmlns:a16="http://schemas.microsoft.com/office/drawing/2014/main" id="{00000000-0008-0000-0500-0000FDA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1" name="Text Box 3">
            <a:extLst>
              <a:ext uri="{FF2B5EF4-FFF2-40B4-BE49-F238E27FC236}">
                <a16:creationId xmlns:a16="http://schemas.microsoft.com/office/drawing/2014/main" id="{00000000-0008-0000-0500-00003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6072" name="Group 15">
          <a:extLst>
            <a:ext uri="{FF2B5EF4-FFF2-40B4-BE49-F238E27FC236}">
              <a16:creationId xmlns:a16="http://schemas.microsoft.com/office/drawing/2014/main" id="{00000000-0008-0000-0500-0000E8AEA100}"/>
            </a:ext>
          </a:extLst>
        </xdr:cNvPr>
        <xdr:cNvGrpSpPr>
          <a:grpSpLocks/>
        </xdr:cNvGrpSpPr>
      </xdr:nvGrpSpPr>
      <xdr:grpSpPr bwMode="auto">
        <a:xfrm>
          <a:off x="3630706" y="104775"/>
          <a:ext cx="0" cy="316566"/>
          <a:chOff x="5362575" y="104775"/>
          <a:chExt cx="0" cy="314325"/>
        </a:xfrm>
      </xdr:grpSpPr>
      <xdr:sp macro="" textlink="">
        <xdr:nvSpPr>
          <xdr:cNvPr id="10596091" name="Rectangle 16">
            <a:extLst>
              <a:ext uri="{FF2B5EF4-FFF2-40B4-BE49-F238E27FC236}">
                <a16:creationId xmlns:a16="http://schemas.microsoft.com/office/drawing/2014/main" id="{00000000-0008-0000-0500-0000FBA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4" name="Text Box 17">
            <a:extLst>
              <a:ext uri="{FF2B5EF4-FFF2-40B4-BE49-F238E27FC236}">
                <a16:creationId xmlns:a16="http://schemas.microsoft.com/office/drawing/2014/main" id="{00000000-0008-0000-0500-00003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6073" name="Group 1">
          <a:extLst>
            <a:ext uri="{FF2B5EF4-FFF2-40B4-BE49-F238E27FC236}">
              <a16:creationId xmlns:a16="http://schemas.microsoft.com/office/drawing/2014/main" id="{00000000-0008-0000-0500-0000E9AEA100}"/>
            </a:ext>
          </a:extLst>
        </xdr:cNvPr>
        <xdr:cNvGrpSpPr>
          <a:grpSpLocks/>
        </xdr:cNvGrpSpPr>
      </xdr:nvGrpSpPr>
      <xdr:grpSpPr bwMode="auto">
        <a:xfrm>
          <a:off x="3630706" y="104775"/>
          <a:ext cx="0" cy="316566"/>
          <a:chOff x="7950200" y="104775"/>
          <a:chExt cx="0" cy="314325"/>
        </a:xfrm>
      </xdr:grpSpPr>
      <xdr:sp macro="" textlink="">
        <xdr:nvSpPr>
          <xdr:cNvPr id="10596089" name="Rectangle 2">
            <a:extLst>
              <a:ext uri="{FF2B5EF4-FFF2-40B4-BE49-F238E27FC236}">
                <a16:creationId xmlns:a16="http://schemas.microsoft.com/office/drawing/2014/main" id="{00000000-0008-0000-0500-0000F9A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 name="Text Box 3">
            <a:extLst>
              <a:ext uri="{FF2B5EF4-FFF2-40B4-BE49-F238E27FC236}">
                <a16:creationId xmlns:a16="http://schemas.microsoft.com/office/drawing/2014/main" id="{00000000-0008-0000-0500-000039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6074" name="Group 1">
          <a:extLst>
            <a:ext uri="{FF2B5EF4-FFF2-40B4-BE49-F238E27FC236}">
              <a16:creationId xmlns:a16="http://schemas.microsoft.com/office/drawing/2014/main" id="{00000000-0008-0000-0500-0000EAAEA100}"/>
            </a:ext>
          </a:extLst>
        </xdr:cNvPr>
        <xdr:cNvGrpSpPr>
          <a:grpSpLocks/>
        </xdr:cNvGrpSpPr>
      </xdr:nvGrpSpPr>
      <xdr:grpSpPr bwMode="auto">
        <a:xfrm>
          <a:off x="3630706" y="104775"/>
          <a:ext cx="0" cy="316566"/>
          <a:chOff x="5362575" y="104775"/>
          <a:chExt cx="0" cy="314325"/>
        </a:xfrm>
      </xdr:grpSpPr>
      <xdr:sp macro="" textlink="">
        <xdr:nvSpPr>
          <xdr:cNvPr id="10596087" name="Rectangle 2">
            <a:extLst>
              <a:ext uri="{FF2B5EF4-FFF2-40B4-BE49-F238E27FC236}">
                <a16:creationId xmlns:a16="http://schemas.microsoft.com/office/drawing/2014/main" id="{00000000-0008-0000-0500-0000F7A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0" name="Text Box 3">
            <a:extLst>
              <a:ext uri="{FF2B5EF4-FFF2-40B4-BE49-F238E27FC236}">
                <a16:creationId xmlns:a16="http://schemas.microsoft.com/office/drawing/2014/main" id="{00000000-0008-0000-0500-00003C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6075" name="Group 15">
          <a:extLst>
            <a:ext uri="{FF2B5EF4-FFF2-40B4-BE49-F238E27FC236}">
              <a16:creationId xmlns:a16="http://schemas.microsoft.com/office/drawing/2014/main" id="{00000000-0008-0000-0500-0000EBAEA100}"/>
            </a:ext>
          </a:extLst>
        </xdr:cNvPr>
        <xdr:cNvGrpSpPr>
          <a:grpSpLocks/>
        </xdr:cNvGrpSpPr>
      </xdr:nvGrpSpPr>
      <xdr:grpSpPr bwMode="auto">
        <a:xfrm>
          <a:off x="3630706" y="104775"/>
          <a:ext cx="0" cy="316566"/>
          <a:chOff x="5362575" y="104775"/>
          <a:chExt cx="0" cy="314325"/>
        </a:xfrm>
      </xdr:grpSpPr>
      <xdr:sp macro="" textlink="">
        <xdr:nvSpPr>
          <xdr:cNvPr id="10596085" name="Rectangle 16">
            <a:extLst>
              <a:ext uri="{FF2B5EF4-FFF2-40B4-BE49-F238E27FC236}">
                <a16:creationId xmlns:a16="http://schemas.microsoft.com/office/drawing/2014/main" id="{00000000-0008-0000-0500-0000F5A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3" name="Text Box 17">
            <a:extLst>
              <a:ext uri="{FF2B5EF4-FFF2-40B4-BE49-F238E27FC236}">
                <a16:creationId xmlns:a16="http://schemas.microsoft.com/office/drawing/2014/main" id="{00000000-0008-0000-0500-00003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6076" name="Group 1">
          <a:extLst>
            <a:ext uri="{FF2B5EF4-FFF2-40B4-BE49-F238E27FC236}">
              <a16:creationId xmlns:a16="http://schemas.microsoft.com/office/drawing/2014/main" id="{00000000-0008-0000-0500-0000ECAEA100}"/>
            </a:ext>
          </a:extLst>
        </xdr:cNvPr>
        <xdr:cNvGrpSpPr>
          <a:grpSpLocks/>
        </xdr:cNvGrpSpPr>
      </xdr:nvGrpSpPr>
      <xdr:grpSpPr bwMode="auto">
        <a:xfrm>
          <a:off x="3630706" y="104775"/>
          <a:ext cx="0" cy="316566"/>
          <a:chOff x="5362575" y="104775"/>
          <a:chExt cx="0" cy="314325"/>
        </a:xfrm>
      </xdr:grpSpPr>
      <xdr:sp macro="" textlink="">
        <xdr:nvSpPr>
          <xdr:cNvPr id="10596083" name="Rectangle 2">
            <a:extLst>
              <a:ext uri="{FF2B5EF4-FFF2-40B4-BE49-F238E27FC236}">
                <a16:creationId xmlns:a16="http://schemas.microsoft.com/office/drawing/2014/main" id="{00000000-0008-0000-0500-0000F3A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6" name="Text Box 3">
            <a:extLst>
              <a:ext uri="{FF2B5EF4-FFF2-40B4-BE49-F238E27FC236}">
                <a16:creationId xmlns:a16="http://schemas.microsoft.com/office/drawing/2014/main" id="{00000000-0008-0000-0500-00004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6077" name="Group 15">
          <a:extLst>
            <a:ext uri="{FF2B5EF4-FFF2-40B4-BE49-F238E27FC236}">
              <a16:creationId xmlns:a16="http://schemas.microsoft.com/office/drawing/2014/main" id="{00000000-0008-0000-0500-0000EDAEA100}"/>
            </a:ext>
          </a:extLst>
        </xdr:cNvPr>
        <xdr:cNvGrpSpPr>
          <a:grpSpLocks/>
        </xdr:cNvGrpSpPr>
      </xdr:nvGrpSpPr>
      <xdr:grpSpPr bwMode="auto">
        <a:xfrm>
          <a:off x="3630706" y="104775"/>
          <a:ext cx="0" cy="316566"/>
          <a:chOff x="5362575" y="104775"/>
          <a:chExt cx="0" cy="314325"/>
        </a:xfrm>
      </xdr:grpSpPr>
      <xdr:sp macro="" textlink="">
        <xdr:nvSpPr>
          <xdr:cNvPr id="10596081" name="Rectangle 16">
            <a:extLst>
              <a:ext uri="{FF2B5EF4-FFF2-40B4-BE49-F238E27FC236}">
                <a16:creationId xmlns:a16="http://schemas.microsoft.com/office/drawing/2014/main" id="{00000000-0008-0000-0500-0000F1A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9" name="Text Box 17">
            <a:extLst>
              <a:ext uri="{FF2B5EF4-FFF2-40B4-BE49-F238E27FC236}">
                <a16:creationId xmlns:a16="http://schemas.microsoft.com/office/drawing/2014/main" id="{00000000-0008-0000-0500-00004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6078" name="Group 1">
          <a:extLst>
            <a:ext uri="{FF2B5EF4-FFF2-40B4-BE49-F238E27FC236}">
              <a16:creationId xmlns:a16="http://schemas.microsoft.com/office/drawing/2014/main" id="{00000000-0008-0000-0500-0000EEAEA100}"/>
            </a:ext>
          </a:extLst>
        </xdr:cNvPr>
        <xdr:cNvGrpSpPr>
          <a:grpSpLocks/>
        </xdr:cNvGrpSpPr>
      </xdr:nvGrpSpPr>
      <xdr:grpSpPr bwMode="auto">
        <a:xfrm>
          <a:off x="3630706" y="104775"/>
          <a:ext cx="0" cy="316566"/>
          <a:chOff x="7950200" y="104775"/>
          <a:chExt cx="0" cy="314325"/>
        </a:xfrm>
      </xdr:grpSpPr>
      <xdr:sp macro="" textlink="">
        <xdr:nvSpPr>
          <xdr:cNvPr id="10596079" name="Rectangle 2">
            <a:extLst>
              <a:ext uri="{FF2B5EF4-FFF2-40B4-BE49-F238E27FC236}">
                <a16:creationId xmlns:a16="http://schemas.microsoft.com/office/drawing/2014/main" id="{00000000-0008-0000-0500-0000EFAE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2" name="Text Box 3">
            <a:extLst>
              <a:ext uri="{FF2B5EF4-FFF2-40B4-BE49-F238E27FC236}">
                <a16:creationId xmlns:a16="http://schemas.microsoft.com/office/drawing/2014/main" id="{00000000-0008-0000-0500-000048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571500</xdr:colOff>
      <xdr:row>1</xdr:row>
      <xdr:rowOff>85725</xdr:rowOff>
    </xdr:from>
    <xdr:to>
      <xdr:col>1</xdr:col>
      <xdr:colOff>1352550</xdr:colOff>
      <xdr:row>4</xdr:row>
      <xdr:rowOff>200025</xdr:rowOff>
    </xdr:to>
    <xdr:pic>
      <xdr:nvPicPr>
        <xdr:cNvPr id="10341630" name="Imagen 1">
          <a:extLst>
            <a:ext uri="{FF2B5EF4-FFF2-40B4-BE49-F238E27FC236}">
              <a16:creationId xmlns:a16="http://schemas.microsoft.com/office/drawing/2014/main" id="{00000000-0008-0000-0600-0000FECC9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42875"/>
          <a:ext cx="7810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10341631" name="Imagen 1">
          <a:extLst>
            <a:ext uri="{FF2B5EF4-FFF2-40B4-BE49-F238E27FC236}">
              <a16:creationId xmlns:a16="http://schemas.microsoft.com/office/drawing/2014/main" id="{00000000-0008-0000-0600-0000FFCC9D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8175" y="95250"/>
          <a:ext cx="7048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1304924</xdr:colOff>
      <xdr:row>50</xdr:row>
      <xdr:rowOff>57151</xdr:rowOff>
    </xdr:from>
    <xdr:to>
      <xdr:col>14</xdr:col>
      <xdr:colOff>658019</xdr:colOff>
      <xdr:row>65</xdr:row>
      <xdr:rowOff>134392</xdr:rowOff>
    </xdr:to>
    <xdr:graphicFrame macro="">
      <xdr:nvGraphicFramePr>
        <xdr:cNvPr id="4" name="1 Gráfico">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597079" name="Group 1">
          <a:extLst>
            <a:ext uri="{FF2B5EF4-FFF2-40B4-BE49-F238E27FC236}">
              <a16:creationId xmlns:a16="http://schemas.microsoft.com/office/drawing/2014/main" id="{00000000-0008-0000-0700-0000D7B2A100}"/>
            </a:ext>
          </a:extLst>
        </xdr:cNvPr>
        <xdr:cNvGrpSpPr>
          <a:grpSpLocks/>
        </xdr:cNvGrpSpPr>
      </xdr:nvGrpSpPr>
      <xdr:grpSpPr bwMode="auto">
        <a:xfrm>
          <a:off x="3630706" y="104775"/>
          <a:ext cx="0" cy="316566"/>
          <a:chOff x="5362575" y="104775"/>
          <a:chExt cx="0" cy="314325"/>
        </a:xfrm>
      </xdr:grpSpPr>
      <xdr:sp macro="" textlink="">
        <xdr:nvSpPr>
          <xdr:cNvPr id="10597147" name="Rectangle 2">
            <a:extLst>
              <a:ext uri="{FF2B5EF4-FFF2-40B4-BE49-F238E27FC236}">
                <a16:creationId xmlns:a16="http://schemas.microsoft.com/office/drawing/2014/main" id="{00000000-0008-0000-0700-00001BB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080" name="Group 15">
          <a:extLst>
            <a:ext uri="{FF2B5EF4-FFF2-40B4-BE49-F238E27FC236}">
              <a16:creationId xmlns:a16="http://schemas.microsoft.com/office/drawing/2014/main" id="{00000000-0008-0000-0700-0000D8B2A100}"/>
            </a:ext>
          </a:extLst>
        </xdr:cNvPr>
        <xdr:cNvGrpSpPr>
          <a:grpSpLocks/>
        </xdr:cNvGrpSpPr>
      </xdr:nvGrpSpPr>
      <xdr:grpSpPr bwMode="auto">
        <a:xfrm>
          <a:off x="3630706" y="104775"/>
          <a:ext cx="0" cy="316566"/>
          <a:chOff x="5362575" y="104775"/>
          <a:chExt cx="0" cy="314325"/>
        </a:xfrm>
      </xdr:grpSpPr>
      <xdr:sp macro="" textlink="">
        <xdr:nvSpPr>
          <xdr:cNvPr id="10597145" name="Rectangle 16">
            <a:extLst>
              <a:ext uri="{FF2B5EF4-FFF2-40B4-BE49-F238E27FC236}">
                <a16:creationId xmlns:a16="http://schemas.microsoft.com/office/drawing/2014/main" id="{00000000-0008-0000-0700-000019B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7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081" name="Group 1">
          <a:extLst>
            <a:ext uri="{FF2B5EF4-FFF2-40B4-BE49-F238E27FC236}">
              <a16:creationId xmlns:a16="http://schemas.microsoft.com/office/drawing/2014/main" id="{00000000-0008-0000-0700-0000D9B2A100}"/>
            </a:ext>
          </a:extLst>
        </xdr:cNvPr>
        <xdr:cNvGrpSpPr>
          <a:grpSpLocks/>
        </xdr:cNvGrpSpPr>
      </xdr:nvGrpSpPr>
      <xdr:grpSpPr bwMode="auto">
        <a:xfrm>
          <a:off x="3630706" y="104775"/>
          <a:ext cx="0" cy="316566"/>
          <a:chOff x="5362575" y="104775"/>
          <a:chExt cx="0" cy="314325"/>
        </a:xfrm>
      </xdr:grpSpPr>
      <xdr:sp macro="" textlink="">
        <xdr:nvSpPr>
          <xdr:cNvPr id="10597143" name="Rectangle 2">
            <a:extLst>
              <a:ext uri="{FF2B5EF4-FFF2-40B4-BE49-F238E27FC236}">
                <a16:creationId xmlns:a16="http://schemas.microsoft.com/office/drawing/2014/main" id="{00000000-0008-0000-0700-000017B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7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082" name="Group 15">
          <a:extLst>
            <a:ext uri="{FF2B5EF4-FFF2-40B4-BE49-F238E27FC236}">
              <a16:creationId xmlns:a16="http://schemas.microsoft.com/office/drawing/2014/main" id="{00000000-0008-0000-0700-0000DAB2A100}"/>
            </a:ext>
          </a:extLst>
        </xdr:cNvPr>
        <xdr:cNvGrpSpPr>
          <a:grpSpLocks/>
        </xdr:cNvGrpSpPr>
      </xdr:nvGrpSpPr>
      <xdr:grpSpPr bwMode="auto">
        <a:xfrm>
          <a:off x="3630706" y="104775"/>
          <a:ext cx="0" cy="316566"/>
          <a:chOff x="5362575" y="104775"/>
          <a:chExt cx="0" cy="314325"/>
        </a:xfrm>
      </xdr:grpSpPr>
      <xdr:sp macro="" textlink="">
        <xdr:nvSpPr>
          <xdr:cNvPr id="10597141" name="Rectangle 16">
            <a:extLst>
              <a:ext uri="{FF2B5EF4-FFF2-40B4-BE49-F238E27FC236}">
                <a16:creationId xmlns:a16="http://schemas.microsoft.com/office/drawing/2014/main" id="{00000000-0008-0000-0700-000015B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7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083" name="Group 1">
          <a:extLst>
            <a:ext uri="{FF2B5EF4-FFF2-40B4-BE49-F238E27FC236}">
              <a16:creationId xmlns:a16="http://schemas.microsoft.com/office/drawing/2014/main" id="{00000000-0008-0000-0700-0000DBB2A100}"/>
            </a:ext>
          </a:extLst>
        </xdr:cNvPr>
        <xdr:cNvGrpSpPr>
          <a:grpSpLocks/>
        </xdr:cNvGrpSpPr>
      </xdr:nvGrpSpPr>
      <xdr:grpSpPr bwMode="auto">
        <a:xfrm>
          <a:off x="3630706" y="104775"/>
          <a:ext cx="0" cy="316566"/>
          <a:chOff x="5362575" y="104775"/>
          <a:chExt cx="0" cy="314325"/>
        </a:xfrm>
      </xdr:grpSpPr>
      <xdr:sp macro="" textlink="">
        <xdr:nvSpPr>
          <xdr:cNvPr id="10597139" name="Rectangle 2">
            <a:extLst>
              <a:ext uri="{FF2B5EF4-FFF2-40B4-BE49-F238E27FC236}">
                <a16:creationId xmlns:a16="http://schemas.microsoft.com/office/drawing/2014/main" id="{00000000-0008-0000-0700-000013B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700-00001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084" name="Group 15">
          <a:extLst>
            <a:ext uri="{FF2B5EF4-FFF2-40B4-BE49-F238E27FC236}">
              <a16:creationId xmlns:a16="http://schemas.microsoft.com/office/drawing/2014/main" id="{00000000-0008-0000-0700-0000DCB2A100}"/>
            </a:ext>
          </a:extLst>
        </xdr:cNvPr>
        <xdr:cNvGrpSpPr>
          <a:grpSpLocks/>
        </xdr:cNvGrpSpPr>
      </xdr:nvGrpSpPr>
      <xdr:grpSpPr bwMode="auto">
        <a:xfrm>
          <a:off x="3630706" y="104775"/>
          <a:ext cx="0" cy="316566"/>
          <a:chOff x="5362575" y="104775"/>
          <a:chExt cx="0" cy="314325"/>
        </a:xfrm>
      </xdr:grpSpPr>
      <xdr:sp macro="" textlink="">
        <xdr:nvSpPr>
          <xdr:cNvPr id="10597137" name="Rectangle 16">
            <a:extLst>
              <a:ext uri="{FF2B5EF4-FFF2-40B4-BE49-F238E27FC236}">
                <a16:creationId xmlns:a16="http://schemas.microsoft.com/office/drawing/2014/main" id="{00000000-0008-0000-0700-000011B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17">
            <a:extLst>
              <a:ext uri="{FF2B5EF4-FFF2-40B4-BE49-F238E27FC236}">
                <a16:creationId xmlns:a16="http://schemas.microsoft.com/office/drawing/2014/main" id="{00000000-0008-0000-0700-00001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085" name="Group 1">
          <a:extLst>
            <a:ext uri="{FF2B5EF4-FFF2-40B4-BE49-F238E27FC236}">
              <a16:creationId xmlns:a16="http://schemas.microsoft.com/office/drawing/2014/main" id="{00000000-0008-0000-0700-0000DDB2A100}"/>
            </a:ext>
          </a:extLst>
        </xdr:cNvPr>
        <xdr:cNvGrpSpPr>
          <a:grpSpLocks/>
        </xdr:cNvGrpSpPr>
      </xdr:nvGrpSpPr>
      <xdr:grpSpPr bwMode="auto">
        <a:xfrm>
          <a:off x="3630706" y="104775"/>
          <a:ext cx="0" cy="316566"/>
          <a:chOff x="5362575" y="104775"/>
          <a:chExt cx="0" cy="314325"/>
        </a:xfrm>
      </xdr:grpSpPr>
      <xdr:sp macro="" textlink="">
        <xdr:nvSpPr>
          <xdr:cNvPr id="10597135" name="Rectangle 2">
            <a:extLst>
              <a:ext uri="{FF2B5EF4-FFF2-40B4-BE49-F238E27FC236}">
                <a16:creationId xmlns:a16="http://schemas.microsoft.com/office/drawing/2014/main" id="{00000000-0008-0000-0700-00000FB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3">
            <a:extLst>
              <a:ext uri="{FF2B5EF4-FFF2-40B4-BE49-F238E27FC236}">
                <a16:creationId xmlns:a16="http://schemas.microsoft.com/office/drawing/2014/main" id="{00000000-0008-0000-0700-00001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086" name="Group 15">
          <a:extLst>
            <a:ext uri="{FF2B5EF4-FFF2-40B4-BE49-F238E27FC236}">
              <a16:creationId xmlns:a16="http://schemas.microsoft.com/office/drawing/2014/main" id="{00000000-0008-0000-0700-0000DEB2A100}"/>
            </a:ext>
          </a:extLst>
        </xdr:cNvPr>
        <xdr:cNvGrpSpPr>
          <a:grpSpLocks/>
        </xdr:cNvGrpSpPr>
      </xdr:nvGrpSpPr>
      <xdr:grpSpPr bwMode="auto">
        <a:xfrm>
          <a:off x="3630706" y="104775"/>
          <a:ext cx="0" cy="316566"/>
          <a:chOff x="5362575" y="104775"/>
          <a:chExt cx="0" cy="314325"/>
        </a:xfrm>
      </xdr:grpSpPr>
      <xdr:sp macro="" textlink="">
        <xdr:nvSpPr>
          <xdr:cNvPr id="10597133" name="Rectangle 16">
            <a:extLst>
              <a:ext uri="{FF2B5EF4-FFF2-40B4-BE49-F238E27FC236}">
                <a16:creationId xmlns:a16="http://schemas.microsoft.com/office/drawing/2014/main" id="{00000000-0008-0000-0700-00000DB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17">
            <a:extLst>
              <a:ext uri="{FF2B5EF4-FFF2-40B4-BE49-F238E27FC236}">
                <a16:creationId xmlns:a16="http://schemas.microsoft.com/office/drawing/2014/main" id="{00000000-0008-0000-0700-00001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447675</xdr:colOff>
      <xdr:row>0</xdr:row>
      <xdr:rowOff>28575</xdr:rowOff>
    </xdr:from>
    <xdr:to>
      <xdr:col>0</xdr:col>
      <xdr:colOff>1295400</xdr:colOff>
      <xdr:row>3</xdr:row>
      <xdr:rowOff>190500</xdr:rowOff>
    </xdr:to>
    <xdr:pic>
      <xdr:nvPicPr>
        <xdr:cNvPr id="10597087" name="Imagen 1">
          <a:extLst>
            <a:ext uri="{FF2B5EF4-FFF2-40B4-BE49-F238E27FC236}">
              <a16:creationId xmlns:a16="http://schemas.microsoft.com/office/drawing/2014/main" id="{00000000-0008-0000-0700-0000DFB2A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28575"/>
          <a:ext cx="847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10597088" name="Group 1">
          <a:extLst>
            <a:ext uri="{FF2B5EF4-FFF2-40B4-BE49-F238E27FC236}">
              <a16:creationId xmlns:a16="http://schemas.microsoft.com/office/drawing/2014/main" id="{00000000-0008-0000-0700-0000E0B2A100}"/>
            </a:ext>
          </a:extLst>
        </xdr:cNvPr>
        <xdr:cNvGrpSpPr>
          <a:grpSpLocks/>
        </xdr:cNvGrpSpPr>
      </xdr:nvGrpSpPr>
      <xdr:grpSpPr bwMode="auto">
        <a:xfrm>
          <a:off x="3630706" y="104775"/>
          <a:ext cx="0" cy="316566"/>
          <a:chOff x="5362575" y="104775"/>
          <a:chExt cx="0" cy="314325"/>
        </a:xfrm>
      </xdr:grpSpPr>
      <xdr:sp macro="" textlink="">
        <xdr:nvSpPr>
          <xdr:cNvPr id="10597131" name="Rectangle 2">
            <a:extLst>
              <a:ext uri="{FF2B5EF4-FFF2-40B4-BE49-F238E27FC236}">
                <a16:creationId xmlns:a16="http://schemas.microsoft.com/office/drawing/2014/main" id="{00000000-0008-0000-0700-00000BB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 name="Text Box 3">
            <a:extLst>
              <a:ext uri="{FF2B5EF4-FFF2-40B4-BE49-F238E27FC236}">
                <a16:creationId xmlns:a16="http://schemas.microsoft.com/office/drawing/2014/main" id="{00000000-0008-0000-0700-00001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089" name="Group 15">
          <a:extLst>
            <a:ext uri="{FF2B5EF4-FFF2-40B4-BE49-F238E27FC236}">
              <a16:creationId xmlns:a16="http://schemas.microsoft.com/office/drawing/2014/main" id="{00000000-0008-0000-0700-0000E1B2A100}"/>
            </a:ext>
          </a:extLst>
        </xdr:cNvPr>
        <xdr:cNvGrpSpPr>
          <a:grpSpLocks/>
        </xdr:cNvGrpSpPr>
      </xdr:nvGrpSpPr>
      <xdr:grpSpPr bwMode="auto">
        <a:xfrm>
          <a:off x="3630706" y="104775"/>
          <a:ext cx="0" cy="316566"/>
          <a:chOff x="5362575" y="104775"/>
          <a:chExt cx="0" cy="314325"/>
        </a:xfrm>
      </xdr:grpSpPr>
      <xdr:sp macro="" textlink="">
        <xdr:nvSpPr>
          <xdr:cNvPr id="10597129" name="Rectangle 16">
            <a:extLst>
              <a:ext uri="{FF2B5EF4-FFF2-40B4-BE49-F238E27FC236}">
                <a16:creationId xmlns:a16="http://schemas.microsoft.com/office/drawing/2014/main" id="{00000000-0008-0000-0700-000009B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2" name="Text Box 17">
            <a:extLst>
              <a:ext uri="{FF2B5EF4-FFF2-40B4-BE49-F238E27FC236}">
                <a16:creationId xmlns:a16="http://schemas.microsoft.com/office/drawing/2014/main" id="{00000000-0008-0000-0700-00002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090" name="Group 1">
          <a:extLst>
            <a:ext uri="{FF2B5EF4-FFF2-40B4-BE49-F238E27FC236}">
              <a16:creationId xmlns:a16="http://schemas.microsoft.com/office/drawing/2014/main" id="{00000000-0008-0000-0700-0000E2B2A100}"/>
            </a:ext>
          </a:extLst>
        </xdr:cNvPr>
        <xdr:cNvGrpSpPr>
          <a:grpSpLocks/>
        </xdr:cNvGrpSpPr>
      </xdr:nvGrpSpPr>
      <xdr:grpSpPr bwMode="auto">
        <a:xfrm>
          <a:off x="3630706" y="104775"/>
          <a:ext cx="0" cy="316566"/>
          <a:chOff x="5362575" y="104775"/>
          <a:chExt cx="0" cy="314325"/>
        </a:xfrm>
      </xdr:grpSpPr>
      <xdr:sp macro="" textlink="">
        <xdr:nvSpPr>
          <xdr:cNvPr id="10597127" name="Rectangle 2">
            <a:extLst>
              <a:ext uri="{FF2B5EF4-FFF2-40B4-BE49-F238E27FC236}">
                <a16:creationId xmlns:a16="http://schemas.microsoft.com/office/drawing/2014/main" id="{00000000-0008-0000-0700-000007B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3">
            <a:extLst>
              <a:ext uri="{FF2B5EF4-FFF2-40B4-BE49-F238E27FC236}">
                <a16:creationId xmlns:a16="http://schemas.microsoft.com/office/drawing/2014/main" id="{00000000-0008-0000-0700-00002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091" name="Group 15">
          <a:extLst>
            <a:ext uri="{FF2B5EF4-FFF2-40B4-BE49-F238E27FC236}">
              <a16:creationId xmlns:a16="http://schemas.microsoft.com/office/drawing/2014/main" id="{00000000-0008-0000-0700-0000E3B2A100}"/>
            </a:ext>
          </a:extLst>
        </xdr:cNvPr>
        <xdr:cNvGrpSpPr>
          <a:grpSpLocks/>
        </xdr:cNvGrpSpPr>
      </xdr:nvGrpSpPr>
      <xdr:grpSpPr bwMode="auto">
        <a:xfrm>
          <a:off x="3630706" y="104775"/>
          <a:ext cx="0" cy="316566"/>
          <a:chOff x="5362575" y="104775"/>
          <a:chExt cx="0" cy="314325"/>
        </a:xfrm>
      </xdr:grpSpPr>
      <xdr:sp macro="" textlink="">
        <xdr:nvSpPr>
          <xdr:cNvPr id="10597125" name="Rectangle 16">
            <a:extLst>
              <a:ext uri="{FF2B5EF4-FFF2-40B4-BE49-F238E27FC236}">
                <a16:creationId xmlns:a16="http://schemas.microsoft.com/office/drawing/2014/main" id="{00000000-0008-0000-0700-000005B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 name="Text Box 17">
            <a:extLst>
              <a:ext uri="{FF2B5EF4-FFF2-40B4-BE49-F238E27FC236}">
                <a16:creationId xmlns:a16="http://schemas.microsoft.com/office/drawing/2014/main" id="{00000000-0008-0000-0700-00002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092" name="Group 1">
          <a:extLst>
            <a:ext uri="{FF2B5EF4-FFF2-40B4-BE49-F238E27FC236}">
              <a16:creationId xmlns:a16="http://schemas.microsoft.com/office/drawing/2014/main" id="{00000000-0008-0000-0700-0000E4B2A100}"/>
            </a:ext>
          </a:extLst>
        </xdr:cNvPr>
        <xdr:cNvGrpSpPr>
          <a:grpSpLocks/>
        </xdr:cNvGrpSpPr>
      </xdr:nvGrpSpPr>
      <xdr:grpSpPr bwMode="auto">
        <a:xfrm>
          <a:off x="3630706" y="104775"/>
          <a:ext cx="0" cy="316566"/>
          <a:chOff x="7950200" y="104775"/>
          <a:chExt cx="0" cy="314325"/>
        </a:xfrm>
      </xdr:grpSpPr>
      <xdr:sp macro="" textlink="">
        <xdr:nvSpPr>
          <xdr:cNvPr id="10597123" name="Rectangle 2">
            <a:extLst>
              <a:ext uri="{FF2B5EF4-FFF2-40B4-BE49-F238E27FC236}">
                <a16:creationId xmlns:a16="http://schemas.microsoft.com/office/drawing/2014/main" id="{00000000-0008-0000-0700-000003B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1" name="Text Box 3">
            <a:extLst>
              <a:ext uri="{FF2B5EF4-FFF2-40B4-BE49-F238E27FC236}">
                <a16:creationId xmlns:a16="http://schemas.microsoft.com/office/drawing/2014/main" id="{00000000-0008-0000-0700-000029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093" name="Group 1">
          <a:extLst>
            <a:ext uri="{FF2B5EF4-FFF2-40B4-BE49-F238E27FC236}">
              <a16:creationId xmlns:a16="http://schemas.microsoft.com/office/drawing/2014/main" id="{00000000-0008-0000-0700-0000E5B2A100}"/>
            </a:ext>
          </a:extLst>
        </xdr:cNvPr>
        <xdr:cNvGrpSpPr>
          <a:grpSpLocks/>
        </xdr:cNvGrpSpPr>
      </xdr:nvGrpSpPr>
      <xdr:grpSpPr bwMode="auto">
        <a:xfrm>
          <a:off x="3630706" y="104775"/>
          <a:ext cx="0" cy="316566"/>
          <a:chOff x="5362575" y="104775"/>
          <a:chExt cx="0" cy="314325"/>
        </a:xfrm>
      </xdr:grpSpPr>
      <xdr:sp macro="" textlink="">
        <xdr:nvSpPr>
          <xdr:cNvPr id="10597121" name="Rectangle 2">
            <a:extLst>
              <a:ext uri="{FF2B5EF4-FFF2-40B4-BE49-F238E27FC236}">
                <a16:creationId xmlns:a16="http://schemas.microsoft.com/office/drawing/2014/main" id="{00000000-0008-0000-0700-000001B3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00000000-0008-0000-0700-00002C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094" name="Group 15">
          <a:extLst>
            <a:ext uri="{FF2B5EF4-FFF2-40B4-BE49-F238E27FC236}">
              <a16:creationId xmlns:a16="http://schemas.microsoft.com/office/drawing/2014/main" id="{00000000-0008-0000-0700-0000E6B2A100}"/>
            </a:ext>
          </a:extLst>
        </xdr:cNvPr>
        <xdr:cNvGrpSpPr>
          <a:grpSpLocks/>
        </xdr:cNvGrpSpPr>
      </xdr:nvGrpSpPr>
      <xdr:grpSpPr bwMode="auto">
        <a:xfrm>
          <a:off x="3630706" y="104775"/>
          <a:ext cx="0" cy="316566"/>
          <a:chOff x="5362575" y="104775"/>
          <a:chExt cx="0" cy="314325"/>
        </a:xfrm>
      </xdr:grpSpPr>
      <xdr:sp macro="" textlink="">
        <xdr:nvSpPr>
          <xdr:cNvPr id="10597119" name="Rectangle 16">
            <a:extLst>
              <a:ext uri="{FF2B5EF4-FFF2-40B4-BE49-F238E27FC236}">
                <a16:creationId xmlns:a16="http://schemas.microsoft.com/office/drawing/2014/main" id="{00000000-0008-0000-0700-0000FFB2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7" name="Text Box 17">
            <a:extLst>
              <a:ext uri="{FF2B5EF4-FFF2-40B4-BE49-F238E27FC236}">
                <a16:creationId xmlns:a16="http://schemas.microsoft.com/office/drawing/2014/main" id="{00000000-0008-0000-0700-00002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095" name="Group 1">
          <a:extLst>
            <a:ext uri="{FF2B5EF4-FFF2-40B4-BE49-F238E27FC236}">
              <a16:creationId xmlns:a16="http://schemas.microsoft.com/office/drawing/2014/main" id="{00000000-0008-0000-0700-0000E7B2A100}"/>
            </a:ext>
          </a:extLst>
        </xdr:cNvPr>
        <xdr:cNvGrpSpPr>
          <a:grpSpLocks/>
        </xdr:cNvGrpSpPr>
      </xdr:nvGrpSpPr>
      <xdr:grpSpPr bwMode="auto">
        <a:xfrm>
          <a:off x="3630706" y="104775"/>
          <a:ext cx="0" cy="316566"/>
          <a:chOff x="5362575" y="104775"/>
          <a:chExt cx="0" cy="314325"/>
        </a:xfrm>
      </xdr:grpSpPr>
      <xdr:sp macro="" textlink="">
        <xdr:nvSpPr>
          <xdr:cNvPr id="10597117" name="Rectangle 2">
            <a:extLst>
              <a:ext uri="{FF2B5EF4-FFF2-40B4-BE49-F238E27FC236}">
                <a16:creationId xmlns:a16="http://schemas.microsoft.com/office/drawing/2014/main" id="{00000000-0008-0000-0700-0000FDB2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a:ext uri="{FF2B5EF4-FFF2-40B4-BE49-F238E27FC236}">
                <a16:creationId xmlns:a16="http://schemas.microsoft.com/office/drawing/2014/main" id="{00000000-0008-0000-0700-00003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096" name="Group 15">
          <a:extLst>
            <a:ext uri="{FF2B5EF4-FFF2-40B4-BE49-F238E27FC236}">
              <a16:creationId xmlns:a16="http://schemas.microsoft.com/office/drawing/2014/main" id="{00000000-0008-0000-0700-0000E8B2A100}"/>
            </a:ext>
          </a:extLst>
        </xdr:cNvPr>
        <xdr:cNvGrpSpPr>
          <a:grpSpLocks/>
        </xdr:cNvGrpSpPr>
      </xdr:nvGrpSpPr>
      <xdr:grpSpPr bwMode="auto">
        <a:xfrm>
          <a:off x="3630706" y="104775"/>
          <a:ext cx="0" cy="316566"/>
          <a:chOff x="5362575" y="104775"/>
          <a:chExt cx="0" cy="314325"/>
        </a:xfrm>
      </xdr:grpSpPr>
      <xdr:sp macro="" textlink="">
        <xdr:nvSpPr>
          <xdr:cNvPr id="10597115" name="Rectangle 16">
            <a:extLst>
              <a:ext uri="{FF2B5EF4-FFF2-40B4-BE49-F238E27FC236}">
                <a16:creationId xmlns:a16="http://schemas.microsoft.com/office/drawing/2014/main" id="{00000000-0008-0000-0700-0000FBB2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a:ext uri="{FF2B5EF4-FFF2-40B4-BE49-F238E27FC236}">
                <a16:creationId xmlns:a16="http://schemas.microsoft.com/office/drawing/2014/main" id="{00000000-0008-0000-0700-00003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097" name="Group 1">
          <a:extLst>
            <a:ext uri="{FF2B5EF4-FFF2-40B4-BE49-F238E27FC236}">
              <a16:creationId xmlns:a16="http://schemas.microsoft.com/office/drawing/2014/main" id="{00000000-0008-0000-0700-0000E9B2A100}"/>
            </a:ext>
          </a:extLst>
        </xdr:cNvPr>
        <xdr:cNvGrpSpPr>
          <a:grpSpLocks/>
        </xdr:cNvGrpSpPr>
      </xdr:nvGrpSpPr>
      <xdr:grpSpPr bwMode="auto">
        <a:xfrm>
          <a:off x="3630706" y="104775"/>
          <a:ext cx="0" cy="316566"/>
          <a:chOff x="7950200" y="104775"/>
          <a:chExt cx="0" cy="314325"/>
        </a:xfrm>
      </xdr:grpSpPr>
      <xdr:sp macro="" textlink="">
        <xdr:nvSpPr>
          <xdr:cNvPr id="10597113" name="Rectangle 2">
            <a:extLst>
              <a:ext uri="{FF2B5EF4-FFF2-40B4-BE49-F238E27FC236}">
                <a16:creationId xmlns:a16="http://schemas.microsoft.com/office/drawing/2014/main" id="{00000000-0008-0000-0700-0000F9B2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a:ext uri="{FF2B5EF4-FFF2-40B4-BE49-F238E27FC236}">
                <a16:creationId xmlns:a16="http://schemas.microsoft.com/office/drawing/2014/main" id="{00000000-0008-0000-0700-000038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098" name="Group 1">
          <a:extLst>
            <a:ext uri="{FF2B5EF4-FFF2-40B4-BE49-F238E27FC236}">
              <a16:creationId xmlns:a16="http://schemas.microsoft.com/office/drawing/2014/main" id="{00000000-0008-0000-0700-0000EAB2A100}"/>
            </a:ext>
          </a:extLst>
        </xdr:cNvPr>
        <xdr:cNvGrpSpPr>
          <a:grpSpLocks/>
        </xdr:cNvGrpSpPr>
      </xdr:nvGrpSpPr>
      <xdr:grpSpPr bwMode="auto">
        <a:xfrm>
          <a:off x="3630706" y="104775"/>
          <a:ext cx="0" cy="316566"/>
          <a:chOff x="5362575" y="104775"/>
          <a:chExt cx="0" cy="314325"/>
        </a:xfrm>
      </xdr:grpSpPr>
      <xdr:sp macro="" textlink="">
        <xdr:nvSpPr>
          <xdr:cNvPr id="10597111" name="Rectangle 2">
            <a:extLst>
              <a:ext uri="{FF2B5EF4-FFF2-40B4-BE49-F238E27FC236}">
                <a16:creationId xmlns:a16="http://schemas.microsoft.com/office/drawing/2014/main" id="{00000000-0008-0000-0700-0000F7B2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3">
            <a:extLst>
              <a:ext uri="{FF2B5EF4-FFF2-40B4-BE49-F238E27FC236}">
                <a16:creationId xmlns:a16="http://schemas.microsoft.com/office/drawing/2014/main" id="{00000000-0008-0000-0700-00003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099" name="Group 15">
          <a:extLst>
            <a:ext uri="{FF2B5EF4-FFF2-40B4-BE49-F238E27FC236}">
              <a16:creationId xmlns:a16="http://schemas.microsoft.com/office/drawing/2014/main" id="{00000000-0008-0000-0700-0000EBB2A100}"/>
            </a:ext>
          </a:extLst>
        </xdr:cNvPr>
        <xdr:cNvGrpSpPr>
          <a:grpSpLocks/>
        </xdr:cNvGrpSpPr>
      </xdr:nvGrpSpPr>
      <xdr:grpSpPr bwMode="auto">
        <a:xfrm>
          <a:off x="3630706" y="104775"/>
          <a:ext cx="0" cy="316566"/>
          <a:chOff x="5362575" y="104775"/>
          <a:chExt cx="0" cy="314325"/>
        </a:xfrm>
      </xdr:grpSpPr>
      <xdr:sp macro="" textlink="">
        <xdr:nvSpPr>
          <xdr:cNvPr id="10597109" name="Rectangle 16">
            <a:extLst>
              <a:ext uri="{FF2B5EF4-FFF2-40B4-BE49-F238E27FC236}">
                <a16:creationId xmlns:a16="http://schemas.microsoft.com/office/drawing/2014/main" id="{00000000-0008-0000-0700-0000F5B2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17">
            <a:extLst>
              <a:ext uri="{FF2B5EF4-FFF2-40B4-BE49-F238E27FC236}">
                <a16:creationId xmlns:a16="http://schemas.microsoft.com/office/drawing/2014/main" id="{00000000-0008-0000-0700-00003E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100" name="Group 1">
          <a:extLst>
            <a:ext uri="{FF2B5EF4-FFF2-40B4-BE49-F238E27FC236}">
              <a16:creationId xmlns:a16="http://schemas.microsoft.com/office/drawing/2014/main" id="{00000000-0008-0000-0700-0000ECB2A100}"/>
            </a:ext>
          </a:extLst>
        </xdr:cNvPr>
        <xdr:cNvGrpSpPr>
          <a:grpSpLocks/>
        </xdr:cNvGrpSpPr>
      </xdr:nvGrpSpPr>
      <xdr:grpSpPr bwMode="auto">
        <a:xfrm>
          <a:off x="3630706" y="104775"/>
          <a:ext cx="0" cy="316566"/>
          <a:chOff x="5362575" y="104775"/>
          <a:chExt cx="0" cy="314325"/>
        </a:xfrm>
      </xdr:grpSpPr>
      <xdr:sp macro="" textlink="">
        <xdr:nvSpPr>
          <xdr:cNvPr id="10597107" name="Rectangle 2">
            <a:extLst>
              <a:ext uri="{FF2B5EF4-FFF2-40B4-BE49-F238E27FC236}">
                <a16:creationId xmlns:a16="http://schemas.microsoft.com/office/drawing/2014/main" id="{00000000-0008-0000-0700-0000F3B2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a:extLst>
              <a:ext uri="{FF2B5EF4-FFF2-40B4-BE49-F238E27FC236}">
                <a16:creationId xmlns:a16="http://schemas.microsoft.com/office/drawing/2014/main" id="{00000000-0008-0000-0700-00004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101" name="Group 15">
          <a:extLst>
            <a:ext uri="{FF2B5EF4-FFF2-40B4-BE49-F238E27FC236}">
              <a16:creationId xmlns:a16="http://schemas.microsoft.com/office/drawing/2014/main" id="{00000000-0008-0000-0700-0000EDB2A100}"/>
            </a:ext>
          </a:extLst>
        </xdr:cNvPr>
        <xdr:cNvGrpSpPr>
          <a:grpSpLocks/>
        </xdr:cNvGrpSpPr>
      </xdr:nvGrpSpPr>
      <xdr:grpSpPr bwMode="auto">
        <a:xfrm>
          <a:off x="3630706" y="104775"/>
          <a:ext cx="0" cy="316566"/>
          <a:chOff x="5362575" y="104775"/>
          <a:chExt cx="0" cy="314325"/>
        </a:xfrm>
      </xdr:grpSpPr>
      <xdr:sp macro="" textlink="">
        <xdr:nvSpPr>
          <xdr:cNvPr id="10597105" name="Rectangle 16">
            <a:extLst>
              <a:ext uri="{FF2B5EF4-FFF2-40B4-BE49-F238E27FC236}">
                <a16:creationId xmlns:a16="http://schemas.microsoft.com/office/drawing/2014/main" id="{00000000-0008-0000-0700-0000F1B2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a:extLst>
              <a:ext uri="{FF2B5EF4-FFF2-40B4-BE49-F238E27FC236}">
                <a16:creationId xmlns:a16="http://schemas.microsoft.com/office/drawing/2014/main" id="{00000000-0008-0000-0700-00004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97102" name="Group 1">
          <a:extLst>
            <a:ext uri="{FF2B5EF4-FFF2-40B4-BE49-F238E27FC236}">
              <a16:creationId xmlns:a16="http://schemas.microsoft.com/office/drawing/2014/main" id="{00000000-0008-0000-0700-0000EEB2A100}"/>
            </a:ext>
          </a:extLst>
        </xdr:cNvPr>
        <xdr:cNvGrpSpPr>
          <a:grpSpLocks/>
        </xdr:cNvGrpSpPr>
      </xdr:nvGrpSpPr>
      <xdr:grpSpPr bwMode="auto">
        <a:xfrm>
          <a:off x="3630706" y="104775"/>
          <a:ext cx="0" cy="316566"/>
          <a:chOff x="7950200" y="104775"/>
          <a:chExt cx="0" cy="314325"/>
        </a:xfrm>
      </xdr:grpSpPr>
      <xdr:sp macro="" textlink="">
        <xdr:nvSpPr>
          <xdr:cNvPr id="10597103" name="Rectangle 2">
            <a:extLst>
              <a:ext uri="{FF2B5EF4-FFF2-40B4-BE49-F238E27FC236}">
                <a16:creationId xmlns:a16="http://schemas.microsoft.com/office/drawing/2014/main" id="{00000000-0008-0000-0700-0000EFB2A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a:ext uri="{FF2B5EF4-FFF2-40B4-BE49-F238E27FC236}">
                <a16:creationId xmlns:a16="http://schemas.microsoft.com/office/drawing/2014/main" id="{00000000-0008-0000-0700-000047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590550</xdr:colOff>
      <xdr:row>1</xdr:row>
      <xdr:rowOff>38100</xdr:rowOff>
    </xdr:from>
    <xdr:to>
      <xdr:col>1</xdr:col>
      <xdr:colOff>1304925</xdr:colOff>
      <xdr:row>4</xdr:row>
      <xdr:rowOff>161925</xdr:rowOff>
    </xdr:to>
    <xdr:pic>
      <xdr:nvPicPr>
        <xdr:cNvPr id="8009688" name="Imagen 1">
          <a:extLst>
            <a:ext uri="{FF2B5EF4-FFF2-40B4-BE49-F238E27FC236}">
              <a16:creationId xmlns:a16="http://schemas.microsoft.com/office/drawing/2014/main" id="{00000000-0008-0000-0800-0000D8377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209550"/>
          <a:ext cx="714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8009689" name="Imagen 1">
          <a:extLst>
            <a:ext uri="{FF2B5EF4-FFF2-40B4-BE49-F238E27FC236}">
              <a16:creationId xmlns:a16="http://schemas.microsoft.com/office/drawing/2014/main" id="{00000000-0008-0000-0800-0000D9377A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51</xdr:row>
      <xdr:rowOff>9525</xdr:rowOff>
    </xdr:from>
    <xdr:to>
      <xdr:col>15</xdr:col>
      <xdr:colOff>214427</xdr:colOff>
      <xdr:row>66</xdr:row>
      <xdr:rowOff>107176</xdr:rowOff>
    </xdr:to>
    <xdr:graphicFrame macro="">
      <xdr:nvGraphicFramePr>
        <xdr:cNvPr id="4" name="1 Gráfico">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supersociedades.gov.co/nuestra_entidad/Planeacion/Indicadores_2019/Indicadores_AtencionCiudadano_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supersociedades.gov.co/Users/SilviaB/Downloads/IA_2021%20antes%20de%20incluir%20Delegatura%20A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supersociedades.gov.co/Users/meryangelicamantilla/Downloads/file:/intranet/DSS/Users/DianaGM/Desktop/Indicadores%20investigaciones%20con%20oportunida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ma Posesion "/>
      <sheetName val="Registro Toma Poses "/>
      <sheetName val="Oport Termin Proc"/>
      <sheetName val="Regis Opor Term Pro"/>
      <sheetName val="CumplimientoMultas"/>
      <sheetName val="Reg_CumplimientoMultas"/>
      <sheetName val="EficaciaNotificacion"/>
      <sheetName val="Reg_EficaciaNotificacion"/>
      <sheetName val="SatisfaccionCliente"/>
      <sheetName val="Reg_SatisfaccionCliente"/>
      <sheetName val="ReclamosySugerencias"/>
      <sheetName val="Reg_ReclamosySug"/>
      <sheetName val="Peticiones"/>
      <sheetName val="Reg_Peticione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8">
          <cell r="F48" t="str">
            <v>MAR</v>
          </cell>
          <cell r="I48" t="str">
            <v>JUN</v>
          </cell>
          <cell r="L48" t="str">
            <v>SEP</v>
          </cell>
          <cell r="O48" t="str">
            <v>DIC</v>
          </cell>
          <cell r="P48" t="str">
            <v>PROMEDIO</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es atendidas"/>
      <sheetName val="Registro solicitudes atendidas"/>
      <sheetName val="Derechos de Peticion"/>
      <sheetName val="Registro Derechos"/>
      <sheetName val="Recursos"/>
      <sheetName val="Registro recursos"/>
      <sheetName val="Captación"/>
      <sheetName val="Registro Captación"/>
      <sheetName val="conglomerados Investi terminad "/>
      <sheetName val="Registro"/>
      <sheetName val="Radicaciones Enrutadas"/>
      <sheetName val="Registro Enrutadas"/>
      <sheetName val="Radicaciones de SAPAC"/>
      <sheetName val="Registro 7"/>
    </sheetNames>
    <sheetDataSet>
      <sheetData sheetId="0" refreshError="1"/>
      <sheetData sheetId="1" refreshError="1"/>
      <sheetData sheetId="2" refreshError="1">
        <row r="40">
          <cell r="B40" t="str">
            <v>Número de derechos de petición tramitados en tiempo oportuno (15 dias habiles)</v>
          </cell>
        </row>
        <row r="41">
          <cell r="B41" t="str">
            <v>Número de derechos de petición que deben ser tramitados en el periodo evaluado</v>
          </cell>
        </row>
      </sheetData>
      <sheetData sheetId="3" refreshError="1"/>
      <sheetData sheetId="4" refreshError="1"/>
      <sheetData sheetId="5" refreshError="1"/>
      <sheetData sheetId="6" refreshError="1">
        <row r="40">
          <cell r="B40" t="str">
            <v>Número de solicitudes de investigación por captación atendidas en el periodo evaluado</v>
          </cell>
        </row>
        <row r="41">
          <cell r="B41" t="str">
            <v>Número de solicitudes de investigación por captación recibidas que se deben atender en el periodo evaluado</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es atendidas AEC"/>
      <sheetName val="Registro solicitudes AEC"/>
      <sheetName val="Solicitudes atendidas"/>
      <sheetName val="Registro solicitudes atendidas"/>
      <sheetName val="Otras solicitudes atendidas "/>
      <sheetName val="Registro otras solicitudes "/>
      <sheetName val="Resoluciónes de confirmación"/>
      <sheetName val="Registro resoluciones"/>
      <sheetName val="conglomerados eficacia "/>
      <sheetName val="Registro 3"/>
      <sheetName val="conglomerados eficacia 4"/>
      <sheetName val="Registro 4"/>
    </sheetNames>
    <sheetDataSet>
      <sheetData sheetId="0"/>
      <sheetData sheetId="1"/>
      <sheetData sheetId="2"/>
      <sheetData sheetId="3"/>
      <sheetData sheetId="4"/>
      <sheetData sheetId="5"/>
      <sheetData sheetId="6"/>
      <sheetData sheetId="7"/>
      <sheetData sheetId="8"/>
      <sheetData sheetId="9"/>
      <sheetData sheetId="10">
        <row r="14">
          <cell r="C14" t="str">
            <v>Radicaciones enrutadas y tramitadas</v>
          </cell>
        </row>
      </sheetData>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hyperlink" Target="mailto:Post@l" TargetMode="External"/><Relationship Id="rId1" Type="http://schemas.openxmlformats.org/officeDocument/2006/relationships/hyperlink" Target="mailto:Post@l"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tabColor rgb="FF7030A0"/>
  </sheetPr>
  <dimension ref="A1:S172"/>
  <sheetViews>
    <sheetView topLeftCell="A58" zoomScaleNormal="100" workbookViewId="0"/>
  </sheetViews>
  <sheetFormatPr baseColWidth="10" defaultColWidth="9.140625" defaultRowHeight="12.75" x14ac:dyDescent="0.2"/>
  <cols>
    <col min="1" max="1" width="3" style="36" customWidth="1"/>
    <col min="2" max="2" width="32.7109375" style="36" customWidth="1"/>
    <col min="3" max="3" width="16.85546875" style="36" customWidth="1"/>
    <col min="4" max="4" width="5" style="36" bestFit="1" customWidth="1"/>
    <col min="5" max="5" width="4.7109375" style="36" bestFit="1" customWidth="1"/>
    <col min="6" max="6" width="8" style="36" customWidth="1"/>
    <col min="7" max="7" width="5.42578125" style="36" bestFit="1" customWidth="1"/>
    <col min="8" max="8" width="5.140625" style="36" bestFit="1" customWidth="1"/>
    <col min="9" max="9" width="7.42578125" style="36" customWidth="1"/>
    <col min="10" max="10" width="5.42578125" style="36" customWidth="1"/>
    <col min="11" max="11" width="6.42578125" style="36" bestFit="1" customWidth="1"/>
    <col min="12" max="12" width="8.140625" style="36" customWidth="1"/>
    <col min="13" max="13" width="8.42578125" style="36" customWidth="1"/>
    <col min="14" max="14" width="6.42578125" style="36" customWidth="1"/>
    <col min="15" max="15" width="9.28515625" style="36" customWidth="1"/>
    <col min="16" max="16" width="16.42578125" style="36" customWidth="1"/>
    <col min="17" max="18" width="11.7109375" style="36" customWidth="1"/>
    <col min="19" max="19" width="11.42578125" style="36" hidden="1" customWidth="1"/>
    <col min="20" max="16384" width="9.140625" style="36"/>
  </cols>
  <sheetData>
    <row r="1" spans="1:19" ht="13.5" thickBot="1" x14ac:dyDescent="0.25"/>
    <row r="2" spans="1:19" ht="16.5" customHeight="1" x14ac:dyDescent="0.2">
      <c r="B2" s="197"/>
      <c r="C2" s="200" t="s">
        <v>58</v>
      </c>
      <c r="D2" s="201"/>
      <c r="E2" s="201"/>
      <c r="F2" s="201"/>
      <c r="G2" s="201"/>
      <c r="H2" s="201"/>
      <c r="I2" s="201"/>
      <c r="J2" s="201"/>
      <c r="K2" s="201"/>
      <c r="L2" s="201"/>
      <c r="M2" s="202"/>
      <c r="N2" s="203" t="s">
        <v>148</v>
      </c>
      <c r="O2" s="204"/>
      <c r="P2" s="205"/>
      <c r="S2" s="69">
        <v>0.8</v>
      </c>
    </row>
    <row r="3" spans="1:19" ht="15.75" customHeight="1" x14ac:dyDescent="0.2">
      <c r="B3" s="198"/>
      <c r="C3" s="206" t="s">
        <v>60</v>
      </c>
      <c r="D3" s="207"/>
      <c r="E3" s="207"/>
      <c r="F3" s="207"/>
      <c r="G3" s="207"/>
      <c r="H3" s="207"/>
      <c r="I3" s="207"/>
      <c r="J3" s="207"/>
      <c r="K3" s="207"/>
      <c r="L3" s="207"/>
      <c r="M3" s="208"/>
      <c r="N3" s="209" t="s">
        <v>187</v>
      </c>
      <c r="O3" s="210"/>
      <c r="P3" s="211"/>
      <c r="S3" s="69">
        <v>0.79999900000000002</v>
      </c>
    </row>
    <row r="4" spans="1:19" ht="15.75" customHeight="1" x14ac:dyDescent="0.2">
      <c r="B4" s="198"/>
      <c r="C4" s="206" t="s">
        <v>61</v>
      </c>
      <c r="D4" s="207"/>
      <c r="E4" s="207"/>
      <c r="F4" s="207"/>
      <c r="G4" s="207"/>
      <c r="H4" s="207"/>
      <c r="I4" s="207"/>
      <c r="J4" s="207"/>
      <c r="K4" s="207"/>
      <c r="L4" s="207"/>
      <c r="M4" s="208"/>
      <c r="N4" s="209" t="s">
        <v>188</v>
      </c>
      <c r="O4" s="210"/>
      <c r="P4" s="211"/>
      <c r="S4" s="69">
        <v>0.71</v>
      </c>
    </row>
    <row r="5" spans="1:19" ht="16.5" customHeight="1" thickBot="1" x14ac:dyDescent="0.25">
      <c r="B5" s="199"/>
      <c r="C5" s="212" t="s">
        <v>62</v>
      </c>
      <c r="D5" s="213"/>
      <c r="E5" s="213"/>
      <c r="F5" s="213"/>
      <c r="G5" s="213"/>
      <c r="H5" s="213"/>
      <c r="I5" s="213"/>
      <c r="J5" s="213"/>
      <c r="K5" s="213"/>
      <c r="L5" s="213"/>
      <c r="M5" s="214"/>
      <c r="N5" s="215" t="s">
        <v>63</v>
      </c>
      <c r="O5" s="216"/>
      <c r="P5" s="217"/>
      <c r="S5" s="69">
        <v>0.70999999000000003</v>
      </c>
    </row>
    <row r="6" spans="1:19" ht="13.5" thickBot="1" x14ac:dyDescent="0.25"/>
    <row r="7" spans="1:19" ht="12.75" customHeight="1" x14ac:dyDescent="0.2">
      <c r="A7" s="37"/>
      <c r="B7" s="218" t="s">
        <v>66</v>
      </c>
      <c r="C7" s="219"/>
      <c r="D7" s="219"/>
      <c r="E7" s="219"/>
      <c r="F7" s="219"/>
      <c r="G7" s="219"/>
      <c r="H7" s="219"/>
      <c r="I7" s="219"/>
      <c r="J7" s="219"/>
      <c r="K7" s="219"/>
      <c r="L7" s="219"/>
      <c r="M7" s="219"/>
      <c r="N7" s="219"/>
      <c r="O7" s="219"/>
      <c r="P7" s="220"/>
      <c r="Q7" s="37"/>
    </row>
    <row r="8" spans="1:19" ht="13.5" customHeight="1" thickBot="1" x14ac:dyDescent="0.25">
      <c r="A8" s="37"/>
      <c r="B8" s="221"/>
      <c r="C8" s="222"/>
      <c r="D8" s="222"/>
      <c r="E8" s="222"/>
      <c r="F8" s="222"/>
      <c r="G8" s="222"/>
      <c r="H8" s="222"/>
      <c r="I8" s="222"/>
      <c r="J8" s="222"/>
      <c r="K8" s="222"/>
      <c r="L8" s="222"/>
      <c r="M8" s="222"/>
      <c r="N8" s="222"/>
      <c r="O8" s="222"/>
      <c r="P8" s="223"/>
      <c r="Q8" s="37"/>
    </row>
    <row r="9" spans="1:19" ht="6.75" customHeight="1" thickBot="1" x14ac:dyDescent="0.25">
      <c r="A9" s="37"/>
      <c r="B9" s="224"/>
      <c r="C9" s="224"/>
      <c r="D9" s="224"/>
      <c r="E9" s="224"/>
      <c r="F9" s="224"/>
      <c r="G9" s="224"/>
      <c r="H9" s="224"/>
      <c r="I9" s="224"/>
      <c r="J9" s="224"/>
      <c r="K9" s="224"/>
      <c r="L9" s="224"/>
      <c r="M9" s="224"/>
      <c r="N9" s="224"/>
      <c r="O9" s="224"/>
      <c r="P9" s="224"/>
      <c r="Q9" s="37"/>
    </row>
    <row r="10" spans="1:19" ht="26.25" customHeight="1" thickBot="1" x14ac:dyDescent="0.25">
      <c r="A10" s="37"/>
      <c r="B10" s="38" t="s">
        <v>76</v>
      </c>
      <c r="C10" s="225">
        <v>2022</v>
      </c>
      <c r="D10" s="226"/>
      <c r="E10" s="226"/>
      <c r="F10" s="226"/>
      <c r="G10" s="226"/>
      <c r="H10" s="226"/>
      <c r="I10" s="227"/>
      <c r="J10" s="228" t="s">
        <v>1</v>
      </c>
      <c r="K10" s="229"/>
      <c r="L10" s="229"/>
      <c r="M10" s="229"/>
      <c r="N10" s="230" t="s">
        <v>189</v>
      </c>
      <c r="O10" s="231"/>
      <c r="P10" s="232"/>
      <c r="Q10" s="37"/>
    </row>
    <row r="11" spans="1:19" ht="4.5" customHeight="1" thickBot="1" x14ac:dyDescent="0.25">
      <c r="A11" s="37"/>
      <c r="B11" s="194"/>
      <c r="C11" s="195"/>
      <c r="D11" s="195"/>
      <c r="E11" s="195"/>
      <c r="F11" s="195"/>
      <c r="G11" s="195"/>
      <c r="H11" s="195"/>
      <c r="I11" s="195"/>
      <c r="J11" s="195"/>
      <c r="K11" s="195"/>
      <c r="L11" s="195"/>
      <c r="M11" s="195"/>
      <c r="N11" s="195"/>
      <c r="O11" s="195"/>
      <c r="P11" s="196"/>
      <c r="Q11" s="37"/>
    </row>
    <row r="12" spans="1:19" ht="13.5" thickBot="1" x14ac:dyDescent="0.25">
      <c r="A12" s="37"/>
      <c r="B12" s="39" t="s">
        <v>0</v>
      </c>
      <c r="C12" s="236" t="s">
        <v>56</v>
      </c>
      <c r="D12" s="236"/>
      <c r="E12" s="236"/>
      <c r="F12" s="236"/>
      <c r="G12" s="236"/>
      <c r="H12" s="236"/>
      <c r="I12" s="236"/>
      <c r="J12" s="236"/>
      <c r="K12" s="236"/>
      <c r="L12" s="236"/>
      <c r="M12" s="236"/>
      <c r="N12" s="236"/>
      <c r="O12" s="236"/>
      <c r="P12" s="237"/>
      <c r="Q12" s="37"/>
    </row>
    <row r="13" spans="1:19" ht="4.5" customHeight="1" thickBot="1" x14ac:dyDescent="0.25">
      <c r="A13" s="37"/>
      <c r="B13" s="238"/>
      <c r="C13" s="239"/>
      <c r="D13" s="239"/>
      <c r="E13" s="239"/>
      <c r="F13" s="239"/>
      <c r="G13" s="239"/>
      <c r="H13" s="239"/>
      <c r="I13" s="239"/>
      <c r="J13" s="239"/>
      <c r="K13" s="239"/>
      <c r="L13" s="239"/>
      <c r="M13" s="239"/>
      <c r="N13" s="239"/>
      <c r="O13" s="239"/>
      <c r="P13" s="240"/>
      <c r="Q13" s="37"/>
    </row>
    <row r="14" spans="1:19" ht="18" customHeight="1" thickBot="1" x14ac:dyDescent="0.25">
      <c r="A14" s="37"/>
      <c r="B14" s="39" t="s">
        <v>6</v>
      </c>
      <c r="C14" s="241" t="s">
        <v>141</v>
      </c>
      <c r="D14" s="242"/>
      <c r="E14" s="242"/>
      <c r="F14" s="242"/>
      <c r="G14" s="242"/>
      <c r="H14" s="242"/>
      <c r="I14" s="242"/>
      <c r="J14" s="242"/>
      <c r="K14" s="242"/>
      <c r="L14" s="242"/>
      <c r="M14" s="242"/>
      <c r="N14" s="242"/>
      <c r="O14" s="242"/>
      <c r="P14" s="243"/>
      <c r="Q14" s="37"/>
    </row>
    <row r="15" spans="1:19" ht="4.5" customHeight="1" thickBot="1" x14ac:dyDescent="0.25">
      <c r="A15" s="37"/>
      <c r="B15" s="244"/>
      <c r="C15" s="245"/>
      <c r="D15" s="245"/>
      <c r="E15" s="245"/>
      <c r="F15" s="245"/>
      <c r="G15" s="245"/>
      <c r="H15" s="245"/>
      <c r="I15" s="245"/>
      <c r="J15" s="245"/>
      <c r="K15" s="245"/>
      <c r="L15" s="245"/>
      <c r="M15" s="245"/>
      <c r="N15" s="245"/>
      <c r="O15" s="245"/>
      <c r="P15" s="246"/>
      <c r="Q15" s="37"/>
    </row>
    <row r="16" spans="1:19" ht="13.5" customHeight="1" thickBot="1" x14ac:dyDescent="0.25">
      <c r="A16" s="37"/>
      <c r="B16" s="39" t="s">
        <v>36</v>
      </c>
      <c r="C16" s="247" t="s">
        <v>142</v>
      </c>
      <c r="D16" s="248"/>
      <c r="E16" s="248"/>
      <c r="F16" s="248"/>
      <c r="G16" s="248"/>
      <c r="H16" s="248"/>
      <c r="I16" s="248"/>
      <c r="J16" s="248"/>
      <c r="K16" s="248"/>
      <c r="L16" s="248"/>
      <c r="M16" s="248"/>
      <c r="N16" s="248"/>
      <c r="O16" s="248"/>
      <c r="P16" s="249"/>
      <c r="Q16" s="37"/>
    </row>
    <row r="17" spans="1:17" ht="4.5" customHeight="1" thickBot="1" x14ac:dyDescent="0.25">
      <c r="A17" s="37"/>
      <c r="B17" s="244"/>
      <c r="C17" s="245"/>
      <c r="D17" s="245"/>
      <c r="E17" s="245"/>
      <c r="F17" s="245"/>
      <c r="G17" s="245"/>
      <c r="H17" s="245"/>
      <c r="I17" s="245"/>
      <c r="J17" s="245"/>
      <c r="K17" s="245"/>
      <c r="L17" s="245"/>
      <c r="M17" s="245"/>
      <c r="N17" s="245"/>
      <c r="O17" s="245"/>
      <c r="P17" s="246"/>
      <c r="Q17" s="37"/>
    </row>
    <row r="18" spans="1:17" ht="26.25" customHeight="1" thickBot="1" x14ac:dyDescent="0.25">
      <c r="A18" s="37"/>
      <c r="B18" s="39" t="s">
        <v>23</v>
      </c>
      <c r="C18" s="250" t="s">
        <v>183</v>
      </c>
      <c r="D18" s="251"/>
      <c r="E18" s="251"/>
      <c r="F18" s="251"/>
      <c r="G18" s="251"/>
      <c r="H18" s="251"/>
      <c r="I18" s="251"/>
      <c r="J18" s="251"/>
      <c r="K18" s="251"/>
      <c r="L18" s="251"/>
      <c r="M18" s="251"/>
      <c r="N18" s="251"/>
      <c r="O18" s="251"/>
      <c r="P18" s="252"/>
      <c r="Q18" s="37"/>
    </row>
    <row r="19" spans="1:17" ht="4.5" customHeight="1" thickBot="1" x14ac:dyDescent="0.25">
      <c r="A19" s="37"/>
      <c r="B19" s="253"/>
      <c r="C19" s="253"/>
      <c r="D19" s="253"/>
      <c r="E19" s="253"/>
      <c r="F19" s="253"/>
      <c r="G19" s="253"/>
      <c r="H19" s="253"/>
      <c r="I19" s="253"/>
      <c r="J19" s="253"/>
      <c r="K19" s="253"/>
      <c r="L19" s="253"/>
      <c r="M19" s="253"/>
      <c r="N19" s="253"/>
      <c r="O19" s="253"/>
      <c r="P19" s="253"/>
      <c r="Q19" s="37"/>
    </row>
    <row r="20" spans="1:17" ht="17.25" customHeight="1" thickBot="1" x14ac:dyDescent="0.25">
      <c r="A20" s="37"/>
      <c r="B20" s="254" t="s">
        <v>37</v>
      </c>
      <c r="C20" s="255"/>
      <c r="D20" s="255"/>
      <c r="E20" s="255"/>
      <c r="F20" s="255"/>
      <c r="G20" s="255"/>
      <c r="H20" s="255"/>
      <c r="I20" s="255"/>
      <c r="J20" s="255"/>
      <c r="K20" s="255"/>
      <c r="L20" s="255"/>
      <c r="M20" s="255"/>
      <c r="N20" s="255"/>
      <c r="O20" s="255"/>
      <c r="P20" s="256"/>
      <c r="Q20" s="37"/>
    </row>
    <row r="21" spans="1:17" ht="4.5" customHeight="1" thickBot="1" x14ac:dyDescent="0.25">
      <c r="A21" s="37"/>
      <c r="B21" s="257"/>
      <c r="C21" s="258"/>
      <c r="D21" s="258"/>
      <c r="E21" s="258"/>
      <c r="F21" s="258"/>
      <c r="G21" s="258"/>
      <c r="H21" s="258"/>
      <c r="I21" s="258"/>
      <c r="J21" s="258"/>
      <c r="K21" s="258"/>
      <c r="L21" s="258"/>
      <c r="M21" s="258"/>
      <c r="N21" s="258"/>
      <c r="O21" s="258"/>
      <c r="P21" s="259"/>
      <c r="Q21" s="37"/>
    </row>
    <row r="22" spans="1:17" ht="51" customHeight="1" thickBot="1" x14ac:dyDescent="0.25">
      <c r="A22" s="37"/>
      <c r="B22" s="39" t="s">
        <v>3</v>
      </c>
      <c r="C22" s="260" t="s">
        <v>177</v>
      </c>
      <c r="D22" s="261"/>
      <c r="E22" s="261"/>
      <c r="F22" s="261"/>
      <c r="G22" s="261"/>
      <c r="H22" s="261"/>
      <c r="I22" s="261"/>
      <c r="J22" s="261"/>
      <c r="K22" s="261"/>
      <c r="L22" s="261"/>
      <c r="M22" s="261"/>
      <c r="N22" s="261"/>
      <c r="O22" s="261"/>
      <c r="P22" s="262"/>
      <c r="Q22" s="37"/>
    </row>
    <row r="23" spans="1:17" ht="4.5" customHeight="1" thickBot="1" x14ac:dyDescent="0.25">
      <c r="A23" s="37"/>
      <c r="B23" s="233"/>
      <c r="C23" s="234"/>
      <c r="D23" s="234"/>
      <c r="E23" s="234"/>
      <c r="F23" s="234"/>
      <c r="G23" s="234"/>
      <c r="H23" s="234"/>
      <c r="I23" s="234"/>
      <c r="J23" s="234"/>
      <c r="K23" s="234"/>
      <c r="L23" s="234"/>
      <c r="M23" s="234"/>
      <c r="N23" s="234"/>
      <c r="O23" s="234"/>
      <c r="P23" s="235"/>
      <c r="Q23" s="37"/>
    </row>
    <row r="24" spans="1:17" ht="77.25" customHeight="1" thickBot="1" x14ac:dyDescent="0.25">
      <c r="A24" s="37"/>
      <c r="B24" s="39" t="s">
        <v>24</v>
      </c>
      <c r="C24" s="266" t="s">
        <v>239</v>
      </c>
      <c r="D24" s="267"/>
      <c r="E24" s="267"/>
      <c r="F24" s="267"/>
      <c r="G24" s="267"/>
      <c r="H24" s="267"/>
      <c r="I24" s="267"/>
      <c r="J24" s="267"/>
      <c r="K24" s="267"/>
      <c r="L24" s="267"/>
      <c r="M24" s="267"/>
      <c r="N24" s="267"/>
      <c r="O24" s="267"/>
      <c r="P24" s="268"/>
      <c r="Q24" s="37"/>
    </row>
    <row r="25" spans="1:17" ht="14.1" customHeight="1" thickBot="1" x14ac:dyDescent="0.25">
      <c r="A25" s="37"/>
      <c r="B25" s="269" t="s">
        <v>233</v>
      </c>
      <c r="C25" s="270"/>
      <c r="D25" s="270"/>
      <c r="E25" s="270"/>
      <c r="F25" s="270"/>
      <c r="G25" s="270"/>
      <c r="H25" s="270"/>
      <c r="I25" s="270"/>
      <c r="J25" s="270"/>
      <c r="K25" s="270"/>
      <c r="L25" s="270"/>
      <c r="M25" s="270"/>
      <c r="N25" s="270"/>
      <c r="O25" s="270"/>
      <c r="P25" s="271"/>
      <c r="Q25" s="37"/>
    </row>
    <row r="26" spans="1:17" ht="13.5" customHeight="1" thickBot="1" x14ac:dyDescent="0.25">
      <c r="A26" s="37"/>
      <c r="B26" s="40" t="s">
        <v>2</v>
      </c>
      <c r="C26" s="272">
        <v>0.8</v>
      </c>
      <c r="D26" s="273"/>
      <c r="E26" s="273"/>
      <c r="F26" s="273"/>
      <c r="G26" s="273"/>
      <c r="H26" s="273"/>
      <c r="I26" s="273"/>
      <c r="J26" s="273"/>
      <c r="K26" s="273"/>
      <c r="L26" s="273"/>
      <c r="M26" s="273"/>
      <c r="N26" s="273"/>
      <c r="O26" s="273"/>
      <c r="P26" s="274"/>
      <c r="Q26" s="37"/>
    </row>
    <row r="27" spans="1:17" ht="4.5" customHeight="1" thickBot="1" x14ac:dyDescent="0.25">
      <c r="A27" s="37"/>
      <c r="B27" s="275"/>
      <c r="C27" s="276"/>
      <c r="D27" s="276"/>
      <c r="E27" s="276"/>
      <c r="F27" s="276"/>
      <c r="G27" s="276"/>
      <c r="H27" s="276"/>
      <c r="I27" s="276"/>
      <c r="J27" s="276"/>
      <c r="K27" s="276"/>
      <c r="L27" s="276"/>
      <c r="M27" s="276"/>
      <c r="N27" s="276"/>
      <c r="O27" s="276"/>
      <c r="P27" s="277"/>
      <c r="Q27" s="37"/>
    </row>
    <row r="28" spans="1:17" ht="18.75" customHeight="1" thickBot="1" x14ac:dyDescent="0.25">
      <c r="A28" s="37"/>
      <c r="B28" s="40" t="s">
        <v>25</v>
      </c>
      <c r="C28" s="143" t="s">
        <v>26</v>
      </c>
      <c r="D28" s="278" t="s">
        <v>278</v>
      </c>
      <c r="E28" s="273"/>
      <c r="F28" s="273"/>
      <c r="G28" s="274"/>
      <c r="H28" s="279" t="s">
        <v>27</v>
      </c>
      <c r="I28" s="279"/>
      <c r="J28" s="279"/>
      <c r="K28" s="278" t="s">
        <v>279</v>
      </c>
      <c r="L28" s="273"/>
      <c r="M28" s="274"/>
      <c r="N28" s="280" t="s">
        <v>28</v>
      </c>
      <c r="O28" s="281"/>
      <c r="P28" s="84" t="s">
        <v>277</v>
      </c>
      <c r="Q28" s="37"/>
    </row>
    <row r="29" spans="1:17" ht="4.5" customHeight="1" thickBot="1" x14ac:dyDescent="0.25">
      <c r="A29" s="37"/>
      <c r="B29" s="282"/>
      <c r="C29" s="283"/>
      <c r="D29" s="283"/>
      <c r="E29" s="283"/>
      <c r="F29" s="283"/>
      <c r="G29" s="283"/>
      <c r="H29" s="283"/>
      <c r="I29" s="283"/>
      <c r="J29" s="283"/>
      <c r="K29" s="283"/>
      <c r="L29" s="283"/>
      <c r="M29" s="283"/>
      <c r="N29" s="283"/>
      <c r="O29" s="283"/>
      <c r="P29" s="284"/>
      <c r="Q29" s="37"/>
    </row>
    <row r="30" spans="1:17" ht="13.5" thickBot="1" x14ac:dyDescent="0.25">
      <c r="A30" s="37"/>
      <c r="B30" s="41" t="s">
        <v>7</v>
      </c>
      <c r="C30" s="263" t="s">
        <v>130</v>
      </c>
      <c r="D30" s="264"/>
      <c r="E30" s="264"/>
      <c r="F30" s="264"/>
      <c r="G30" s="264"/>
      <c r="H30" s="264"/>
      <c r="I30" s="264"/>
      <c r="J30" s="264"/>
      <c r="K30" s="264"/>
      <c r="L30" s="264"/>
      <c r="M30" s="264"/>
      <c r="N30" s="264"/>
      <c r="O30" s="264"/>
      <c r="P30" s="265"/>
      <c r="Q30" s="37"/>
    </row>
    <row r="31" spans="1:17" ht="4.5" customHeight="1" thickBot="1" x14ac:dyDescent="0.25">
      <c r="A31" s="37"/>
      <c r="B31" s="233"/>
      <c r="C31" s="234"/>
      <c r="D31" s="234"/>
      <c r="E31" s="234"/>
      <c r="F31" s="234"/>
      <c r="G31" s="234"/>
      <c r="H31" s="234"/>
      <c r="I31" s="234"/>
      <c r="J31" s="234"/>
      <c r="K31" s="234"/>
      <c r="L31" s="234"/>
      <c r="M31" s="234"/>
      <c r="N31" s="234"/>
      <c r="O31" s="234"/>
      <c r="P31" s="235"/>
      <c r="Q31" s="37"/>
    </row>
    <row r="32" spans="1:17" ht="13.5" thickBot="1" x14ac:dyDescent="0.25">
      <c r="A32" s="37"/>
      <c r="B32" s="41" t="s">
        <v>4</v>
      </c>
      <c r="C32" s="285" t="s">
        <v>72</v>
      </c>
      <c r="D32" s="286"/>
      <c r="E32" s="286"/>
      <c r="F32" s="286"/>
      <c r="G32" s="286"/>
      <c r="H32" s="286"/>
      <c r="I32" s="286"/>
      <c r="J32" s="286"/>
      <c r="K32" s="286"/>
      <c r="L32" s="286"/>
      <c r="M32" s="286"/>
      <c r="N32" s="286"/>
      <c r="O32" s="286"/>
      <c r="P32" s="287"/>
      <c r="Q32" s="37"/>
    </row>
    <row r="33" spans="1:19" ht="4.5" customHeight="1" thickBot="1" x14ac:dyDescent="0.25">
      <c r="A33" s="37"/>
      <c r="B33" s="233"/>
      <c r="C33" s="234"/>
      <c r="D33" s="234"/>
      <c r="E33" s="234"/>
      <c r="F33" s="234"/>
      <c r="G33" s="234"/>
      <c r="H33" s="234"/>
      <c r="I33" s="234"/>
      <c r="J33" s="234"/>
      <c r="K33" s="234"/>
      <c r="L33" s="234"/>
      <c r="M33" s="234"/>
      <c r="N33" s="234"/>
      <c r="O33" s="234"/>
      <c r="P33" s="235"/>
      <c r="Q33" s="37"/>
    </row>
    <row r="34" spans="1:19" s="70" customFormat="1" ht="18" customHeight="1" thickBot="1" x14ac:dyDescent="0.25">
      <c r="A34" s="42"/>
      <c r="B34" s="39" t="s">
        <v>35</v>
      </c>
      <c r="C34" s="263" t="s">
        <v>72</v>
      </c>
      <c r="D34" s="264"/>
      <c r="E34" s="264"/>
      <c r="F34" s="264"/>
      <c r="G34" s="264"/>
      <c r="H34" s="264"/>
      <c r="I34" s="264"/>
      <c r="J34" s="264"/>
      <c r="K34" s="264"/>
      <c r="L34" s="264"/>
      <c r="M34" s="264"/>
      <c r="N34" s="264"/>
      <c r="O34" s="264"/>
      <c r="P34" s="265"/>
      <c r="Q34" s="42"/>
      <c r="S34" s="36"/>
    </row>
    <row r="35" spans="1:19" ht="4.5" customHeight="1" thickBot="1" x14ac:dyDescent="0.25">
      <c r="A35" s="37"/>
      <c r="B35" s="238"/>
      <c r="C35" s="239"/>
      <c r="D35" s="239"/>
      <c r="E35" s="239"/>
      <c r="F35" s="239"/>
      <c r="G35" s="239"/>
      <c r="H35" s="239"/>
      <c r="I35" s="239"/>
      <c r="J35" s="239"/>
      <c r="K35" s="239"/>
      <c r="L35" s="239"/>
      <c r="M35" s="239"/>
      <c r="N35" s="239"/>
      <c r="O35" s="239"/>
      <c r="P35" s="240"/>
      <c r="Q35" s="37"/>
    </row>
    <row r="36" spans="1:19" ht="16.5" customHeight="1" thickBot="1" x14ac:dyDescent="0.25">
      <c r="A36" s="37"/>
      <c r="B36" s="41" t="s">
        <v>134</v>
      </c>
      <c r="C36" s="288" t="s">
        <v>71</v>
      </c>
      <c r="D36" s="286"/>
      <c r="E36" s="286"/>
      <c r="F36" s="286"/>
      <c r="G36" s="286"/>
      <c r="H36" s="286"/>
      <c r="I36" s="286"/>
      <c r="J36" s="286"/>
      <c r="K36" s="286"/>
      <c r="L36" s="286"/>
      <c r="M36" s="286"/>
      <c r="N36" s="286"/>
      <c r="O36" s="286"/>
      <c r="P36" s="287"/>
      <c r="Q36" s="37"/>
    </row>
    <row r="37" spans="1:19" ht="4.5" customHeight="1" thickBot="1" x14ac:dyDescent="0.25">
      <c r="A37" s="37"/>
      <c r="B37" s="43"/>
      <c r="C37" s="43"/>
      <c r="D37" s="43"/>
      <c r="E37" s="43"/>
      <c r="F37" s="43"/>
      <c r="G37" s="43"/>
      <c r="H37" s="43"/>
      <c r="I37" s="43"/>
      <c r="J37" s="43"/>
      <c r="K37" s="43"/>
      <c r="L37" s="43"/>
      <c r="M37" s="43"/>
      <c r="N37" s="43"/>
      <c r="O37" s="43"/>
      <c r="P37" s="43"/>
      <c r="Q37" s="37"/>
    </row>
    <row r="38" spans="1:19" ht="18.75" customHeight="1" thickBot="1" x14ac:dyDescent="0.25">
      <c r="A38" s="37"/>
      <c r="B38" s="289" t="s">
        <v>29</v>
      </c>
      <c r="C38" s="290"/>
      <c r="D38" s="290"/>
      <c r="E38" s="290"/>
      <c r="F38" s="290"/>
      <c r="G38" s="290"/>
      <c r="H38" s="290"/>
      <c r="I38" s="290"/>
      <c r="J38" s="290"/>
      <c r="K38" s="290"/>
      <c r="L38" s="290"/>
      <c r="M38" s="290"/>
      <c r="N38" s="290"/>
      <c r="O38" s="291"/>
      <c r="P38" s="292"/>
      <c r="Q38" s="37"/>
    </row>
    <row r="39" spans="1:19" s="70" customFormat="1" ht="18" customHeight="1" x14ac:dyDescent="0.2">
      <c r="A39" s="42"/>
      <c r="B39" s="44" t="s">
        <v>34</v>
      </c>
      <c r="C39" s="293" t="s">
        <v>30</v>
      </c>
      <c r="D39" s="293"/>
      <c r="E39" s="293"/>
      <c r="F39" s="293"/>
      <c r="G39" s="293"/>
      <c r="H39" s="293" t="s">
        <v>7</v>
      </c>
      <c r="I39" s="293"/>
      <c r="J39" s="293"/>
      <c r="K39" s="293"/>
      <c r="L39" s="293"/>
      <c r="M39" s="293" t="s">
        <v>31</v>
      </c>
      <c r="N39" s="293"/>
      <c r="O39" s="293"/>
      <c r="P39" s="294"/>
      <c r="Q39" s="42"/>
      <c r="S39" s="36"/>
    </row>
    <row r="40" spans="1:19" ht="107.25" customHeight="1" x14ac:dyDescent="0.2">
      <c r="A40" s="37"/>
      <c r="B40" s="45" t="s">
        <v>160</v>
      </c>
      <c r="C40" s="295" t="s">
        <v>135</v>
      </c>
      <c r="D40" s="295"/>
      <c r="E40" s="295"/>
      <c r="F40" s="295"/>
      <c r="G40" s="295"/>
      <c r="H40" s="296" t="s">
        <v>126</v>
      </c>
      <c r="I40" s="296"/>
      <c r="J40" s="296"/>
      <c r="K40" s="296"/>
      <c r="L40" s="296"/>
      <c r="M40" s="297" t="s">
        <v>252</v>
      </c>
      <c r="N40" s="295"/>
      <c r="O40" s="295"/>
      <c r="P40" s="298"/>
      <c r="Q40" s="37"/>
    </row>
    <row r="41" spans="1:19" ht="90.75" customHeight="1" x14ac:dyDescent="0.2">
      <c r="A41" s="37"/>
      <c r="B41" s="45" t="s">
        <v>161</v>
      </c>
      <c r="C41" s="295" t="s">
        <v>135</v>
      </c>
      <c r="D41" s="295"/>
      <c r="E41" s="295"/>
      <c r="F41" s="295"/>
      <c r="G41" s="295"/>
      <c r="H41" s="296" t="s">
        <v>126</v>
      </c>
      <c r="I41" s="296"/>
      <c r="J41" s="296"/>
      <c r="K41" s="296"/>
      <c r="L41" s="296"/>
      <c r="M41" s="297" t="s">
        <v>252</v>
      </c>
      <c r="N41" s="295"/>
      <c r="O41" s="295"/>
      <c r="P41" s="298"/>
      <c r="Q41" s="37"/>
    </row>
    <row r="42" spans="1:19" ht="13.5" customHeight="1" thickBot="1" x14ac:dyDescent="0.25">
      <c r="A42" s="37"/>
      <c r="B42" s="46"/>
      <c r="C42" s="301"/>
      <c r="D42" s="301"/>
      <c r="E42" s="301"/>
      <c r="F42" s="301"/>
      <c r="G42" s="301"/>
      <c r="H42" s="301"/>
      <c r="I42" s="301"/>
      <c r="J42" s="301"/>
      <c r="K42" s="301"/>
      <c r="L42" s="301"/>
      <c r="M42" s="301"/>
      <c r="N42" s="301"/>
      <c r="O42" s="301"/>
      <c r="P42" s="302"/>
      <c r="Q42" s="37"/>
    </row>
    <row r="43" spans="1:19" ht="4.5" customHeight="1" thickBot="1" x14ac:dyDescent="0.25">
      <c r="A43" s="37"/>
      <c r="B43" s="47"/>
      <c r="C43" s="47"/>
      <c r="D43" s="47"/>
      <c r="E43" s="47"/>
      <c r="F43" s="47"/>
      <c r="G43" s="47"/>
      <c r="H43" s="47"/>
      <c r="I43" s="47"/>
      <c r="J43" s="47"/>
      <c r="K43" s="47"/>
      <c r="L43" s="47"/>
      <c r="M43" s="47"/>
      <c r="N43" s="47"/>
      <c r="O43" s="47"/>
      <c r="P43" s="47"/>
      <c r="Q43" s="37"/>
    </row>
    <row r="44" spans="1:19" ht="13.5" customHeight="1" thickBot="1" x14ac:dyDescent="0.25">
      <c r="A44" s="37"/>
      <c r="B44" s="254" t="s">
        <v>8</v>
      </c>
      <c r="C44" s="255"/>
      <c r="D44" s="255"/>
      <c r="E44" s="255"/>
      <c r="F44" s="255"/>
      <c r="G44" s="255"/>
      <c r="H44" s="255"/>
      <c r="I44" s="255"/>
      <c r="J44" s="255"/>
      <c r="K44" s="255"/>
      <c r="L44" s="255"/>
      <c r="M44" s="255"/>
      <c r="N44" s="255"/>
      <c r="O44" s="255"/>
      <c r="P44" s="256"/>
      <c r="Q44" s="37"/>
    </row>
    <row r="45" spans="1:19" ht="4.5" customHeight="1" thickBot="1" x14ac:dyDescent="0.25">
      <c r="A45" s="37"/>
      <c r="B45" s="48"/>
      <c r="C45" s="43"/>
      <c r="D45" s="43"/>
      <c r="E45" s="43"/>
      <c r="F45" s="43"/>
      <c r="G45" s="43"/>
      <c r="H45" s="43"/>
      <c r="I45" s="43"/>
      <c r="J45" s="43"/>
      <c r="K45" s="43"/>
      <c r="L45" s="43"/>
      <c r="M45" s="43"/>
      <c r="N45" s="43"/>
      <c r="O45" s="43"/>
      <c r="P45" s="49"/>
      <c r="Q45" s="37"/>
    </row>
    <row r="46" spans="1:19" ht="15" customHeight="1" x14ac:dyDescent="0.2">
      <c r="A46" s="37"/>
      <c r="B46" s="299" t="s">
        <v>32</v>
      </c>
      <c r="C46" s="50" t="s">
        <v>9</v>
      </c>
      <c r="D46" s="51" t="s">
        <v>11</v>
      </c>
      <c r="E46" s="51" t="s">
        <v>12</v>
      </c>
      <c r="F46" s="51" t="s">
        <v>13</v>
      </c>
      <c r="G46" s="51" t="s">
        <v>14</v>
      </c>
      <c r="H46" s="51" t="s">
        <v>15</v>
      </c>
      <c r="I46" s="51" t="s">
        <v>16</v>
      </c>
      <c r="J46" s="51" t="s">
        <v>17</v>
      </c>
      <c r="K46" s="51" t="s">
        <v>18</v>
      </c>
      <c r="L46" s="51" t="s">
        <v>19</v>
      </c>
      <c r="M46" s="51" t="s">
        <v>20</v>
      </c>
      <c r="N46" s="51" t="s">
        <v>21</v>
      </c>
      <c r="O46" s="52" t="s">
        <v>22</v>
      </c>
      <c r="P46" s="53" t="s">
        <v>10</v>
      </c>
      <c r="Q46" s="37"/>
    </row>
    <row r="47" spans="1:19" ht="15" customHeight="1" thickBot="1" x14ac:dyDescent="0.25">
      <c r="A47" s="37"/>
      <c r="B47" s="300"/>
      <c r="C47" s="54" t="s">
        <v>10</v>
      </c>
      <c r="D47" s="55"/>
      <c r="E47" s="55"/>
      <c r="F47" s="142">
        <f>RegistroSolicitudesAtendidas!D10</f>
        <v>1</v>
      </c>
      <c r="G47" s="55"/>
      <c r="H47" s="55"/>
      <c r="I47" s="142" t="str">
        <f>RegistroSolicitudesAtendidas!F10</f>
        <v xml:space="preserve"> </v>
      </c>
      <c r="J47" s="57"/>
      <c r="K47" s="57"/>
      <c r="L47" s="142" t="str">
        <f>RegistroSolicitudesAtendidas!H10</f>
        <v xml:space="preserve"> </v>
      </c>
      <c r="M47" s="57"/>
      <c r="N47" s="57"/>
      <c r="O47" s="142" t="str">
        <f>RegistroSolicitudesAtendidas!J10</f>
        <v xml:space="preserve"> </v>
      </c>
      <c r="P47" s="142">
        <f>RegistroSolicitudesAtendidas!L10</f>
        <v>1</v>
      </c>
      <c r="Q47" s="37"/>
    </row>
    <row r="48" spans="1:19" ht="4.5" customHeight="1" thickBot="1" x14ac:dyDescent="0.25">
      <c r="A48" s="37"/>
      <c r="B48" s="71">
        <v>0.9</v>
      </c>
      <c r="C48" s="72"/>
      <c r="D48" s="72"/>
      <c r="E48" s="72"/>
      <c r="F48" s="72">
        <v>0.8</v>
      </c>
      <c r="G48" s="72"/>
      <c r="H48" s="72"/>
      <c r="I48" s="72">
        <v>0.8</v>
      </c>
      <c r="J48" s="72"/>
      <c r="K48" s="72"/>
      <c r="L48" s="72">
        <v>0.8</v>
      </c>
      <c r="M48" s="72"/>
      <c r="N48" s="72"/>
      <c r="O48" s="72">
        <v>0.8</v>
      </c>
      <c r="P48" s="73">
        <v>0.8</v>
      </c>
      <c r="Q48" s="37"/>
    </row>
    <row r="49" spans="1:17" ht="13.5" thickBot="1" x14ac:dyDescent="0.25">
      <c r="A49" s="37"/>
      <c r="B49" s="254" t="s">
        <v>33</v>
      </c>
      <c r="C49" s="255"/>
      <c r="D49" s="255"/>
      <c r="E49" s="255"/>
      <c r="F49" s="255"/>
      <c r="G49" s="255"/>
      <c r="H49" s="255"/>
      <c r="I49" s="255"/>
      <c r="J49" s="255"/>
      <c r="K49" s="255"/>
      <c r="L49" s="255"/>
      <c r="M49" s="255"/>
      <c r="N49" s="255"/>
      <c r="O49" s="255"/>
      <c r="P49" s="256"/>
      <c r="Q49" s="37"/>
    </row>
    <row r="50" spans="1:17" ht="12.75" customHeight="1" x14ac:dyDescent="0.2">
      <c r="A50" s="37"/>
      <c r="B50" s="303"/>
      <c r="C50" s="304"/>
      <c r="D50" s="304"/>
      <c r="E50" s="304"/>
      <c r="F50" s="304"/>
      <c r="G50" s="304"/>
      <c r="H50" s="304"/>
      <c r="I50" s="304"/>
      <c r="J50" s="304"/>
      <c r="K50" s="304"/>
      <c r="L50" s="304"/>
      <c r="M50" s="304"/>
      <c r="N50" s="304"/>
      <c r="O50" s="304"/>
      <c r="P50" s="305"/>
      <c r="Q50" s="37"/>
    </row>
    <row r="51" spans="1:17" ht="12.75" customHeight="1" x14ac:dyDescent="0.2">
      <c r="A51" s="37"/>
      <c r="B51" s="306"/>
      <c r="C51" s="307"/>
      <c r="D51" s="307"/>
      <c r="E51" s="307"/>
      <c r="F51" s="307"/>
      <c r="G51" s="307"/>
      <c r="H51" s="307"/>
      <c r="I51" s="307"/>
      <c r="J51" s="307"/>
      <c r="K51" s="307"/>
      <c r="L51" s="307"/>
      <c r="M51" s="307"/>
      <c r="N51" s="307"/>
      <c r="O51" s="307"/>
      <c r="P51" s="308"/>
      <c r="Q51" s="37"/>
    </row>
    <row r="52" spans="1:17" ht="12.75" customHeight="1" x14ac:dyDescent="0.2">
      <c r="A52" s="37"/>
      <c r="B52" s="306"/>
      <c r="C52" s="307"/>
      <c r="D52" s="307"/>
      <c r="E52" s="307"/>
      <c r="F52" s="307"/>
      <c r="G52" s="307"/>
      <c r="H52" s="307"/>
      <c r="I52" s="307"/>
      <c r="J52" s="307"/>
      <c r="K52" s="307"/>
      <c r="L52" s="307"/>
      <c r="M52" s="307"/>
      <c r="N52" s="307"/>
      <c r="O52" s="307"/>
      <c r="P52" s="308"/>
      <c r="Q52" s="37"/>
    </row>
    <row r="53" spans="1:17" ht="12.75" customHeight="1" x14ac:dyDescent="0.2">
      <c r="A53" s="37"/>
      <c r="B53" s="306"/>
      <c r="C53" s="307"/>
      <c r="D53" s="307"/>
      <c r="E53" s="307"/>
      <c r="F53" s="307"/>
      <c r="G53" s="307"/>
      <c r="H53" s="307"/>
      <c r="I53" s="307"/>
      <c r="J53" s="307"/>
      <c r="K53" s="307"/>
      <c r="L53" s="307"/>
      <c r="M53" s="307"/>
      <c r="N53" s="307"/>
      <c r="O53" s="307"/>
      <c r="P53" s="308"/>
      <c r="Q53" s="37"/>
    </row>
    <row r="54" spans="1:17" ht="12.75" customHeight="1" x14ac:dyDescent="0.2">
      <c r="A54" s="37"/>
      <c r="B54" s="306"/>
      <c r="C54" s="307"/>
      <c r="D54" s="307"/>
      <c r="E54" s="307"/>
      <c r="F54" s="307"/>
      <c r="G54" s="307"/>
      <c r="H54" s="307"/>
      <c r="I54" s="307"/>
      <c r="J54" s="307"/>
      <c r="K54" s="307"/>
      <c r="L54" s="307"/>
      <c r="M54" s="307"/>
      <c r="N54" s="307"/>
      <c r="O54" s="307"/>
      <c r="P54" s="308"/>
      <c r="Q54" s="37"/>
    </row>
    <row r="55" spans="1:17" ht="12.75" customHeight="1" x14ac:dyDescent="0.2">
      <c r="A55" s="37"/>
      <c r="B55" s="306"/>
      <c r="C55" s="307"/>
      <c r="D55" s="307"/>
      <c r="E55" s="307"/>
      <c r="F55" s="307"/>
      <c r="G55" s="307"/>
      <c r="H55" s="307"/>
      <c r="I55" s="307"/>
      <c r="J55" s="307"/>
      <c r="K55" s="307"/>
      <c r="L55" s="307"/>
      <c r="M55" s="307"/>
      <c r="N55" s="307"/>
      <c r="O55" s="307"/>
      <c r="P55" s="308"/>
      <c r="Q55" s="37"/>
    </row>
    <row r="56" spans="1:17" ht="12.75" customHeight="1" x14ac:dyDescent="0.2">
      <c r="A56" s="37"/>
      <c r="B56" s="306"/>
      <c r="C56" s="307"/>
      <c r="D56" s="307"/>
      <c r="E56" s="307"/>
      <c r="F56" s="307"/>
      <c r="G56" s="307"/>
      <c r="H56" s="307"/>
      <c r="I56" s="307"/>
      <c r="J56" s="307"/>
      <c r="K56" s="307"/>
      <c r="L56" s="307"/>
      <c r="M56" s="307"/>
      <c r="N56" s="307"/>
      <c r="O56" s="307"/>
      <c r="P56" s="308"/>
      <c r="Q56" s="37"/>
    </row>
    <row r="57" spans="1:17" ht="12.75" customHeight="1" x14ac:dyDescent="0.2">
      <c r="A57" s="37"/>
      <c r="B57" s="306"/>
      <c r="C57" s="307"/>
      <c r="D57" s="307"/>
      <c r="E57" s="307"/>
      <c r="F57" s="307"/>
      <c r="G57" s="307"/>
      <c r="H57" s="307"/>
      <c r="I57" s="307"/>
      <c r="J57" s="307"/>
      <c r="K57" s="307"/>
      <c r="L57" s="307"/>
      <c r="M57" s="307"/>
      <c r="N57" s="307"/>
      <c r="O57" s="307"/>
      <c r="P57" s="308"/>
      <c r="Q57" s="37"/>
    </row>
    <row r="58" spans="1:17" ht="12.75" customHeight="1" x14ac:dyDescent="0.2">
      <c r="A58" s="37"/>
      <c r="B58" s="306"/>
      <c r="C58" s="307"/>
      <c r="D58" s="307"/>
      <c r="E58" s="307"/>
      <c r="F58" s="307"/>
      <c r="G58" s="307"/>
      <c r="H58" s="307"/>
      <c r="I58" s="307"/>
      <c r="J58" s="307"/>
      <c r="K58" s="307"/>
      <c r="L58" s="307"/>
      <c r="M58" s="307"/>
      <c r="N58" s="307"/>
      <c r="O58" s="307"/>
      <c r="P58" s="308"/>
      <c r="Q58" s="37"/>
    </row>
    <row r="59" spans="1:17" ht="12.75" customHeight="1" x14ac:dyDescent="0.2">
      <c r="A59" s="37"/>
      <c r="B59" s="306"/>
      <c r="C59" s="307"/>
      <c r="D59" s="307"/>
      <c r="E59" s="307"/>
      <c r="F59" s="307"/>
      <c r="G59" s="307"/>
      <c r="H59" s="307"/>
      <c r="I59" s="307"/>
      <c r="J59" s="307"/>
      <c r="K59" s="307"/>
      <c r="L59" s="307"/>
      <c r="M59" s="307"/>
      <c r="N59" s="307"/>
      <c r="O59" s="307"/>
      <c r="P59" s="308"/>
      <c r="Q59" s="37"/>
    </row>
    <row r="60" spans="1:17" ht="12.75" customHeight="1" x14ac:dyDescent="0.2">
      <c r="A60" s="37"/>
      <c r="B60" s="306"/>
      <c r="C60" s="307"/>
      <c r="D60" s="307"/>
      <c r="E60" s="307"/>
      <c r="F60" s="307"/>
      <c r="G60" s="307"/>
      <c r="H60" s="307"/>
      <c r="I60" s="307"/>
      <c r="J60" s="307"/>
      <c r="K60" s="307"/>
      <c r="L60" s="307"/>
      <c r="M60" s="307"/>
      <c r="N60" s="307"/>
      <c r="O60" s="307"/>
      <c r="P60" s="308"/>
      <c r="Q60" s="37"/>
    </row>
    <row r="61" spans="1:17" ht="12.75" customHeight="1" x14ac:dyDescent="0.2">
      <c r="A61" s="37"/>
      <c r="B61" s="306"/>
      <c r="C61" s="307"/>
      <c r="D61" s="307"/>
      <c r="E61" s="307"/>
      <c r="F61" s="307"/>
      <c r="G61" s="307"/>
      <c r="H61" s="307"/>
      <c r="I61" s="307"/>
      <c r="J61" s="307"/>
      <c r="K61" s="307"/>
      <c r="L61" s="307"/>
      <c r="M61" s="307"/>
      <c r="N61" s="307"/>
      <c r="O61" s="307"/>
      <c r="P61" s="308"/>
      <c r="Q61" s="37"/>
    </row>
    <row r="62" spans="1:17" ht="12.75" customHeight="1" x14ac:dyDescent="0.2">
      <c r="A62" s="37"/>
      <c r="B62" s="306"/>
      <c r="C62" s="307"/>
      <c r="D62" s="307"/>
      <c r="E62" s="307"/>
      <c r="F62" s="307"/>
      <c r="G62" s="307"/>
      <c r="H62" s="307"/>
      <c r="I62" s="307"/>
      <c r="J62" s="307"/>
      <c r="K62" s="307"/>
      <c r="L62" s="307"/>
      <c r="M62" s="307"/>
      <c r="N62" s="307"/>
      <c r="O62" s="307"/>
      <c r="P62" s="308"/>
      <c r="Q62" s="37"/>
    </row>
    <row r="63" spans="1:17" ht="12.75" customHeight="1" x14ac:dyDescent="0.2">
      <c r="A63" s="37"/>
      <c r="B63" s="306"/>
      <c r="C63" s="307"/>
      <c r="D63" s="307"/>
      <c r="E63" s="307"/>
      <c r="F63" s="307"/>
      <c r="G63" s="307"/>
      <c r="H63" s="307"/>
      <c r="I63" s="307"/>
      <c r="J63" s="307"/>
      <c r="K63" s="307"/>
      <c r="L63" s="307"/>
      <c r="M63" s="307"/>
      <c r="N63" s="307"/>
      <c r="O63" s="307"/>
      <c r="P63" s="308"/>
      <c r="Q63" s="37"/>
    </row>
    <row r="64" spans="1:17" ht="12.75" customHeight="1" x14ac:dyDescent="0.2">
      <c r="A64" s="37"/>
      <c r="B64" s="306"/>
      <c r="C64" s="307"/>
      <c r="D64" s="307"/>
      <c r="E64" s="307"/>
      <c r="F64" s="307"/>
      <c r="G64" s="307"/>
      <c r="H64" s="307"/>
      <c r="I64" s="307"/>
      <c r="J64" s="307"/>
      <c r="K64" s="307"/>
      <c r="L64" s="307"/>
      <c r="M64" s="307"/>
      <c r="N64" s="307"/>
      <c r="O64" s="307"/>
      <c r="P64" s="308"/>
      <c r="Q64" s="37"/>
    </row>
    <row r="65" spans="1:19" ht="13.5" customHeight="1" thickBot="1" x14ac:dyDescent="0.25">
      <c r="A65" s="37"/>
      <c r="B65" s="309"/>
      <c r="C65" s="310"/>
      <c r="D65" s="310"/>
      <c r="E65" s="310"/>
      <c r="F65" s="310"/>
      <c r="G65" s="310"/>
      <c r="H65" s="310"/>
      <c r="I65" s="310"/>
      <c r="J65" s="310"/>
      <c r="K65" s="310"/>
      <c r="L65" s="310"/>
      <c r="M65" s="310"/>
      <c r="N65" s="310"/>
      <c r="O65" s="310"/>
      <c r="P65" s="311"/>
      <c r="Q65" s="37"/>
    </row>
    <row r="66" spans="1:19" customFormat="1" ht="4.5" customHeight="1" thickBot="1" x14ac:dyDescent="0.25">
      <c r="A66" s="312"/>
      <c r="B66" s="312"/>
      <c r="C66" s="312"/>
      <c r="D66" s="312"/>
      <c r="E66" s="312"/>
      <c r="F66" s="312"/>
      <c r="G66" s="312"/>
      <c r="H66" s="312"/>
      <c r="I66" s="312"/>
      <c r="J66" s="312"/>
      <c r="K66" s="312"/>
      <c r="L66" s="312"/>
      <c r="M66" s="312"/>
      <c r="N66" s="312"/>
      <c r="O66" s="312"/>
      <c r="P66" s="312"/>
      <c r="Q66" s="312"/>
      <c r="S66" s="36"/>
    </row>
    <row r="67" spans="1:19" ht="17.25" customHeight="1" x14ac:dyDescent="0.2">
      <c r="A67" s="37"/>
      <c r="B67" s="316" t="s">
        <v>5</v>
      </c>
      <c r="C67" s="319" t="s">
        <v>156</v>
      </c>
      <c r="D67" s="320"/>
      <c r="E67" s="320"/>
      <c r="F67" s="320"/>
      <c r="G67" s="320"/>
      <c r="H67" s="320"/>
      <c r="I67" s="320"/>
      <c r="J67" s="320"/>
      <c r="K67" s="320"/>
      <c r="L67" s="320"/>
      <c r="M67" s="320"/>
      <c r="N67" s="320"/>
      <c r="O67" s="320"/>
      <c r="P67" s="321"/>
      <c r="Q67" s="37"/>
    </row>
    <row r="68" spans="1:19" ht="93" customHeight="1" x14ac:dyDescent="0.2">
      <c r="A68" s="37"/>
      <c r="B68" s="317"/>
      <c r="C68" s="322"/>
      <c r="D68" s="323"/>
      <c r="E68" s="323"/>
      <c r="F68" s="323"/>
      <c r="G68" s="323"/>
      <c r="H68" s="323"/>
      <c r="I68" s="323"/>
      <c r="J68" s="323"/>
      <c r="K68" s="323"/>
      <c r="L68" s="323"/>
      <c r="M68" s="323"/>
      <c r="N68" s="323"/>
      <c r="O68" s="323"/>
      <c r="P68" s="324"/>
      <c r="Q68" s="37"/>
    </row>
    <row r="69" spans="1:19" ht="17.25" customHeight="1" x14ac:dyDescent="0.2">
      <c r="A69" s="37"/>
      <c r="B69" s="317"/>
      <c r="C69" s="325" t="s">
        <v>157</v>
      </c>
      <c r="D69" s="326"/>
      <c r="E69" s="326"/>
      <c r="F69" s="326"/>
      <c r="G69" s="326"/>
      <c r="H69" s="326"/>
      <c r="I69" s="326"/>
      <c r="J69" s="326"/>
      <c r="K69" s="326"/>
      <c r="L69" s="326"/>
      <c r="M69" s="326"/>
      <c r="N69" s="326"/>
      <c r="O69" s="326"/>
      <c r="P69" s="327"/>
      <c r="Q69" s="37"/>
    </row>
    <row r="70" spans="1:19" ht="87" customHeight="1" thickBot="1" x14ac:dyDescent="0.25">
      <c r="A70" s="37"/>
      <c r="B70" s="318"/>
      <c r="C70" s="328"/>
      <c r="D70" s="329"/>
      <c r="E70" s="329"/>
      <c r="F70" s="329"/>
      <c r="G70" s="329"/>
      <c r="H70" s="329"/>
      <c r="I70" s="329"/>
      <c r="J70" s="329"/>
      <c r="K70" s="329"/>
      <c r="L70" s="329"/>
      <c r="M70" s="329"/>
      <c r="N70" s="329"/>
      <c r="O70" s="329"/>
      <c r="P70" s="330"/>
      <c r="Q70" s="37"/>
    </row>
    <row r="71" spans="1:19" ht="41.25" customHeight="1" thickBot="1" x14ac:dyDescent="0.25">
      <c r="A71" s="37"/>
      <c r="B71" s="74" t="s">
        <v>64</v>
      </c>
      <c r="C71" s="313" t="s">
        <v>193</v>
      </c>
      <c r="D71" s="264"/>
      <c r="E71" s="264"/>
      <c r="F71" s="264"/>
      <c r="G71" s="264"/>
      <c r="H71" s="264"/>
      <c r="I71" s="264"/>
      <c r="J71" s="264"/>
      <c r="K71" s="264"/>
      <c r="L71" s="264"/>
      <c r="M71" s="264"/>
      <c r="N71" s="264"/>
      <c r="O71" s="264"/>
      <c r="P71" s="265"/>
      <c r="Q71" s="37"/>
    </row>
    <row r="72" spans="1:19" ht="27.75" customHeight="1" thickBot="1" x14ac:dyDescent="0.25">
      <c r="A72" s="37"/>
      <c r="B72" s="74" t="s">
        <v>77</v>
      </c>
      <c r="C72" s="314"/>
      <c r="D72" s="314"/>
      <c r="E72" s="314"/>
      <c r="F72" s="314"/>
      <c r="G72" s="314"/>
      <c r="H72" s="314"/>
      <c r="I72" s="314"/>
      <c r="J72" s="314"/>
      <c r="K72" s="314"/>
      <c r="L72" s="314"/>
      <c r="M72" s="314"/>
      <c r="N72" s="314"/>
      <c r="O72" s="314"/>
      <c r="P72" s="315"/>
      <c r="Q72" s="37"/>
    </row>
    <row r="74" spans="1:19" ht="19.5" hidden="1" customHeight="1" x14ac:dyDescent="0.2">
      <c r="C74" s="36">
        <v>2018</v>
      </c>
      <c r="S74"/>
    </row>
    <row r="75" spans="1:19" hidden="1" x14ac:dyDescent="0.2">
      <c r="C75" s="75">
        <v>2019</v>
      </c>
    </row>
    <row r="76" spans="1:19" hidden="1" x14ac:dyDescent="0.2">
      <c r="C76" s="36">
        <v>2020</v>
      </c>
    </row>
    <row r="77" spans="1:19" hidden="1" x14ac:dyDescent="0.2">
      <c r="C77" s="36">
        <v>2021</v>
      </c>
    </row>
    <row r="86" spans="1:18" x14ac:dyDescent="0.2">
      <c r="B86" s="76"/>
      <c r="C86" s="76"/>
      <c r="D86" s="76"/>
      <c r="E86" s="76"/>
      <c r="F86" s="76"/>
      <c r="G86" s="76"/>
      <c r="H86" s="76"/>
      <c r="I86" s="76"/>
      <c r="J86" s="76"/>
      <c r="K86" s="76"/>
      <c r="L86" s="76"/>
      <c r="M86" s="76"/>
    </row>
    <row r="87" spans="1:18" x14ac:dyDescent="0.2">
      <c r="B87" s="76"/>
      <c r="C87" s="76"/>
      <c r="D87" s="76"/>
      <c r="E87" s="76"/>
      <c r="F87" s="76"/>
      <c r="G87" s="76"/>
      <c r="H87" s="76"/>
      <c r="I87" s="76"/>
      <c r="J87" s="76"/>
      <c r="K87" s="76"/>
      <c r="L87" s="76"/>
      <c r="M87" s="76"/>
    </row>
    <row r="88" spans="1:18" x14ac:dyDescent="0.2">
      <c r="B88" s="76"/>
      <c r="C88" s="76"/>
      <c r="D88" s="76"/>
      <c r="E88" s="76"/>
      <c r="F88" s="76"/>
      <c r="G88" s="76"/>
      <c r="H88" s="76"/>
      <c r="I88" s="76"/>
      <c r="J88" s="76"/>
      <c r="K88" s="76"/>
      <c r="L88" s="76"/>
      <c r="M88" s="76"/>
    </row>
    <row r="89" spans="1:18" x14ac:dyDescent="0.2">
      <c r="B89" s="76"/>
      <c r="C89" s="76"/>
      <c r="D89" s="76"/>
      <c r="E89" s="76"/>
      <c r="F89" s="76"/>
      <c r="G89" s="76"/>
      <c r="H89" s="76"/>
      <c r="I89" s="76"/>
      <c r="J89" s="76"/>
      <c r="K89" s="76"/>
      <c r="L89" s="76"/>
      <c r="M89" s="76"/>
    </row>
    <row r="90" spans="1:18" x14ac:dyDescent="0.2">
      <c r="B90" s="76"/>
      <c r="C90" s="76"/>
      <c r="D90" s="76"/>
      <c r="E90" s="76"/>
      <c r="F90" s="76"/>
      <c r="G90" s="76"/>
      <c r="H90" s="76"/>
      <c r="I90" s="76"/>
      <c r="J90" s="76"/>
      <c r="K90" s="76"/>
      <c r="L90" s="76"/>
      <c r="M90" s="76"/>
    </row>
    <row r="91" spans="1:18" x14ac:dyDescent="0.2">
      <c r="B91" s="76"/>
      <c r="C91" s="76"/>
      <c r="D91" s="76"/>
      <c r="E91" s="76"/>
      <c r="F91" s="76"/>
      <c r="G91" s="76"/>
      <c r="H91" s="76"/>
      <c r="J91" s="76"/>
      <c r="K91" s="76"/>
      <c r="L91" s="76"/>
      <c r="M91" s="76"/>
    </row>
    <row r="92" spans="1:18" x14ac:dyDescent="0.2">
      <c r="B92" s="76"/>
      <c r="C92" s="76"/>
      <c r="D92" s="76"/>
      <c r="E92" s="76"/>
      <c r="F92" s="76"/>
      <c r="G92" s="76"/>
      <c r="H92" s="76"/>
      <c r="J92" s="76"/>
      <c r="K92" s="76"/>
      <c r="L92" s="76"/>
      <c r="M92" s="76"/>
    </row>
    <row r="93" spans="1:18" x14ac:dyDescent="0.2">
      <c r="B93" s="76"/>
      <c r="C93" s="76"/>
      <c r="D93" s="76"/>
      <c r="E93" s="76"/>
      <c r="F93" s="76"/>
      <c r="G93" s="76"/>
      <c r="H93" s="76"/>
      <c r="J93" s="76"/>
      <c r="K93" s="76"/>
      <c r="L93" s="76"/>
      <c r="M93" s="76"/>
    </row>
    <row r="94" spans="1:18" x14ac:dyDescent="0.2">
      <c r="A94" s="77"/>
      <c r="B94" s="77"/>
      <c r="C94" s="77"/>
      <c r="D94" s="77"/>
      <c r="E94" s="77"/>
      <c r="F94" s="77"/>
      <c r="G94" s="77"/>
      <c r="H94" s="77"/>
      <c r="I94" s="77"/>
      <c r="J94" s="77"/>
      <c r="K94" s="77"/>
      <c r="L94" s="77"/>
      <c r="M94" s="77"/>
      <c r="N94" s="77"/>
      <c r="O94" s="77"/>
      <c r="P94" s="77"/>
      <c r="Q94" s="77"/>
      <c r="R94" s="77"/>
    </row>
    <row r="95" spans="1:18" x14ac:dyDescent="0.2">
      <c r="A95" s="78"/>
      <c r="B95" s="78"/>
      <c r="C95" s="78"/>
      <c r="D95" s="78"/>
      <c r="E95" s="78"/>
      <c r="F95" s="78"/>
      <c r="G95" s="78"/>
      <c r="H95" s="78"/>
      <c r="I95" s="78"/>
      <c r="J95" s="78"/>
      <c r="K95" s="78"/>
      <c r="L95" s="78"/>
      <c r="M95" s="78"/>
      <c r="N95" s="78"/>
      <c r="O95" s="78"/>
      <c r="P95" s="78"/>
      <c r="Q95" s="78"/>
      <c r="R95" s="78"/>
    </row>
    <row r="96" spans="1:18" x14ac:dyDescent="0.2">
      <c r="A96" s="78"/>
      <c r="B96" s="78"/>
      <c r="C96" s="78"/>
      <c r="D96" s="78"/>
      <c r="E96" s="78"/>
      <c r="F96" s="78"/>
      <c r="G96" s="78"/>
      <c r="H96" s="78"/>
      <c r="I96" s="78"/>
      <c r="J96" s="78"/>
      <c r="K96" s="78"/>
      <c r="L96" s="78"/>
      <c r="M96" s="78"/>
      <c r="N96" s="78"/>
      <c r="O96" s="78"/>
      <c r="P96" s="78"/>
      <c r="Q96" s="78"/>
      <c r="R96" s="78"/>
    </row>
    <row r="97" spans="1:19" x14ac:dyDescent="0.2">
      <c r="A97" s="78"/>
      <c r="B97" s="78" t="s">
        <v>39</v>
      </c>
      <c r="C97" s="78" t="s">
        <v>38</v>
      </c>
      <c r="D97" s="78" t="s">
        <v>40</v>
      </c>
      <c r="E97" s="78"/>
      <c r="F97" s="78"/>
      <c r="G97" s="78"/>
      <c r="H97" s="78"/>
      <c r="I97" s="78"/>
      <c r="J97" s="78"/>
      <c r="K97" s="78"/>
      <c r="L97" s="78"/>
      <c r="M97" s="78"/>
      <c r="N97" s="78"/>
      <c r="O97" s="78"/>
      <c r="P97" s="78"/>
      <c r="Q97" s="79" t="s">
        <v>70</v>
      </c>
      <c r="R97" s="78"/>
    </row>
    <row r="98" spans="1:19" x14ac:dyDescent="0.2">
      <c r="A98" s="78"/>
      <c r="B98" s="79" t="s">
        <v>41</v>
      </c>
      <c r="C98" s="79" t="s">
        <v>43</v>
      </c>
      <c r="D98" s="80" t="s">
        <v>90</v>
      </c>
      <c r="E98" s="78"/>
      <c r="F98" s="78"/>
      <c r="G98" s="78"/>
      <c r="H98" s="78"/>
      <c r="I98" s="78"/>
      <c r="J98" s="78"/>
      <c r="K98" s="78"/>
      <c r="L98" s="78"/>
      <c r="M98" s="79" t="s">
        <v>67</v>
      </c>
      <c r="N98" s="78"/>
      <c r="O98" s="78"/>
      <c r="P98" s="78"/>
      <c r="Q98" s="79" t="s">
        <v>71</v>
      </c>
      <c r="R98" s="78"/>
    </row>
    <row r="99" spans="1:19" x14ac:dyDescent="0.2">
      <c r="A99" s="78"/>
      <c r="B99" s="79" t="s">
        <v>80</v>
      </c>
      <c r="C99" s="79" t="s">
        <v>44</v>
      </c>
      <c r="D99" s="80" t="s">
        <v>91</v>
      </c>
      <c r="E99" s="78"/>
      <c r="F99" s="78"/>
      <c r="G99" s="78"/>
      <c r="H99" s="78"/>
      <c r="I99" s="78"/>
      <c r="J99" s="78"/>
      <c r="K99" s="78"/>
      <c r="L99" s="78"/>
      <c r="M99" s="79" t="s">
        <v>69</v>
      </c>
      <c r="N99" s="78"/>
      <c r="O99" s="78"/>
      <c r="P99" s="78"/>
      <c r="Q99" s="79" t="s">
        <v>73</v>
      </c>
      <c r="R99" s="78"/>
    </row>
    <row r="100" spans="1:19" x14ac:dyDescent="0.2">
      <c r="A100" s="78"/>
      <c r="B100" s="79" t="s">
        <v>42</v>
      </c>
      <c r="C100" s="79" t="s">
        <v>45</v>
      </c>
      <c r="D100" s="80" t="s">
        <v>92</v>
      </c>
      <c r="E100" s="78"/>
      <c r="F100" s="78"/>
      <c r="G100" s="78"/>
      <c r="H100" s="78"/>
      <c r="I100" s="78"/>
      <c r="J100" s="78"/>
      <c r="K100" s="78"/>
      <c r="L100" s="78"/>
      <c r="M100" s="79" t="s">
        <v>78</v>
      </c>
      <c r="N100" s="78"/>
      <c r="O100" s="78"/>
      <c r="P100" s="78"/>
      <c r="Q100" s="79" t="s">
        <v>72</v>
      </c>
      <c r="R100" s="78"/>
    </row>
    <row r="101" spans="1:19" x14ac:dyDescent="0.2">
      <c r="A101" s="78"/>
      <c r="B101" s="78"/>
      <c r="C101" s="79" t="s">
        <v>46</v>
      </c>
      <c r="D101" s="80" t="s">
        <v>93</v>
      </c>
      <c r="E101" s="78"/>
      <c r="F101" s="78"/>
      <c r="G101" s="78"/>
      <c r="H101" s="78"/>
      <c r="I101" s="78"/>
      <c r="J101" s="78"/>
      <c r="K101" s="78"/>
      <c r="L101" s="78"/>
      <c r="M101" s="79"/>
      <c r="N101" s="78"/>
      <c r="O101" s="78"/>
      <c r="P101" s="78"/>
      <c r="Q101" s="79" t="s">
        <v>74</v>
      </c>
      <c r="R101" s="78"/>
    </row>
    <row r="102" spans="1:19" x14ac:dyDescent="0.2">
      <c r="A102" s="78"/>
      <c r="B102" s="78"/>
      <c r="C102" s="79" t="s">
        <v>47</v>
      </c>
      <c r="D102" s="80" t="s">
        <v>94</v>
      </c>
      <c r="E102" s="78"/>
      <c r="F102" s="78"/>
      <c r="G102" s="78"/>
      <c r="H102" s="78"/>
      <c r="I102" s="78"/>
      <c r="J102" s="78"/>
      <c r="K102" s="78"/>
      <c r="L102" s="78"/>
      <c r="M102" s="78"/>
      <c r="N102" s="78" t="s">
        <v>68</v>
      </c>
      <c r="O102" s="78"/>
      <c r="P102" s="78"/>
      <c r="Q102" s="79" t="s">
        <v>75</v>
      </c>
      <c r="R102" s="78"/>
      <c r="S102" s="77"/>
    </row>
    <row r="103" spans="1:19" x14ac:dyDescent="0.2">
      <c r="A103" s="78"/>
      <c r="B103" s="78"/>
      <c r="C103" s="79" t="s">
        <v>48</v>
      </c>
      <c r="D103" s="80" t="s">
        <v>95</v>
      </c>
      <c r="E103" s="78"/>
      <c r="F103" s="78"/>
      <c r="G103" s="78"/>
      <c r="H103" s="78"/>
      <c r="I103" s="78"/>
      <c r="J103" s="78"/>
      <c r="K103" s="78"/>
      <c r="L103" s="78"/>
      <c r="M103" s="78"/>
      <c r="N103" s="78"/>
      <c r="O103" s="78"/>
      <c r="P103" s="78"/>
      <c r="Q103" s="78"/>
      <c r="R103" s="78"/>
      <c r="S103" s="78"/>
    </row>
    <row r="104" spans="1:19" x14ac:dyDescent="0.2">
      <c r="A104" s="78"/>
      <c r="B104" s="78"/>
      <c r="C104" s="79" t="s">
        <v>49</v>
      </c>
      <c r="D104" s="80" t="s">
        <v>57</v>
      </c>
      <c r="E104" s="78"/>
      <c r="F104" s="78"/>
      <c r="G104" s="78"/>
      <c r="H104" s="78"/>
      <c r="I104" s="78"/>
      <c r="J104" s="78"/>
      <c r="K104" s="78"/>
      <c r="L104" s="78"/>
      <c r="M104" s="78"/>
      <c r="N104" s="78"/>
      <c r="O104" s="78"/>
      <c r="P104" s="78"/>
      <c r="Q104" s="78"/>
      <c r="R104" s="78"/>
      <c r="S104" s="78"/>
    </row>
    <row r="105" spans="1:19" x14ac:dyDescent="0.2">
      <c r="A105" s="78"/>
      <c r="B105" s="78"/>
      <c r="C105" s="78"/>
      <c r="D105" s="80" t="s">
        <v>56</v>
      </c>
      <c r="E105" s="78"/>
      <c r="F105" s="78"/>
      <c r="G105" s="78"/>
      <c r="H105" s="78"/>
      <c r="I105" s="78"/>
      <c r="J105" s="78"/>
      <c r="K105" s="78"/>
      <c r="L105" s="78"/>
      <c r="M105" s="78"/>
      <c r="N105" s="78"/>
      <c r="O105" s="78"/>
      <c r="P105" s="78"/>
      <c r="Q105" s="78"/>
      <c r="R105" s="78"/>
      <c r="S105" s="78"/>
    </row>
    <row r="106" spans="1:19" x14ac:dyDescent="0.2">
      <c r="A106" s="78"/>
      <c r="B106" s="78"/>
      <c r="C106" s="78"/>
      <c r="D106" s="80" t="s">
        <v>51</v>
      </c>
      <c r="E106" s="78"/>
      <c r="F106" s="78"/>
      <c r="G106" s="78"/>
      <c r="H106" s="78"/>
      <c r="I106" s="78"/>
      <c r="J106" s="78"/>
      <c r="K106" s="78"/>
      <c r="L106" s="78"/>
      <c r="M106" s="78"/>
      <c r="N106" s="78"/>
      <c r="O106" s="78"/>
      <c r="P106" s="78"/>
      <c r="Q106" s="78"/>
      <c r="R106" s="78"/>
      <c r="S106" s="78"/>
    </row>
    <row r="107" spans="1:19" x14ac:dyDescent="0.2">
      <c r="A107" s="78"/>
      <c r="B107" s="78"/>
      <c r="C107" s="78"/>
      <c r="D107" s="80" t="s">
        <v>50</v>
      </c>
      <c r="E107" s="78"/>
      <c r="F107" s="78"/>
      <c r="G107" s="78"/>
      <c r="H107" s="78"/>
      <c r="I107" s="78"/>
      <c r="J107" s="78"/>
      <c r="K107" s="78"/>
      <c r="L107" s="78"/>
      <c r="M107" s="78"/>
      <c r="N107" s="78"/>
      <c r="O107" s="78"/>
      <c r="P107" s="78"/>
      <c r="Q107" s="79">
        <v>2015</v>
      </c>
      <c r="R107" s="78"/>
      <c r="S107" s="78"/>
    </row>
    <row r="108" spans="1:19" ht="12.75" customHeight="1" x14ac:dyDescent="0.2">
      <c r="A108" s="78"/>
      <c r="B108" s="78"/>
      <c r="C108" s="78"/>
      <c r="D108" s="80" t="s">
        <v>53</v>
      </c>
      <c r="E108" s="78"/>
      <c r="F108" s="78"/>
      <c r="G108" s="78"/>
      <c r="H108" s="78"/>
      <c r="I108" s="78"/>
      <c r="J108" s="78"/>
      <c r="K108" s="78"/>
      <c r="L108" s="78"/>
      <c r="M108" s="78"/>
      <c r="N108" s="78"/>
      <c r="O108" s="78"/>
      <c r="P108" s="78"/>
      <c r="Q108" s="79">
        <v>2016</v>
      </c>
      <c r="R108" s="78"/>
      <c r="S108" s="78"/>
    </row>
    <row r="109" spans="1:19" x14ac:dyDescent="0.2">
      <c r="A109" s="78"/>
      <c r="B109" s="78"/>
      <c r="C109" s="78"/>
      <c r="D109" s="80" t="s">
        <v>52</v>
      </c>
      <c r="E109" s="78"/>
      <c r="F109" s="78"/>
      <c r="G109" s="78"/>
      <c r="H109" s="78"/>
      <c r="I109" s="78"/>
      <c r="J109" s="78"/>
      <c r="K109" s="78"/>
      <c r="L109" s="78"/>
      <c r="M109" s="78"/>
      <c r="N109" s="78"/>
      <c r="O109" s="78"/>
      <c r="P109" s="78"/>
      <c r="Q109" s="79">
        <v>2017</v>
      </c>
      <c r="R109" s="78"/>
      <c r="S109" s="78"/>
    </row>
    <row r="110" spans="1:19" x14ac:dyDescent="0.2">
      <c r="A110" s="78"/>
      <c r="B110" s="78"/>
      <c r="C110" s="78"/>
      <c r="D110" s="80" t="s">
        <v>54</v>
      </c>
      <c r="E110" s="78"/>
      <c r="F110" s="78"/>
      <c r="G110" s="78"/>
      <c r="H110" s="78"/>
      <c r="I110" s="78"/>
      <c r="J110" s="78"/>
      <c r="K110" s="78"/>
      <c r="L110" s="78"/>
      <c r="M110" s="78"/>
      <c r="N110" s="78"/>
      <c r="O110" s="78"/>
      <c r="P110" s="78"/>
      <c r="Q110" s="79">
        <v>2018</v>
      </c>
      <c r="R110" s="78"/>
      <c r="S110" s="78"/>
    </row>
    <row r="111" spans="1:19" x14ac:dyDescent="0.2">
      <c r="A111" s="78"/>
      <c r="B111" s="78"/>
      <c r="C111" s="78"/>
      <c r="D111" s="80" t="s">
        <v>96</v>
      </c>
      <c r="E111" s="78"/>
      <c r="F111" s="78"/>
      <c r="G111" s="78"/>
      <c r="H111" s="78"/>
      <c r="I111" s="78"/>
      <c r="J111" s="78"/>
      <c r="K111" s="78"/>
      <c r="L111" s="78"/>
      <c r="M111" s="78"/>
      <c r="N111" s="78"/>
      <c r="O111" s="78"/>
      <c r="P111" s="78"/>
      <c r="Q111" s="78"/>
      <c r="R111" s="78"/>
      <c r="S111" s="78"/>
    </row>
    <row r="112" spans="1:19" x14ac:dyDescent="0.2">
      <c r="A112" s="78"/>
      <c r="B112" s="78"/>
      <c r="C112" s="78"/>
      <c r="D112" s="80" t="s">
        <v>82</v>
      </c>
      <c r="E112" s="78"/>
      <c r="F112" s="78"/>
      <c r="G112" s="78"/>
      <c r="H112" s="78"/>
      <c r="I112" s="78"/>
      <c r="J112" s="78"/>
      <c r="K112" s="78"/>
      <c r="L112" s="78"/>
      <c r="M112" s="78"/>
      <c r="N112" s="78"/>
      <c r="O112" s="78"/>
      <c r="P112" s="78"/>
      <c r="Q112" s="78"/>
      <c r="R112" s="78"/>
      <c r="S112" s="78"/>
    </row>
    <row r="113" spans="1:19" x14ac:dyDescent="0.2">
      <c r="A113" s="78"/>
      <c r="B113" s="81"/>
      <c r="C113" s="78"/>
      <c r="D113" s="80" t="s">
        <v>83</v>
      </c>
      <c r="E113" s="78"/>
      <c r="F113" s="78"/>
      <c r="G113" s="78"/>
      <c r="H113" s="78"/>
      <c r="I113" s="78"/>
      <c r="J113" s="78"/>
      <c r="K113" s="78"/>
      <c r="L113" s="78"/>
      <c r="M113" s="78"/>
      <c r="N113" s="78"/>
      <c r="O113" s="78"/>
      <c r="P113" s="78"/>
      <c r="Q113" s="78"/>
      <c r="R113" s="78"/>
      <c r="S113" s="78"/>
    </row>
    <row r="114" spans="1:19" x14ac:dyDescent="0.2">
      <c r="A114" s="78"/>
      <c r="B114" s="81"/>
      <c r="C114" s="78"/>
      <c r="D114" s="80" t="s">
        <v>81</v>
      </c>
      <c r="E114" s="78"/>
      <c r="F114" s="78"/>
      <c r="G114" s="78"/>
      <c r="H114" s="78"/>
      <c r="I114" s="78"/>
      <c r="J114" s="78"/>
      <c r="K114" s="78"/>
      <c r="L114" s="78"/>
      <c r="M114" s="78"/>
      <c r="N114" s="78"/>
      <c r="O114" s="78"/>
      <c r="P114" s="78"/>
      <c r="Q114" s="78"/>
      <c r="R114" s="78"/>
      <c r="S114" s="78"/>
    </row>
    <row r="115" spans="1:19" x14ac:dyDescent="0.2">
      <c r="A115" s="78"/>
      <c r="B115" s="81"/>
      <c r="C115" s="78"/>
      <c r="D115" s="80" t="s">
        <v>97</v>
      </c>
      <c r="E115" s="78"/>
      <c r="F115" s="78"/>
      <c r="G115" s="78"/>
      <c r="H115" s="78"/>
      <c r="I115" s="78"/>
      <c r="J115" s="78"/>
      <c r="K115" s="78"/>
      <c r="L115" s="78"/>
      <c r="M115" s="78"/>
      <c r="N115" s="78"/>
      <c r="O115" s="78"/>
      <c r="P115" s="78"/>
      <c r="Q115" s="78"/>
      <c r="R115" s="78"/>
      <c r="S115" s="78"/>
    </row>
    <row r="116" spans="1:19" x14ac:dyDescent="0.2">
      <c r="A116" s="78"/>
      <c r="B116" s="81"/>
      <c r="C116" s="78"/>
      <c r="D116" s="80" t="s">
        <v>98</v>
      </c>
      <c r="E116" s="78"/>
      <c r="F116" s="78"/>
      <c r="G116" s="78"/>
      <c r="H116" s="78"/>
      <c r="I116" s="78"/>
      <c r="J116" s="78"/>
      <c r="K116" s="78"/>
      <c r="L116" s="78"/>
      <c r="M116" s="78"/>
      <c r="N116" s="78"/>
      <c r="O116" s="78"/>
      <c r="P116" s="78"/>
      <c r="Q116" s="78"/>
      <c r="R116" s="78"/>
      <c r="S116" s="78"/>
    </row>
    <row r="117" spans="1:19" x14ac:dyDescent="0.2">
      <c r="A117" s="78"/>
      <c r="B117" s="81"/>
      <c r="C117" s="78"/>
      <c r="D117" s="80" t="s">
        <v>99</v>
      </c>
      <c r="E117" s="78"/>
      <c r="F117" s="78"/>
      <c r="G117" s="78"/>
      <c r="H117" s="78"/>
      <c r="I117" s="78"/>
      <c r="J117" s="78"/>
      <c r="K117" s="78"/>
      <c r="L117" s="78"/>
      <c r="M117" s="78"/>
      <c r="N117" s="78"/>
      <c r="O117" s="78"/>
      <c r="P117" s="78"/>
      <c r="Q117" s="78"/>
      <c r="R117" s="78"/>
      <c r="S117" s="78"/>
    </row>
    <row r="118" spans="1:19" x14ac:dyDescent="0.2">
      <c r="A118" s="78"/>
      <c r="B118" s="81"/>
      <c r="C118" s="78"/>
      <c r="D118" s="80" t="s">
        <v>100</v>
      </c>
      <c r="E118" s="78"/>
      <c r="F118" s="78"/>
      <c r="G118" s="78"/>
      <c r="H118" s="78"/>
      <c r="I118" s="78"/>
      <c r="J118" s="78"/>
      <c r="K118" s="78"/>
      <c r="L118" s="78"/>
      <c r="M118" s="78"/>
      <c r="N118" s="78"/>
      <c r="O118" s="78"/>
      <c r="P118" s="78"/>
      <c r="Q118" s="78"/>
      <c r="R118" s="78"/>
      <c r="S118" s="78"/>
    </row>
    <row r="119" spans="1:19" x14ac:dyDescent="0.2">
      <c r="A119" s="78"/>
      <c r="B119" s="81"/>
      <c r="C119" s="78"/>
      <c r="D119" s="80" t="s">
        <v>101</v>
      </c>
      <c r="E119" s="78"/>
      <c r="F119" s="78"/>
      <c r="G119" s="78"/>
      <c r="H119" s="78"/>
      <c r="I119" s="78"/>
      <c r="J119" s="78"/>
      <c r="K119" s="78"/>
      <c r="L119" s="78"/>
      <c r="M119" s="78"/>
      <c r="N119" s="78"/>
      <c r="O119" s="78"/>
      <c r="P119" s="78"/>
      <c r="Q119" s="78"/>
      <c r="R119" s="78"/>
      <c r="S119" s="78"/>
    </row>
    <row r="120" spans="1:19" x14ac:dyDescent="0.2">
      <c r="A120" s="78"/>
      <c r="B120" s="82"/>
      <c r="C120" s="78"/>
      <c r="D120" s="80" t="s">
        <v>102</v>
      </c>
      <c r="E120" s="78"/>
      <c r="F120" s="78"/>
      <c r="G120" s="78"/>
      <c r="H120" s="78"/>
      <c r="I120" s="78"/>
      <c r="J120" s="78"/>
      <c r="K120" s="78"/>
      <c r="L120" s="78"/>
      <c r="M120" s="78"/>
      <c r="N120" s="78"/>
      <c r="O120" s="78"/>
      <c r="P120" s="78"/>
      <c r="Q120" s="78"/>
      <c r="R120" s="78"/>
      <c r="S120" s="78"/>
    </row>
    <row r="121" spans="1:19" x14ac:dyDescent="0.2">
      <c r="A121" s="78"/>
      <c r="B121" s="82"/>
      <c r="C121" s="78"/>
      <c r="D121" s="80" t="s">
        <v>103</v>
      </c>
      <c r="E121" s="78"/>
      <c r="F121" s="78"/>
      <c r="G121" s="78"/>
      <c r="H121" s="78"/>
      <c r="I121" s="78"/>
      <c r="J121" s="78"/>
      <c r="K121" s="78"/>
      <c r="L121" s="78"/>
      <c r="M121" s="78"/>
      <c r="N121" s="78"/>
      <c r="O121" s="78"/>
      <c r="P121" s="78"/>
      <c r="Q121" s="78"/>
      <c r="R121" s="78"/>
      <c r="S121" s="78"/>
    </row>
    <row r="122" spans="1:19" x14ac:dyDescent="0.2">
      <c r="A122" s="78"/>
      <c r="C122" s="78"/>
      <c r="D122" s="80" t="s">
        <v>104</v>
      </c>
      <c r="E122" s="78"/>
      <c r="F122" s="78"/>
      <c r="G122" s="78"/>
      <c r="H122" s="78"/>
      <c r="I122" s="78"/>
      <c r="J122" s="78"/>
      <c r="K122" s="78"/>
      <c r="L122" s="78"/>
      <c r="M122" s="78"/>
      <c r="N122" s="78"/>
      <c r="O122" s="78"/>
      <c r="P122" s="78"/>
      <c r="Q122" s="78"/>
      <c r="R122" s="78"/>
      <c r="S122" s="78"/>
    </row>
    <row r="123" spans="1:19" ht="25.5" x14ac:dyDescent="0.2">
      <c r="A123" s="78"/>
      <c r="B123" s="82" t="s">
        <v>105</v>
      </c>
      <c r="C123" s="78"/>
      <c r="D123" s="80" t="s">
        <v>55</v>
      </c>
      <c r="E123" s="78"/>
      <c r="F123" s="78"/>
      <c r="G123" s="78"/>
      <c r="H123" s="78"/>
      <c r="I123" s="78"/>
      <c r="J123" s="78"/>
      <c r="K123" s="78"/>
      <c r="L123" s="78"/>
      <c r="M123" s="78"/>
      <c r="N123" s="78"/>
      <c r="O123" s="78"/>
      <c r="P123" s="78"/>
      <c r="Q123" s="78"/>
      <c r="R123" s="78"/>
      <c r="S123" s="78"/>
    </row>
    <row r="124" spans="1:19" ht="51" x14ac:dyDescent="0.2">
      <c r="A124" s="78"/>
      <c r="B124" s="82" t="s">
        <v>144</v>
      </c>
      <c r="C124" s="78"/>
      <c r="D124" s="78"/>
      <c r="E124" s="78"/>
      <c r="F124" s="78"/>
      <c r="G124" s="78"/>
      <c r="H124" s="78"/>
      <c r="I124" s="78"/>
      <c r="J124" s="78"/>
      <c r="K124" s="78"/>
      <c r="L124" s="78"/>
      <c r="M124" s="78"/>
      <c r="N124" s="78"/>
      <c r="O124" s="78"/>
      <c r="P124" s="78"/>
      <c r="Q124" s="78"/>
      <c r="R124" s="78"/>
      <c r="S124" s="78"/>
    </row>
    <row r="125" spans="1:19" ht="51" x14ac:dyDescent="0.2">
      <c r="A125" s="78"/>
      <c r="B125" s="82" t="s">
        <v>145</v>
      </c>
      <c r="C125" s="78"/>
      <c r="D125" s="78"/>
      <c r="E125" s="78"/>
      <c r="F125" s="78"/>
      <c r="G125" s="78"/>
      <c r="H125" s="78"/>
      <c r="I125" s="78"/>
      <c r="J125" s="78"/>
      <c r="K125" s="78"/>
      <c r="L125" s="78"/>
      <c r="M125" s="78"/>
      <c r="N125" s="78"/>
      <c r="O125" s="78"/>
      <c r="P125" s="78"/>
      <c r="Q125" s="78"/>
      <c r="R125" s="78"/>
      <c r="S125" s="78"/>
    </row>
    <row r="126" spans="1:19" ht="51" x14ac:dyDescent="0.2">
      <c r="A126" s="78"/>
      <c r="B126" s="82" t="s">
        <v>146</v>
      </c>
      <c r="C126" s="78"/>
      <c r="D126" s="78"/>
      <c r="E126" s="78"/>
      <c r="F126" s="78"/>
      <c r="G126" s="78"/>
      <c r="H126" s="78"/>
      <c r="I126" s="78"/>
      <c r="J126" s="78"/>
      <c r="K126" s="78"/>
      <c r="L126" s="78"/>
      <c r="M126" s="78"/>
      <c r="N126" s="78"/>
      <c r="O126" s="78"/>
      <c r="P126" s="78"/>
      <c r="Q126" s="78"/>
      <c r="R126" s="78"/>
      <c r="S126" s="78"/>
    </row>
    <row r="127" spans="1:19" ht="51" x14ac:dyDescent="0.2">
      <c r="A127" s="78"/>
      <c r="B127" s="82" t="s">
        <v>121</v>
      </c>
      <c r="C127" s="78"/>
      <c r="D127" s="78"/>
      <c r="E127" s="78"/>
      <c r="F127" s="78"/>
      <c r="G127" s="78"/>
      <c r="H127" s="78"/>
      <c r="I127" s="78"/>
      <c r="J127" s="78"/>
      <c r="K127" s="78"/>
      <c r="L127" s="78"/>
      <c r="M127" s="78"/>
      <c r="N127" s="78"/>
      <c r="O127" s="78"/>
      <c r="P127" s="78"/>
      <c r="Q127" s="78"/>
      <c r="R127" s="78"/>
      <c r="S127" s="78"/>
    </row>
    <row r="128" spans="1:19" ht="76.5" x14ac:dyDescent="0.2">
      <c r="A128" s="78"/>
      <c r="B128" s="82" t="s">
        <v>147</v>
      </c>
      <c r="C128" s="78"/>
      <c r="D128" s="78"/>
      <c r="E128" s="78"/>
      <c r="F128" s="78"/>
      <c r="G128" s="78"/>
      <c r="H128" s="78"/>
      <c r="I128" s="78"/>
      <c r="J128" s="78"/>
      <c r="K128" s="78"/>
      <c r="L128" s="78"/>
      <c r="M128" s="78"/>
      <c r="N128" s="78"/>
      <c r="O128" s="78"/>
      <c r="P128" s="78"/>
      <c r="Q128" s="78"/>
      <c r="R128" s="78"/>
      <c r="S128" s="78"/>
    </row>
    <row r="129" spans="1:19" ht="25.5" x14ac:dyDescent="0.2">
      <c r="A129" s="78"/>
      <c r="B129" s="82" t="s">
        <v>106</v>
      </c>
      <c r="C129" s="78"/>
      <c r="D129" s="78"/>
      <c r="E129" s="78"/>
      <c r="F129" s="78"/>
      <c r="G129" s="78"/>
      <c r="H129" s="78"/>
      <c r="I129" s="78"/>
      <c r="J129" s="78"/>
      <c r="K129" s="78"/>
      <c r="L129" s="78"/>
      <c r="M129" s="78"/>
      <c r="N129" s="78"/>
      <c r="O129" s="78"/>
      <c r="P129" s="78"/>
      <c r="Q129" s="78"/>
      <c r="R129" s="78"/>
      <c r="S129" s="78"/>
    </row>
    <row r="130" spans="1:19" x14ac:dyDescent="0.2">
      <c r="A130" s="78"/>
      <c r="B130" s="82" t="s">
        <v>79</v>
      </c>
      <c r="C130" s="78"/>
      <c r="D130" s="78"/>
      <c r="E130" s="78"/>
      <c r="F130" s="78"/>
      <c r="G130" s="78"/>
      <c r="H130" s="78"/>
      <c r="I130" s="78"/>
      <c r="J130" s="78"/>
      <c r="K130" s="78"/>
      <c r="L130" s="78"/>
      <c r="M130" s="78"/>
      <c r="N130" s="78"/>
      <c r="O130" s="78"/>
      <c r="P130" s="78"/>
      <c r="Q130" s="78"/>
      <c r="R130" s="78"/>
      <c r="S130" s="78"/>
    </row>
    <row r="131" spans="1:19" x14ac:dyDescent="0.2">
      <c r="A131" s="78"/>
      <c r="B131" s="81"/>
      <c r="C131" s="78"/>
      <c r="D131" s="78"/>
      <c r="E131" s="78"/>
      <c r="F131" s="78"/>
      <c r="G131" s="78"/>
      <c r="H131" s="78"/>
      <c r="I131" s="78"/>
      <c r="J131" s="78"/>
      <c r="K131" s="78"/>
      <c r="L131" s="78"/>
      <c r="M131" s="78"/>
      <c r="N131" s="78"/>
      <c r="O131" s="78"/>
      <c r="P131" s="78"/>
      <c r="Q131" s="78"/>
      <c r="R131" s="78"/>
      <c r="S131" s="78"/>
    </row>
    <row r="132" spans="1:19" x14ac:dyDescent="0.2">
      <c r="A132" s="78"/>
      <c r="B132" s="81"/>
      <c r="C132" s="78"/>
      <c r="D132" s="78"/>
      <c r="E132" s="78"/>
      <c r="F132" s="78"/>
      <c r="G132" s="78"/>
      <c r="H132" s="78"/>
      <c r="I132" s="78"/>
      <c r="J132" s="78"/>
      <c r="K132" s="78"/>
      <c r="L132" s="78"/>
      <c r="M132" s="78"/>
      <c r="N132" s="78"/>
      <c r="O132" s="78"/>
      <c r="P132" s="78"/>
      <c r="Q132" s="78"/>
      <c r="R132" s="78"/>
      <c r="S132" s="78"/>
    </row>
    <row r="133" spans="1:19" x14ac:dyDescent="0.2">
      <c r="A133" s="78"/>
      <c r="B133" s="81"/>
      <c r="C133" s="78"/>
      <c r="D133" s="78"/>
      <c r="E133" s="78"/>
      <c r="F133" s="78"/>
      <c r="G133" s="78"/>
      <c r="H133" s="78"/>
      <c r="I133" s="78"/>
      <c r="J133" s="78"/>
      <c r="K133" s="78"/>
      <c r="L133" s="78"/>
      <c r="M133" s="78"/>
      <c r="N133" s="78"/>
      <c r="O133" s="78"/>
      <c r="P133" s="78"/>
      <c r="Q133" s="78"/>
      <c r="R133" s="78"/>
      <c r="S133" s="78"/>
    </row>
    <row r="134" spans="1:19" x14ac:dyDescent="0.2">
      <c r="B134" s="83"/>
      <c r="S134" s="78"/>
    </row>
    <row r="135" spans="1:19" x14ac:dyDescent="0.2">
      <c r="B135" s="83"/>
      <c r="S135" s="78"/>
    </row>
    <row r="136" spans="1:19" x14ac:dyDescent="0.2">
      <c r="B136" s="83"/>
      <c r="S136" s="78"/>
    </row>
    <row r="137" spans="1:19" x14ac:dyDescent="0.2">
      <c r="B137" s="83"/>
      <c r="S137" s="78"/>
    </row>
    <row r="138" spans="1:19" x14ac:dyDescent="0.2">
      <c r="B138" s="83"/>
      <c r="S138" s="78"/>
    </row>
    <row r="139" spans="1:19" x14ac:dyDescent="0.2">
      <c r="B139" s="83"/>
      <c r="S139" s="78"/>
    </row>
    <row r="140" spans="1:19" x14ac:dyDescent="0.2">
      <c r="B140" s="83"/>
      <c r="S140" s="78"/>
    </row>
    <row r="141" spans="1:19" x14ac:dyDescent="0.2">
      <c r="B141" s="83"/>
      <c r="S141" s="78"/>
    </row>
    <row r="142" spans="1:19" x14ac:dyDescent="0.2">
      <c r="B142" s="83"/>
    </row>
    <row r="143" spans="1:19" x14ac:dyDescent="0.2">
      <c r="B143" s="83"/>
    </row>
    <row r="144" spans="1:19" x14ac:dyDescent="0.2">
      <c r="B144" s="83"/>
    </row>
    <row r="145" spans="2:2" x14ac:dyDescent="0.2">
      <c r="B145" s="83"/>
    </row>
    <row r="146" spans="2:2" x14ac:dyDescent="0.2">
      <c r="B146" s="83"/>
    </row>
    <row r="147" spans="2:2" x14ac:dyDescent="0.2">
      <c r="B147" s="83"/>
    </row>
    <row r="148" spans="2:2" x14ac:dyDescent="0.2">
      <c r="B148" s="83"/>
    </row>
    <row r="149" spans="2:2" x14ac:dyDescent="0.2">
      <c r="B149" s="83"/>
    </row>
    <row r="150" spans="2:2" x14ac:dyDescent="0.2">
      <c r="B150" s="83"/>
    </row>
    <row r="151" spans="2:2" x14ac:dyDescent="0.2">
      <c r="B151" s="83"/>
    </row>
    <row r="152" spans="2:2" x14ac:dyDescent="0.2">
      <c r="B152" s="83"/>
    </row>
    <row r="153" spans="2:2" x14ac:dyDescent="0.2">
      <c r="B153" s="83"/>
    </row>
    <row r="154" spans="2:2" x14ac:dyDescent="0.2">
      <c r="B154" s="83"/>
    </row>
    <row r="155" spans="2:2" x14ac:dyDescent="0.2">
      <c r="B155" s="83"/>
    </row>
    <row r="156" spans="2:2" x14ac:dyDescent="0.2">
      <c r="B156" s="83"/>
    </row>
    <row r="157" spans="2:2" x14ac:dyDescent="0.2">
      <c r="B157" s="83"/>
    </row>
    <row r="158" spans="2:2" x14ac:dyDescent="0.2">
      <c r="B158" s="83"/>
    </row>
    <row r="159" spans="2:2" x14ac:dyDescent="0.2">
      <c r="B159" s="83"/>
    </row>
    <row r="160" spans="2:2" x14ac:dyDescent="0.2">
      <c r="B160" s="83"/>
    </row>
    <row r="161" spans="2:2" x14ac:dyDescent="0.2">
      <c r="B161" s="83"/>
    </row>
    <row r="162" spans="2:2" x14ac:dyDescent="0.2">
      <c r="B162" s="83"/>
    </row>
    <row r="163" spans="2:2" x14ac:dyDescent="0.2">
      <c r="B163" s="83"/>
    </row>
    <row r="164" spans="2:2" x14ac:dyDescent="0.2">
      <c r="B164" s="83"/>
    </row>
    <row r="165" spans="2:2" x14ac:dyDescent="0.2">
      <c r="B165" s="83"/>
    </row>
    <row r="166" spans="2:2" x14ac:dyDescent="0.2">
      <c r="B166" s="83"/>
    </row>
    <row r="167" spans="2:2" x14ac:dyDescent="0.2">
      <c r="B167" s="83"/>
    </row>
    <row r="168" spans="2:2" x14ac:dyDescent="0.2">
      <c r="B168" s="83"/>
    </row>
    <row r="169" spans="2:2" x14ac:dyDescent="0.2">
      <c r="B169" s="83"/>
    </row>
    <row r="170" spans="2:2" x14ac:dyDescent="0.2">
      <c r="B170" s="83"/>
    </row>
    <row r="171" spans="2:2" x14ac:dyDescent="0.2">
      <c r="B171" s="83"/>
    </row>
    <row r="172" spans="2:2" x14ac:dyDescent="0.2">
      <c r="B172" s="83"/>
    </row>
  </sheetData>
  <sheetProtection algorithmName="SHA-512" hashValue="eE60s5uLvdZaIC6O7sGQH4ESSNGjrGJMiPTRLSwtD2V8SPNLEhYkbov5Xri/Gf6GHodjxALxi/Er89wo25RyRg==" saltValue="/aGnjXth6frn2AHUOcVw+Q==" spinCount="100000" sheet="1" formatCells="0"/>
  <mergeCells count="68">
    <mergeCell ref="B49:P49"/>
    <mergeCell ref="B50:P65"/>
    <mergeCell ref="A66:Q66"/>
    <mergeCell ref="C71:P71"/>
    <mergeCell ref="C72:P72"/>
    <mergeCell ref="B67:B70"/>
    <mergeCell ref="C67:P67"/>
    <mergeCell ref="C68:P68"/>
    <mergeCell ref="C69:P69"/>
    <mergeCell ref="C70:P70"/>
    <mergeCell ref="B44:P44"/>
    <mergeCell ref="B46:B47"/>
    <mergeCell ref="C42:G42"/>
    <mergeCell ref="H42:L42"/>
    <mergeCell ref="M42:P42"/>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7">
    <cfRule type="cellIs" dxfId="131" priority="53" stopIfTrue="1" operator="equal">
      <formula>" "</formula>
    </cfRule>
    <cfRule type="cellIs" dxfId="130" priority="54" stopIfTrue="1" operator="lessThanOrEqual">
      <formula>$S$5</formula>
    </cfRule>
    <cfRule type="cellIs" dxfId="129" priority="55" stopIfTrue="1" operator="greaterThanOrEqual">
      <formula>$S$2</formula>
    </cfRule>
    <cfRule type="cellIs" dxfId="128" priority="56" stopIfTrue="1" operator="between">
      <formula>$S$4</formula>
      <formula>$S$3</formula>
    </cfRule>
  </conditionalFormatting>
  <conditionalFormatting sqref="I47">
    <cfRule type="cellIs" dxfId="127" priority="13" stopIfTrue="1" operator="equal">
      <formula>" "</formula>
    </cfRule>
    <cfRule type="cellIs" dxfId="126" priority="14" stopIfTrue="1" operator="lessThanOrEqual">
      <formula>$S$5</formula>
    </cfRule>
    <cfRule type="cellIs" dxfId="125" priority="15" stopIfTrue="1" operator="greaterThanOrEqual">
      <formula>$S$2</formula>
    </cfRule>
    <cfRule type="cellIs" dxfId="124" priority="16" stopIfTrue="1" operator="between">
      <formula>$S$4</formula>
      <formula>$S$3</formula>
    </cfRule>
  </conditionalFormatting>
  <conditionalFormatting sqref="L47">
    <cfRule type="cellIs" dxfId="123" priority="9" stopIfTrue="1" operator="equal">
      <formula>" "</formula>
    </cfRule>
    <cfRule type="cellIs" dxfId="122" priority="10" stopIfTrue="1" operator="lessThanOrEqual">
      <formula>$S$5</formula>
    </cfRule>
    <cfRule type="cellIs" dxfId="121" priority="11" stopIfTrue="1" operator="greaterThanOrEqual">
      <formula>$S$2</formula>
    </cfRule>
    <cfRule type="cellIs" dxfId="120" priority="12" stopIfTrue="1" operator="between">
      <formula>$S$4</formula>
      <formula>$S$3</formula>
    </cfRule>
  </conditionalFormatting>
  <conditionalFormatting sqref="O47">
    <cfRule type="cellIs" dxfId="119" priority="5" stopIfTrue="1" operator="equal">
      <formula>" "</formula>
    </cfRule>
    <cfRule type="cellIs" dxfId="118" priority="6" stopIfTrue="1" operator="lessThanOrEqual">
      <formula>$S$5</formula>
    </cfRule>
    <cfRule type="cellIs" dxfId="117" priority="7" stopIfTrue="1" operator="greaterThanOrEqual">
      <formula>$S$2</formula>
    </cfRule>
    <cfRule type="cellIs" dxfId="116" priority="8" stopIfTrue="1" operator="between">
      <formula>$S$4</formula>
      <formula>$S$3</formula>
    </cfRule>
  </conditionalFormatting>
  <conditionalFormatting sqref="P47">
    <cfRule type="cellIs" dxfId="115" priority="1" stopIfTrue="1" operator="equal">
      <formula>" "</formula>
    </cfRule>
    <cfRule type="cellIs" dxfId="114" priority="2" stopIfTrue="1" operator="lessThanOrEqual">
      <formula>$S$5</formula>
    </cfRule>
    <cfRule type="cellIs" dxfId="113" priority="3" stopIfTrue="1" operator="greaterThanOrEqual">
      <formula>$S$2</formula>
    </cfRule>
    <cfRule type="cellIs" dxfId="112" priority="4" stopIfTrue="1" operator="between">
      <formula>$S$4</formula>
      <formula>$S$3</formula>
    </cfRule>
  </conditionalFormatting>
  <dataValidations count="5">
    <dataValidation type="list" allowBlank="1" showInputMessage="1" showErrorMessage="1" sqref="C72:P72" xr:uid="{00000000-0002-0000-0000-000000000000}">
      <formula1>$M$98:$M$100</formula1>
    </dataValidation>
    <dataValidation type="list" allowBlank="1" showInputMessage="1" showErrorMessage="1" sqref="C32:P32 C34:P34 C36:P36" xr:uid="{00000000-0002-0000-0000-000001000000}">
      <formula1>$Q$97:$Q$102</formula1>
    </dataValidation>
    <dataValidation type="list" allowBlank="1" showInputMessage="1" showErrorMessage="1" sqref="C12:P12" xr:uid="{00000000-0002-0000-0000-000002000000}">
      <formula1>$D$98:$D$115</formula1>
    </dataValidation>
    <dataValidation type="list" allowBlank="1" showInputMessage="1" showErrorMessage="1" sqref="C10:I10" xr:uid="{00000000-0002-0000-0000-000003000000}">
      <formula1>"2019,2020,2021,2022,2023"</formula1>
    </dataValidation>
    <dataValidation type="list" allowBlank="1" showInputMessage="1" showErrorMessage="1" sqref="N10:P10" xr:uid="{00000000-0002-0000-0000-000004000000}">
      <formula1>"Economicos,Eficiencia,Eficacia, Efectividad,Calidad"</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theme="9"/>
  </sheetPr>
  <dimension ref="A1:AD52"/>
  <sheetViews>
    <sheetView showGridLines="0" zoomScaleNormal="100" workbookViewId="0">
      <selection sqref="A1:A4"/>
    </sheetView>
  </sheetViews>
  <sheetFormatPr baseColWidth="10" defaultColWidth="9.140625" defaultRowHeight="12.75" x14ac:dyDescent="0.2"/>
  <cols>
    <col min="1" max="1" width="24.85546875" style="3" customWidth="1"/>
    <col min="2" max="2" width="27.140625" customWidth="1"/>
    <col min="3" max="8" width="15.7109375" customWidth="1"/>
    <col min="9" max="9" width="13.85546875" customWidth="1"/>
    <col min="10" max="11" width="8.7109375" customWidth="1"/>
    <col min="12" max="12" width="9.85546875" customWidth="1"/>
    <col min="13" max="14" width="8.7109375" customWidth="1"/>
    <col min="15" max="15" width="16.140625" style="6" customWidth="1"/>
    <col min="16" max="16" width="8.7109375" customWidth="1"/>
    <col min="17" max="17" width="8.7109375" style="6" customWidth="1"/>
    <col min="18" max="18" width="27.28515625" customWidth="1"/>
    <col min="19" max="19" width="5.42578125" customWidth="1"/>
  </cols>
  <sheetData>
    <row r="1" spans="1:30" ht="18" x14ac:dyDescent="0.25">
      <c r="A1" s="334"/>
      <c r="B1" s="343" t="s">
        <v>58</v>
      </c>
      <c r="C1" s="344"/>
      <c r="D1" s="344"/>
      <c r="E1" s="344"/>
      <c r="F1" s="344"/>
      <c r="G1" s="344"/>
      <c r="H1" s="344"/>
      <c r="I1" s="344"/>
      <c r="J1" s="344"/>
      <c r="K1" s="344"/>
      <c r="L1" s="344"/>
      <c r="M1" s="345"/>
      <c r="N1" s="346" t="s">
        <v>59</v>
      </c>
      <c r="O1" s="347"/>
      <c r="P1" s="1"/>
      <c r="Q1" s="1"/>
      <c r="R1" s="1"/>
    </row>
    <row r="2" spans="1:30" ht="18" x14ac:dyDescent="0.25">
      <c r="A2" s="334"/>
      <c r="B2" s="343" t="s">
        <v>84</v>
      </c>
      <c r="C2" s="344"/>
      <c r="D2" s="344"/>
      <c r="E2" s="344"/>
      <c r="F2" s="344"/>
      <c r="G2" s="344"/>
      <c r="H2" s="344"/>
      <c r="I2" s="344"/>
      <c r="J2" s="344"/>
      <c r="K2" s="344"/>
      <c r="L2" s="344"/>
      <c r="M2" s="345"/>
      <c r="N2" s="346" t="s">
        <v>187</v>
      </c>
      <c r="O2" s="347"/>
      <c r="P2" s="1"/>
      <c r="Q2" s="1"/>
      <c r="R2" s="1"/>
    </row>
    <row r="3" spans="1:30" ht="18" x14ac:dyDescent="0.25">
      <c r="A3" s="334"/>
      <c r="B3" s="343" t="s">
        <v>85</v>
      </c>
      <c r="C3" s="344"/>
      <c r="D3" s="344"/>
      <c r="E3" s="344"/>
      <c r="F3" s="344"/>
      <c r="G3" s="344"/>
      <c r="H3" s="344"/>
      <c r="I3" s="344"/>
      <c r="J3" s="344"/>
      <c r="K3" s="344"/>
      <c r="L3" s="344"/>
      <c r="M3" s="345"/>
      <c r="N3" s="346" t="s">
        <v>192</v>
      </c>
      <c r="O3" s="347"/>
      <c r="P3" s="1"/>
      <c r="Q3" s="1"/>
      <c r="R3" s="1"/>
    </row>
    <row r="4" spans="1:30" ht="18" x14ac:dyDescent="0.25">
      <c r="A4" s="334"/>
      <c r="B4" s="343" t="s">
        <v>86</v>
      </c>
      <c r="C4" s="344"/>
      <c r="D4" s="344"/>
      <c r="E4" s="344"/>
      <c r="F4" s="344"/>
      <c r="G4" s="344"/>
      <c r="H4" s="344"/>
      <c r="I4" s="344"/>
      <c r="J4" s="344"/>
      <c r="K4" s="344"/>
      <c r="L4" s="344"/>
      <c r="M4" s="345"/>
      <c r="N4" s="347" t="s">
        <v>63</v>
      </c>
      <c r="O4" s="347"/>
      <c r="P4" s="2"/>
      <c r="Q4" s="2"/>
      <c r="R4" s="2"/>
    </row>
    <row r="5" spans="1:30" ht="18" x14ac:dyDescent="0.25">
      <c r="C5" s="4"/>
      <c r="D5" s="4"/>
      <c r="E5" s="4"/>
      <c r="F5" s="4"/>
      <c r="G5" s="4"/>
      <c r="H5" s="4"/>
      <c r="I5" s="4"/>
      <c r="J5" s="4"/>
      <c r="K5" s="4"/>
      <c r="L5" s="4"/>
      <c r="M5" s="4"/>
      <c r="N5" s="4"/>
      <c r="O5" s="4"/>
      <c r="P5" s="4"/>
      <c r="Q5" s="4"/>
      <c r="R5" s="5"/>
      <c r="S5" s="5"/>
      <c r="T5" s="2"/>
      <c r="U5" s="2"/>
      <c r="V5" s="2"/>
      <c r="W5" s="2"/>
      <c r="X5" s="2"/>
      <c r="Y5" s="2"/>
      <c r="Z5" s="2"/>
      <c r="AA5" s="2"/>
      <c r="AB5" s="2"/>
      <c r="AC5" s="2"/>
      <c r="AD5" s="2"/>
    </row>
    <row r="6" spans="1:30" ht="15.75" x14ac:dyDescent="0.25">
      <c r="A6" s="14" t="s">
        <v>0</v>
      </c>
      <c r="B6" s="506" t="s">
        <v>56</v>
      </c>
      <c r="C6" s="507"/>
      <c r="D6" s="507"/>
      <c r="E6" s="507"/>
      <c r="F6" s="507"/>
      <c r="G6" s="507"/>
      <c r="H6" s="507"/>
      <c r="I6" s="507"/>
      <c r="J6" s="507"/>
      <c r="K6" s="507"/>
      <c r="L6" s="507"/>
      <c r="M6" s="13"/>
      <c r="N6" s="13"/>
      <c r="O6" s="13"/>
      <c r="P6" s="13"/>
      <c r="Q6" s="13"/>
      <c r="R6" s="13"/>
      <c r="S6" s="13"/>
    </row>
    <row r="7" spans="1:30" ht="16.5" thickBot="1" x14ac:dyDescent="0.3">
      <c r="A7" s="10"/>
      <c r="B7" s="12"/>
      <c r="C7" s="11"/>
      <c r="D7" s="11"/>
      <c r="E7" s="11"/>
      <c r="F7" s="11"/>
      <c r="G7" s="11"/>
      <c r="H7" s="11"/>
      <c r="I7" s="11"/>
      <c r="J7" s="11"/>
      <c r="K7" s="11"/>
      <c r="L7" s="11"/>
      <c r="M7" s="11"/>
      <c r="N7" s="11"/>
      <c r="O7" s="11"/>
      <c r="P7" s="11"/>
      <c r="Q7" s="11"/>
      <c r="R7" s="11"/>
      <c r="S7" s="11"/>
    </row>
    <row r="8" spans="1:30" ht="21.75" customHeight="1" x14ac:dyDescent="0.2">
      <c r="A8" s="460" t="s">
        <v>87</v>
      </c>
      <c r="B8" s="452" t="s">
        <v>32</v>
      </c>
      <c r="C8" s="486" t="s">
        <v>119</v>
      </c>
      <c r="D8" s="486"/>
      <c r="E8" s="486"/>
      <c r="F8" s="486"/>
      <c r="G8" s="486"/>
      <c r="H8" s="486"/>
      <c r="I8" s="486"/>
      <c r="J8" s="486"/>
      <c r="K8" s="486"/>
      <c r="L8" s="509"/>
      <c r="M8" s="16"/>
      <c r="N8" s="16"/>
      <c r="O8" s="16"/>
      <c r="P8" s="16"/>
      <c r="Q8" s="16"/>
      <c r="R8" s="16"/>
      <c r="S8" s="16"/>
    </row>
    <row r="9" spans="1:30" ht="21.75" customHeight="1" x14ac:dyDescent="0.2">
      <c r="A9" s="461"/>
      <c r="B9" s="454"/>
      <c r="C9" s="64" t="s">
        <v>139</v>
      </c>
      <c r="D9" s="64" t="s">
        <v>88</v>
      </c>
      <c r="E9" s="64" t="s">
        <v>140</v>
      </c>
      <c r="F9" s="64" t="s">
        <v>88</v>
      </c>
      <c r="G9" s="64" t="s">
        <v>10</v>
      </c>
      <c r="H9" s="64" t="s">
        <v>88</v>
      </c>
      <c r="I9" s="510" t="s">
        <v>89</v>
      </c>
      <c r="J9" s="510"/>
      <c r="K9" s="510"/>
      <c r="L9" s="511"/>
      <c r="M9" s="15"/>
      <c r="N9" s="15"/>
      <c r="O9" s="15"/>
      <c r="Q9"/>
    </row>
    <row r="10" spans="1:30" s="19" customFormat="1" ht="51.75" customHeight="1" x14ac:dyDescent="0.2">
      <c r="A10" s="516" t="s">
        <v>109</v>
      </c>
      <c r="B10" s="21" t="s">
        <v>108</v>
      </c>
      <c r="C10" s="138"/>
      <c r="D10" s="508" t="str">
        <f>IF(C10&gt;0,C10/C11," ")</f>
        <v xml:space="preserve"> </v>
      </c>
      <c r="E10" s="138"/>
      <c r="F10" s="508" t="str">
        <f>IF(E10&gt;0,E10/E11," ")</f>
        <v xml:space="preserve"> </v>
      </c>
      <c r="G10" s="159">
        <f>C10+E10</f>
        <v>0</v>
      </c>
      <c r="H10" s="508" t="str">
        <f>IF(G10&gt;0,G10/G11," ")</f>
        <v xml:space="preserve"> </v>
      </c>
      <c r="I10" s="512"/>
      <c r="J10" s="512"/>
      <c r="K10" s="512"/>
      <c r="L10" s="513"/>
    </row>
    <row r="11" spans="1:30" s="19" customFormat="1" ht="51" customHeight="1" thickBot="1" x14ac:dyDescent="0.25">
      <c r="A11" s="369"/>
      <c r="B11" s="18" t="s">
        <v>143</v>
      </c>
      <c r="C11" s="136"/>
      <c r="D11" s="418"/>
      <c r="E11" s="136"/>
      <c r="F11" s="418"/>
      <c r="G11" s="153">
        <f>C11+E11</f>
        <v>0</v>
      </c>
      <c r="H11" s="418"/>
      <c r="I11" s="514"/>
      <c r="J11" s="514"/>
      <c r="K11" s="514"/>
      <c r="L11" s="515"/>
    </row>
    <row r="12" spans="1:30" x14ac:dyDescent="0.2">
      <c r="C12" s="7"/>
      <c r="D12" s="7"/>
      <c r="E12" s="7"/>
      <c r="F12" s="7"/>
      <c r="G12" s="7"/>
      <c r="H12" s="7"/>
      <c r="I12" s="7"/>
      <c r="J12" s="7"/>
      <c r="K12" s="7"/>
      <c r="L12" s="7"/>
      <c r="M12" s="7"/>
      <c r="N12" s="7"/>
    </row>
    <row r="13" spans="1:30" x14ac:dyDescent="0.2">
      <c r="C13" s="7"/>
      <c r="D13" s="7"/>
      <c r="E13" s="7"/>
      <c r="F13" s="7"/>
      <c r="G13" s="7"/>
      <c r="H13" s="7"/>
      <c r="I13" s="7"/>
      <c r="J13" s="7"/>
      <c r="K13" s="7"/>
      <c r="L13" s="7"/>
      <c r="M13" s="7"/>
      <c r="N13" s="7"/>
    </row>
    <row r="14" spans="1:30" x14ac:dyDescent="0.2">
      <c r="C14" s="7"/>
      <c r="D14" s="7"/>
      <c r="E14" s="7"/>
      <c r="F14" s="7"/>
      <c r="G14" s="7"/>
      <c r="H14" s="7"/>
      <c r="I14" s="7"/>
      <c r="J14" s="7"/>
      <c r="K14" s="7"/>
      <c r="L14" s="7"/>
      <c r="M14" s="7"/>
      <c r="N14" s="7"/>
    </row>
    <row r="15" spans="1:30" x14ac:dyDescent="0.2">
      <c r="C15" s="7"/>
      <c r="D15" s="7"/>
      <c r="E15" s="7"/>
      <c r="F15" s="7"/>
      <c r="G15" s="7"/>
      <c r="H15" s="7"/>
      <c r="I15" s="7"/>
      <c r="J15" s="7"/>
      <c r="K15" s="7"/>
      <c r="L15" s="7"/>
      <c r="M15" s="7"/>
      <c r="N15" s="7"/>
    </row>
    <row r="16" spans="1:30" x14ac:dyDescent="0.2">
      <c r="C16" s="7"/>
      <c r="D16" s="7"/>
      <c r="E16" s="7"/>
      <c r="F16" s="7"/>
      <c r="G16" s="7"/>
      <c r="H16" s="7"/>
      <c r="I16" s="7"/>
      <c r="J16" s="7"/>
      <c r="K16" s="7"/>
      <c r="L16" s="7"/>
      <c r="M16" s="7"/>
      <c r="N16" s="7"/>
    </row>
    <row r="17" spans="3:14" x14ac:dyDescent="0.2">
      <c r="C17" s="7"/>
      <c r="D17" s="7"/>
      <c r="E17" s="7"/>
      <c r="F17" s="7"/>
      <c r="G17" s="7"/>
      <c r="H17" s="7"/>
      <c r="I17" s="7"/>
      <c r="J17" s="7"/>
      <c r="K17" s="7"/>
      <c r="L17" s="7"/>
      <c r="M17" s="7"/>
      <c r="N17" s="7"/>
    </row>
    <row r="18" spans="3:14" x14ac:dyDescent="0.2">
      <c r="C18" s="7"/>
      <c r="D18" s="7"/>
      <c r="E18" s="7"/>
      <c r="F18" s="7"/>
      <c r="G18" s="7"/>
      <c r="H18" s="7"/>
      <c r="I18" s="7"/>
      <c r="J18" s="7"/>
      <c r="K18" s="7"/>
      <c r="L18" s="7"/>
      <c r="M18" s="7"/>
      <c r="N18" s="7"/>
    </row>
    <row r="19" spans="3:14" x14ac:dyDescent="0.2">
      <c r="C19" s="7"/>
      <c r="D19" s="7"/>
      <c r="E19" s="7"/>
      <c r="F19" s="7"/>
      <c r="G19" s="7"/>
      <c r="H19" s="7"/>
      <c r="I19" s="7"/>
      <c r="J19" s="7"/>
      <c r="K19" s="7"/>
      <c r="L19" s="7"/>
      <c r="M19" s="7"/>
      <c r="N19" s="7"/>
    </row>
    <row r="20" spans="3:14" x14ac:dyDescent="0.2">
      <c r="C20" s="7"/>
      <c r="D20" s="7"/>
      <c r="E20" s="7"/>
      <c r="F20" s="7"/>
      <c r="G20" s="7"/>
      <c r="H20" s="7"/>
      <c r="I20" s="7"/>
      <c r="J20" s="7"/>
      <c r="K20" s="7"/>
      <c r="L20" s="7"/>
      <c r="M20" s="7"/>
      <c r="N20" s="7"/>
    </row>
    <row r="21" spans="3:14" x14ac:dyDescent="0.2">
      <c r="C21" s="7"/>
      <c r="D21" s="7"/>
      <c r="E21" s="7"/>
      <c r="F21" s="7"/>
      <c r="G21" s="7"/>
      <c r="H21" s="7"/>
      <c r="I21" s="7"/>
      <c r="J21" s="7"/>
      <c r="K21" s="7"/>
      <c r="L21" s="7"/>
      <c r="M21" s="7"/>
      <c r="N21" s="7"/>
    </row>
    <row r="22" spans="3:14" x14ac:dyDescent="0.2">
      <c r="C22" s="7"/>
      <c r="D22" s="7"/>
      <c r="E22" s="7"/>
      <c r="F22" s="7"/>
      <c r="G22" s="7"/>
      <c r="H22" s="7"/>
      <c r="I22" s="7"/>
      <c r="J22" s="7"/>
      <c r="K22" s="7"/>
      <c r="L22" s="7"/>
      <c r="M22" s="7"/>
      <c r="N22" s="7"/>
    </row>
    <row r="23" spans="3:14" x14ac:dyDescent="0.2">
      <c r="C23" s="7"/>
      <c r="D23" s="7"/>
      <c r="E23" s="7"/>
      <c r="F23" s="7"/>
      <c r="G23" s="7"/>
      <c r="H23" s="7"/>
      <c r="I23" s="7"/>
      <c r="J23" s="7"/>
      <c r="K23" s="7"/>
      <c r="L23" s="7"/>
      <c r="M23" s="7"/>
      <c r="N23" s="7"/>
    </row>
    <row r="24" spans="3:14" x14ac:dyDescent="0.2">
      <c r="C24" s="7"/>
      <c r="D24" s="7"/>
      <c r="E24" s="7"/>
      <c r="F24" s="7"/>
      <c r="G24" s="7"/>
      <c r="H24" s="7"/>
      <c r="I24" s="7"/>
      <c r="J24" s="7"/>
      <c r="K24" s="7"/>
      <c r="L24" s="7"/>
      <c r="M24" s="7"/>
      <c r="N24" s="7"/>
    </row>
    <row r="25" spans="3:14" x14ac:dyDescent="0.2">
      <c r="C25" s="7"/>
      <c r="D25" s="7"/>
      <c r="E25" s="7"/>
      <c r="F25" s="7"/>
      <c r="G25" s="7"/>
      <c r="H25" s="7"/>
      <c r="I25" s="7"/>
      <c r="J25" s="7"/>
      <c r="K25" s="7"/>
      <c r="L25" s="7"/>
      <c r="M25" s="7"/>
      <c r="N25" s="7"/>
    </row>
    <row r="26" spans="3:14" x14ac:dyDescent="0.2">
      <c r="C26" s="7"/>
      <c r="D26" s="7"/>
      <c r="E26" s="7"/>
      <c r="F26" s="7"/>
      <c r="G26" s="7"/>
      <c r="H26" s="7"/>
      <c r="I26" s="7"/>
      <c r="J26" s="7"/>
      <c r="K26" s="7"/>
      <c r="L26" s="7"/>
      <c r="M26" s="7"/>
      <c r="N26" s="7"/>
    </row>
    <row r="27" spans="3:14" x14ac:dyDescent="0.2">
      <c r="C27" s="7"/>
      <c r="D27" s="7"/>
      <c r="E27" s="7"/>
      <c r="F27" s="7"/>
      <c r="G27" s="7"/>
      <c r="H27" s="7"/>
      <c r="I27" s="7"/>
      <c r="J27" s="7"/>
      <c r="K27" s="7"/>
      <c r="L27" s="7"/>
      <c r="M27" s="7"/>
      <c r="N27" s="7"/>
    </row>
    <row r="28" spans="3:14" x14ac:dyDescent="0.2">
      <c r="C28" s="7"/>
      <c r="D28" s="7"/>
      <c r="E28" s="7"/>
      <c r="F28" s="7"/>
      <c r="G28" s="7"/>
      <c r="H28" s="7"/>
      <c r="I28" s="7"/>
      <c r="J28" s="7"/>
      <c r="K28" s="7"/>
      <c r="L28" s="7"/>
      <c r="M28" s="7"/>
      <c r="N28" s="7"/>
    </row>
    <row r="29" spans="3:14" x14ac:dyDescent="0.2">
      <c r="C29" s="7"/>
      <c r="D29" s="7"/>
      <c r="E29" s="7"/>
      <c r="F29" s="7"/>
      <c r="G29" s="7"/>
      <c r="H29" s="7"/>
      <c r="I29" s="7"/>
      <c r="J29" s="7"/>
      <c r="K29" s="7"/>
      <c r="L29" s="7"/>
      <c r="M29" s="7"/>
      <c r="N29" s="7"/>
    </row>
    <row r="30" spans="3:14" x14ac:dyDescent="0.2">
      <c r="C30" s="7"/>
      <c r="D30" s="7"/>
      <c r="E30" s="7"/>
      <c r="F30" s="7"/>
      <c r="G30" s="7"/>
      <c r="H30" s="7"/>
      <c r="I30" s="7"/>
      <c r="J30" s="7"/>
      <c r="K30" s="7"/>
      <c r="L30" s="7"/>
      <c r="M30" s="7"/>
      <c r="N30" s="7"/>
    </row>
    <row r="31" spans="3:14" x14ac:dyDescent="0.2">
      <c r="C31" s="7"/>
      <c r="D31" s="7"/>
      <c r="E31" s="7"/>
      <c r="F31" s="7"/>
      <c r="G31" s="7"/>
      <c r="H31" s="7"/>
      <c r="I31" s="7"/>
      <c r="J31" s="7"/>
      <c r="K31" s="7"/>
      <c r="L31" s="7"/>
      <c r="M31" s="7"/>
      <c r="N31" s="7"/>
    </row>
    <row r="32" spans="3:14" x14ac:dyDescent="0.2">
      <c r="C32" s="7"/>
      <c r="D32" s="7"/>
      <c r="E32" s="7"/>
      <c r="F32" s="7"/>
      <c r="G32" s="7"/>
      <c r="H32" s="7"/>
      <c r="I32" s="7"/>
      <c r="J32" s="7"/>
      <c r="K32" s="7"/>
      <c r="L32" s="7"/>
      <c r="M32" s="7"/>
      <c r="N32" s="7"/>
    </row>
    <row r="33" spans="3:14" x14ac:dyDescent="0.2">
      <c r="C33" s="7"/>
      <c r="D33" s="7"/>
      <c r="E33" s="7"/>
      <c r="F33" s="7"/>
      <c r="G33" s="7"/>
      <c r="H33" s="7"/>
      <c r="I33" s="7"/>
      <c r="J33" s="7"/>
      <c r="K33" s="7"/>
      <c r="L33" s="7"/>
      <c r="M33" s="7"/>
      <c r="N33" s="7"/>
    </row>
    <row r="34" spans="3:14" x14ac:dyDescent="0.2">
      <c r="C34" s="7"/>
      <c r="D34" s="7"/>
      <c r="E34" s="7"/>
      <c r="F34" s="7"/>
      <c r="G34" s="7"/>
      <c r="H34" s="7"/>
      <c r="I34" s="7"/>
      <c r="J34" s="7"/>
      <c r="K34" s="7"/>
      <c r="L34" s="7"/>
      <c r="M34" s="7"/>
      <c r="N34" s="7"/>
    </row>
    <row r="35" spans="3:14" x14ac:dyDescent="0.2">
      <c r="C35" s="7"/>
      <c r="D35" s="7"/>
      <c r="E35" s="7"/>
      <c r="F35" s="7"/>
      <c r="G35" s="7"/>
      <c r="H35" s="7"/>
      <c r="I35" s="7"/>
      <c r="J35" s="7"/>
      <c r="K35" s="7"/>
      <c r="L35" s="7"/>
      <c r="M35" s="7"/>
      <c r="N35" s="7"/>
    </row>
    <row r="36" spans="3:14" x14ac:dyDescent="0.2">
      <c r="C36" s="7"/>
      <c r="D36" s="7"/>
      <c r="E36" s="7"/>
      <c r="F36" s="7"/>
      <c r="G36" s="7"/>
      <c r="H36" s="7"/>
      <c r="I36" s="7"/>
      <c r="J36" s="7"/>
      <c r="K36" s="7"/>
      <c r="L36" s="7"/>
      <c r="M36" s="7"/>
      <c r="N36" s="7"/>
    </row>
    <row r="37" spans="3:14" x14ac:dyDescent="0.2">
      <c r="C37" s="7"/>
      <c r="D37" s="7"/>
      <c r="E37" s="7"/>
      <c r="F37" s="7"/>
      <c r="G37" s="7"/>
      <c r="H37" s="7"/>
      <c r="I37" s="7"/>
      <c r="J37" s="7"/>
      <c r="K37" s="7"/>
      <c r="L37" s="7"/>
      <c r="M37" s="7"/>
      <c r="N37" s="7"/>
    </row>
    <row r="38" spans="3:14" x14ac:dyDescent="0.2">
      <c r="C38" s="7"/>
      <c r="D38" s="7"/>
      <c r="E38" s="7"/>
      <c r="F38" s="7"/>
      <c r="G38" s="7"/>
      <c r="H38" s="7"/>
      <c r="I38" s="7"/>
      <c r="J38" s="7"/>
      <c r="K38" s="7"/>
      <c r="L38" s="7"/>
      <c r="M38" s="7"/>
      <c r="N38" s="7"/>
    </row>
    <row r="39" spans="3:14" x14ac:dyDescent="0.2">
      <c r="C39" s="7"/>
      <c r="D39" s="7"/>
      <c r="E39" s="7"/>
      <c r="F39" s="7"/>
      <c r="G39" s="7"/>
      <c r="H39" s="7"/>
      <c r="I39" s="7"/>
      <c r="J39" s="7"/>
      <c r="K39" s="7"/>
      <c r="L39" s="7"/>
      <c r="M39" s="7"/>
      <c r="N39" s="7"/>
    </row>
    <row r="40" spans="3:14" x14ac:dyDescent="0.2">
      <c r="C40" s="7"/>
      <c r="D40" s="7"/>
      <c r="E40" s="7"/>
      <c r="F40" s="7"/>
      <c r="G40" s="7"/>
      <c r="H40" s="7"/>
      <c r="I40" s="7"/>
      <c r="J40" s="7"/>
      <c r="K40" s="7"/>
      <c r="L40" s="7"/>
      <c r="M40" s="7"/>
      <c r="N40" s="7"/>
    </row>
    <row r="41" spans="3:14" x14ac:dyDescent="0.2">
      <c r="C41" s="7"/>
      <c r="D41" s="7"/>
      <c r="E41" s="7"/>
      <c r="F41" s="7"/>
      <c r="G41" s="7"/>
      <c r="H41" s="7"/>
      <c r="I41" s="7"/>
      <c r="J41" s="7"/>
      <c r="K41" s="7"/>
      <c r="L41" s="7"/>
      <c r="M41" s="7"/>
      <c r="N41" s="7"/>
    </row>
    <row r="51" spans="2:16" x14ac:dyDescent="0.2">
      <c r="B51" s="8"/>
      <c r="C51" s="6"/>
      <c r="D51" s="6"/>
      <c r="E51" s="6"/>
      <c r="F51" s="6"/>
      <c r="G51" s="6"/>
      <c r="H51" s="6"/>
      <c r="I51" s="6"/>
      <c r="J51" s="6"/>
      <c r="K51" s="6"/>
      <c r="L51" s="6"/>
      <c r="M51" s="6"/>
      <c r="N51" s="6"/>
      <c r="P51" s="6"/>
    </row>
    <row r="52" spans="2:16" x14ac:dyDescent="0.2">
      <c r="B52" s="9"/>
      <c r="C52" s="6"/>
      <c r="D52" s="6"/>
      <c r="E52" s="6"/>
      <c r="F52" s="6"/>
      <c r="G52" s="6"/>
      <c r="H52" s="6"/>
      <c r="I52" s="6"/>
      <c r="J52" s="6"/>
      <c r="K52" s="6"/>
      <c r="L52" s="6"/>
      <c r="M52" s="6"/>
      <c r="N52" s="6"/>
      <c r="P52" s="6"/>
    </row>
  </sheetData>
  <sheetProtection algorithmName="SHA-512" hashValue="h7aX5SCAQj6wGRdvkGeGgHb5XEb4SKvaRCgLlzxJrfnaGtYUUj/sijGkC0w7P2FWiuA/hYBYNF4Zt+DZRXV0hw==" saltValue="il+oYC5cXvFxuNew7Fj2BA==" spinCount="100000" sheet="1" formatCells="0" formatColumns="0" formatRows="0" insertRows="0"/>
  <mergeCells count="19">
    <mergeCell ref="A1:A4"/>
    <mergeCell ref="B6:L6"/>
    <mergeCell ref="H10:H11"/>
    <mergeCell ref="C8:L8"/>
    <mergeCell ref="I9:L9"/>
    <mergeCell ref="I10:L11"/>
    <mergeCell ref="A10:A11"/>
    <mergeCell ref="D10:D11"/>
    <mergeCell ref="F10:F11"/>
    <mergeCell ref="A8:A9"/>
    <mergeCell ref="B8:B9"/>
    <mergeCell ref="B4:M4"/>
    <mergeCell ref="N4:O4"/>
    <mergeCell ref="B1:M1"/>
    <mergeCell ref="N1:O1"/>
    <mergeCell ref="B2:M2"/>
    <mergeCell ref="N2:O2"/>
    <mergeCell ref="B3:M3"/>
    <mergeCell ref="N3:O3"/>
  </mergeCells>
  <pageMargins left="0.75" right="0.75" top="1" bottom="1" header="0" footer="0"/>
  <pageSetup paperSize="119" scale="66" orientation="portrait"/>
  <headerFooter alignWithMargins="0"/>
  <colBreaks count="1" manualBreakCount="1">
    <brk id="8" max="1048575" man="1"/>
  </colBreaks>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theme="9"/>
  </sheetPr>
  <dimension ref="A1:AE173"/>
  <sheetViews>
    <sheetView zoomScale="90" zoomScaleNormal="90" workbookViewId="0">
      <selection activeCell="R14" sqref="R14"/>
    </sheetView>
  </sheetViews>
  <sheetFormatPr baseColWidth="10" defaultColWidth="9.140625" defaultRowHeight="12.75" x14ac:dyDescent="0.2"/>
  <cols>
    <col min="1" max="1" width="3" style="36" customWidth="1"/>
    <col min="2" max="2" width="30" style="36" customWidth="1"/>
    <col min="3" max="3" width="16.85546875" style="36" customWidth="1"/>
    <col min="4" max="4" width="5" style="36" bestFit="1" customWidth="1"/>
    <col min="5" max="5" width="4.7109375" style="36" bestFit="1" customWidth="1"/>
    <col min="6" max="6" width="5.140625" style="36" bestFit="1" customWidth="1"/>
    <col min="7" max="7" width="5.42578125" style="36" bestFit="1" customWidth="1"/>
    <col min="8" max="8" width="5.140625" style="36" bestFit="1" customWidth="1"/>
    <col min="9" max="9" width="9.42578125" style="36" bestFit="1" customWidth="1"/>
    <col min="10" max="10" width="4.140625" style="36" bestFit="1" customWidth="1"/>
    <col min="11" max="11" width="6.42578125" style="36" bestFit="1" customWidth="1"/>
    <col min="12" max="12" width="4.85546875" style="36" bestFit="1" customWidth="1"/>
    <col min="13" max="13" width="8.42578125" style="36" customWidth="1"/>
    <col min="14" max="14" width="6.42578125" style="36" customWidth="1"/>
    <col min="15" max="15" width="11.140625" style="36" customWidth="1"/>
    <col min="16" max="16" width="16.42578125" style="36" customWidth="1"/>
    <col min="17" max="18" width="11.7109375" style="36" customWidth="1"/>
    <col min="19" max="19" width="9.140625" style="36" hidden="1" customWidth="1"/>
    <col min="20" max="16384" width="9.140625" style="36"/>
  </cols>
  <sheetData>
    <row r="1" spans="1:19" ht="6" customHeight="1" thickBot="1" x14ac:dyDescent="0.25"/>
    <row r="2" spans="1:19" ht="16.5" customHeight="1" x14ac:dyDescent="0.2">
      <c r="B2" s="197"/>
      <c r="C2" s="200" t="s">
        <v>58</v>
      </c>
      <c r="D2" s="201"/>
      <c r="E2" s="201"/>
      <c r="F2" s="201"/>
      <c r="G2" s="201"/>
      <c r="H2" s="201"/>
      <c r="I2" s="201"/>
      <c r="J2" s="201"/>
      <c r="K2" s="201"/>
      <c r="L2" s="201"/>
      <c r="M2" s="202"/>
      <c r="N2" s="203" t="s">
        <v>148</v>
      </c>
      <c r="O2" s="204"/>
      <c r="P2" s="205"/>
      <c r="S2" s="36">
        <v>0.8</v>
      </c>
    </row>
    <row r="3" spans="1:19" ht="15.75" customHeight="1" x14ac:dyDescent="0.2">
      <c r="B3" s="198"/>
      <c r="C3" s="206" t="s">
        <v>60</v>
      </c>
      <c r="D3" s="207"/>
      <c r="E3" s="207"/>
      <c r="F3" s="207"/>
      <c r="G3" s="207"/>
      <c r="H3" s="207"/>
      <c r="I3" s="207"/>
      <c r="J3" s="207"/>
      <c r="K3" s="207"/>
      <c r="L3" s="207"/>
      <c r="M3" s="208"/>
      <c r="N3" s="209" t="s">
        <v>187</v>
      </c>
      <c r="O3" s="210"/>
      <c r="P3" s="211"/>
      <c r="S3" s="36">
        <v>0.79990000000000006</v>
      </c>
    </row>
    <row r="4" spans="1:19" ht="15.75" customHeight="1" x14ac:dyDescent="0.2">
      <c r="B4" s="198"/>
      <c r="C4" s="206" t="s">
        <v>61</v>
      </c>
      <c r="D4" s="207"/>
      <c r="E4" s="207"/>
      <c r="F4" s="207"/>
      <c r="G4" s="207"/>
      <c r="H4" s="207"/>
      <c r="I4" s="207"/>
      <c r="J4" s="207"/>
      <c r="K4" s="207"/>
      <c r="L4" s="207"/>
      <c r="M4" s="208"/>
      <c r="N4" s="209" t="s">
        <v>188</v>
      </c>
      <c r="O4" s="210"/>
      <c r="P4" s="211"/>
      <c r="S4" s="37">
        <v>0.7</v>
      </c>
    </row>
    <row r="5" spans="1:19" ht="16.5" customHeight="1" thickBot="1" x14ac:dyDescent="0.25">
      <c r="B5" s="199"/>
      <c r="C5" s="212" t="s">
        <v>62</v>
      </c>
      <c r="D5" s="213"/>
      <c r="E5" s="213"/>
      <c r="F5" s="213"/>
      <c r="G5" s="213"/>
      <c r="H5" s="213"/>
      <c r="I5" s="213"/>
      <c r="J5" s="213"/>
      <c r="K5" s="213"/>
      <c r="L5" s="213"/>
      <c r="M5" s="214"/>
      <c r="N5" s="215" t="s">
        <v>63</v>
      </c>
      <c r="O5" s="216"/>
      <c r="P5" s="217"/>
      <c r="S5" s="37">
        <v>0.69899999999999995</v>
      </c>
    </row>
    <row r="6" spans="1:19" ht="13.5" thickBot="1" x14ac:dyDescent="0.25"/>
    <row r="7" spans="1:19" ht="12.75" customHeight="1" x14ac:dyDescent="0.2">
      <c r="A7" s="37"/>
      <c r="B7" s="218" t="s">
        <v>66</v>
      </c>
      <c r="C7" s="219"/>
      <c r="D7" s="219"/>
      <c r="E7" s="219"/>
      <c r="F7" s="219"/>
      <c r="G7" s="219"/>
      <c r="H7" s="219"/>
      <c r="I7" s="219"/>
      <c r="J7" s="219"/>
      <c r="K7" s="219"/>
      <c r="L7" s="219"/>
      <c r="M7" s="219"/>
      <c r="N7" s="219"/>
      <c r="O7" s="219"/>
      <c r="P7" s="220"/>
      <c r="Q7" s="37"/>
    </row>
    <row r="8" spans="1:19" ht="13.5" customHeight="1" thickBot="1" x14ac:dyDescent="0.25">
      <c r="A8" s="37"/>
      <c r="B8" s="221"/>
      <c r="C8" s="222"/>
      <c r="D8" s="222"/>
      <c r="E8" s="222"/>
      <c r="F8" s="222"/>
      <c r="G8" s="222"/>
      <c r="H8" s="222"/>
      <c r="I8" s="222"/>
      <c r="J8" s="222"/>
      <c r="K8" s="222"/>
      <c r="L8" s="222"/>
      <c r="M8" s="222"/>
      <c r="N8" s="222"/>
      <c r="O8" s="222"/>
      <c r="P8" s="223"/>
      <c r="Q8" s="37"/>
    </row>
    <row r="9" spans="1:19" ht="6.75" customHeight="1" thickBot="1" x14ac:dyDescent="0.25">
      <c r="A9" s="37"/>
      <c r="B9" s="224"/>
      <c r="C9" s="224"/>
      <c r="D9" s="224"/>
      <c r="E9" s="224"/>
      <c r="F9" s="224"/>
      <c r="G9" s="224"/>
      <c r="H9" s="224"/>
      <c r="I9" s="224"/>
      <c r="J9" s="224"/>
      <c r="K9" s="224"/>
      <c r="L9" s="224"/>
      <c r="M9" s="224"/>
      <c r="N9" s="224"/>
      <c r="O9" s="224"/>
      <c r="P9" s="224"/>
      <c r="Q9" s="37"/>
    </row>
    <row r="10" spans="1:19" ht="26.25" customHeight="1" thickBot="1" x14ac:dyDescent="0.25">
      <c r="A10" s="37"/>
      <c r="B10" s="38" t="s">
        <v>76</v>
      </c>
      <c r="C10" s="225">
        <v>2022</v>
      </c>
      <c r="D10" s="226"/>
      <c r="E10" s="226"/>
      <c r="F10" s="226"/>
      <c r="G10" s="226"/>
      <c r="H10" s="226"/>
      <c r="I10" s="227"/>
      <c r="J10" s="228" t="s">
        <v>1</v>
      </c>
      <c r="K10" s="229"/>
      <c r="L10" s="229"/>
      <c r="M10" s="229"/>
      <c r="N10" s="230" t="s">
        <v>189</v>
      </c>
      <c r="O10" s="231"/>
      <c r="P10" s="232"/>
      <c r="Q10" s="37"/>
    </row>
    <row r="11" spans="1:19" ht="4.5" customHeight="1" thickBot="1" x14ac:dyDescent="0.25">
      <c r="A11" s="37"/>
      <c r="B11" s="194"/>
      <c r="C11" s="195"/>
      <c r="D11" s="195"/>
      <c r="E11" s="195"/>
      <c r="F11" s="195"/>
      <c r="G11" s="195"/>
      <c r="H11" s="195"/>
      <c r="I11" s="195"/>
      <c r="J11" s="195"/>
      <c r="K11" s="195"/>
      <c r="L11" s="195"/>
      <c r="M11" s="195"/>
      <c r="N11" s="195"/>
      <c r="O11" s="195"/>
      <c r="P11" s="196"/>
      <c r="Q11" s="37"/>
    </row>
    <row r="12" spans="1:19" ht="13.5" thickBot="1" x14ac:dyDescent="0.25">
      <c r="A12" s="37"/>
      <c r="B12" s="39" t="s">
        <v>0</v>
      </c>
      <c r="C12" s="236" t="s">
        <v>56</v>
      </c>
      <c r="D12" s="236"/>
      <c r="E12" s="236"/>
      <c r="F12" s="236"/>
      <c r="G12" s="236"/>
      <c r="H12" s="236"/>
      <c r="I12" s="236"/>
      <c r="J12" s="236"/>
      <c r="K12" s="236"/>
      <c r="L12" s="236"/>
      <c r="M12" s="236"/>
      <c r="N12" s="236"/>
      <c r="O12" s="236"/>
      <c r="P12" s="237"/>
      <c r="Q12" s="37"/>
    </row>
    <row r="13" spans="1:19" ht="4.5" customHeight="1" thickBot="1" x14ac:dyDescent="0.25">
      <c r="A13" s="37"/>
      <c r="B13" s="238"/>
      <c r="C13" s="239"/>
      <c r="D13" s="239"/>
      <c r="E13" s="239"/>
      <c r="F13" s="239"/>
      <c r="G13" s="239"/>
      <c r="H13" s="239"/>
      <c r="I13" s="239"/>
      <c r="J13" s="239"/>
      <c r="K13" s="239"/>
      <c r="L13" s="239"/>
      <c r="M13" s="239"/>
      <c r="N13" s="239"/>
      <c r="O13" s="239"/>
      <c r="P13" s="240"/>
      <c r="Q13" s="37"/>
    </row>
    <row r="14" spans="1:19" ht="13.5" thickBot="1" x14ac:dyDescent="0.25">
      <c r="A14" s="37"/>
      <c r="B14" s="39" t="s">
        <v>6</v>
      </c>
      <c r="C14" s="500" t="s">
        <v>131</v>
      </c>
      <c r="D14" s="501"/>
      <c r="E14" s="501"/>
      <c r="F14" s="501"/>
      <c r="G14" s="501"/>
      <c r="H14" s="501"/>
      <c r="I14" s="501"/>
      <c r="J14" s="501"/>
      <c r="K14" s="501"/>
      <c r="L14" s="501"/>
      <c r="M14" s="501"/>
      <c r="N14" s="501"/>
      <c r="O14" s="501"/>
      <c r="P14" s="502"/>
      <c r="Q14" s="37"/>
    </row>
    <row r="15" spans="1:19" ht="4.5" customHeight="1" thickBot="1" x14ac:dyDescent="0.25">
      <c r="A15" s="37"/>
      <c r="B15" s="233"/>
      <c r="C15" s="234"/>
      <c r="D15" s="234"/>
      <c r="E15" s="234"/>
      <c r="F15" s="234"/>
      <c r="G15" s="234"/>
      <c r="H15" s="234"/>
      <c r="I15" s="234"/>
      <c r="J15" s="234"/>
      <c r="K15" s="234"/>
      <c r="L15" s="234"/>
      <c r="M15" s="234"/>
      <c r="N15" s="234"/>
      <c r="O15" s="234"/>
      <c r="P15" s="235"/>
      <c r="Q15" s="37"/>
    </row>
    <row r="16" spans="1:19" s="70" customFormat="1" ht="24.75" customHeight="1" thickBot="1" x14ac:dyDescent="0.25">
      <c r="A16" s="42"/>
      <c r="B16" s="39" t="s">
        <v>36</v>
      </c>
      <c r="C16" s="247" t="s">
        <v>173</v>
      </c>
      <c r="D16" s="248"/>
      <c r="E16" s="248"/>
      <c r="F16" s="248"/>
      <c r="G16" s="248"/>
      <c r="H16" s="248"/>
      <c r="I16" s="248"/>
      <c r="J16" s="248"/>
      <c r="K16" s="248"/>
      <c r="L16" s="248"/>
      <c r="M16" s="248"/>
      <c r="N16" s="248"/>
      <c r="O16" s="248"/>
      <c r="P16" s="249"/>
      <c r="Q16" s="42"/>
    </row>
    <row r="17" spans="1:31" ht="4.5" customHeight="1" thickBot="1" x14ac:dyDescent="0.25">
      <c r="A17" s="37"/>
      <c r="B17" s="233"/>
      <c r="C17" s="234"/>
      <c r="D17" s="234"/>
      <c r="E17" s="234"/>
      <c r="F17" s="234"/>
      <c r="G17" s="234"/>
      <c r="H17" s="234"/>
      <c r="I17" s="234"/>
      <c r="J17" s="234"/>
      <c r="K17" s="234"/>
      <c r="L17" s="234"/>
      <c r="M17" s="234"/>
      <c r="N17" s="234"/>
      <c r="O17" s="234"/>
      <c r="P17" s="235"/>
      <c r="Q17" s="37"/>
    </row>
    <row r="18" spans="1:31" ht="37.5" customHeight="1" thickBot="1" x14ac:dyDescent="0.25">
      <c r="A18" s="37"/>
      <c r="B18" s="39" t="s">
        <v>23</v>
      </c>
      <c r="C18" s="503" t="s">
        <v>184</v>
      </c>
      <c r="D18" s="504"/>
      <c r="E18" s="504"/>
      <c r="F18" s="504"/>
      <c r="G18" s="504"/>
      <c r="H18" s="504"/>
      <c r="I18" s="504"/>
      <c r="J18" s="504"/>
      <c r="K18" s="504"/>
      <c r="L18" s="504"/>
      <c r="M18" s="504"/>
      <c r="N18" s="504"/>
      <c r="O18" s="504"/>
      <c r="P18" s="505"/>
      <c r="Q18" s="37"/>
    </row>
    <row r="19" spans="1:31" ht="4.5" customHeight="1" thickBot="1" x14ac:dyDescent="0.25">
      <c r="A19" s="37"/>
      <c r="B19" s="253"/>
      <c r="C19" s="253"/>
      <c r="D19" s="253"/>
      <c r="E19" s="253"/>
      <c r="F19" s="253"/>
      <c r="G19" s="253"/>
      <c r="H19" s="253"/>
      <c r="I19" s="253"/>
      <c r="J19" s="253"/>
      <c r="K19" s="253"/>
      <c r="L19" s="253"/>
      <c r="M19" s="253"/>
      <c r="N19" s="253"/>
      <c r="O19" s="253"/>
      <c r="P19" s="253"/>
      <c r="Q19" s="37"/>
    </row>
    <row r="20" spans="1:31" ht="17.25" customHeight="1" thickBot="1" x14ac:dyDescent="0.25">
      <c r="A20" s="37"/>
      <c r="B20" s="254" t="s">
        <v>37</v>
      </c>
      <c r="C20" s="255"/>
      <c r="D20" s="255"/>
      <c r="E20" s="255"/>
      <c r="F20" s="255"/>
      <c r="G20" s="255"/>
      <c r="H20" s="255"/>
      <c r="I20" s="255"/>
      <c r="J20" s="255"/>
      <c r="K20" s="255"/>
      <c r="L20" s="255"/>
      <c r="M20" s="255"/>
      <c r="N20" s="255"/>
      <c r="O20" s="255"/>
      <c r="P20" s="256"/>
      <c r="Q20" s="37"/>
    </row>
    <row r="21" spans="1:31" ht="4.5" customHeight="1" thickBot="1" x14ac:dyDescent="0.25">
      <c r="A21" s="37"/>
      <c r="B21" s="257"/>
      <c r="C21" s="258"/>
      <c r="D21" s="258"/>
      <c r="E21" s="258"/>
      <c r="F21" s="258"/>
      <c r="G21" s="258"/>
      <c r="H21" s="258"/>
      <c r="I21" s="258"/>
      <c r="J21" s="258"/>
      <c r="K21" s="258"/>
      <c r="L21" s="258"/>
      <c r="M21" s="258"/>
      <c r="N21" s="258"/>
      <c r="O21" s="258"/>
      <c r="P21" s="259"/>
      <c r="Q21" s="37"/>
    </row>
    <row r="22" spans="1:31" ht="51" customHeight="1" thickBot="1" x14ac:dyDescent="0.25">
      <c r="A22" s="37"/>
      <c r="B22" s="39" t="s">
        <v>3</v>
      </c>
      <c r="C22" s="260" t="s">
        <v>255</v>
      </c>
      <c r="D22" s="261"/>
      <c r="E22" s="261"/>
      <c r="F22" s="261"/>
      <c r="G22" s="261"/>
      <c r="H22" s="261"/>
      <c r="I22" s="261"/>
      <c r="J22" s="261"/>
      <c r="K22" s="261"/>
      <c r="L22" s="261"/>
      <c r="M22" s="261"/>
      <c r="N22" s="261"/>
      <c r="O22" s="261"/>
      <c r="P22" s="262"/>
      <c r="Q22" s="37"/>
    </row>
    <row r="23" spans="1:31" ht="17.25" customHeight="1" thickBot="1" x14ac:dyDescent="0.25">
      <c r="A23" s="37"/>
      <c r="B23" s="233"/>
      <c r="C23" s="234"/>
      <c r="D23" s="234"/>
      <c r="E23" s="234"/>
      <c r="F23" s="234"/>
      <c r="G23" s="234"/>
      <c r="H23" s="234"/>
      <c r="I23" s="234"/>
      <c r="J23" s="234"/>
      <c r="K23" s="234"/>
      <c r="L23" s="234"/>
      <c r="M23" s="234"/>
      <c r="N23" s="234"/>
      <c r="O23" s="234"/>
      <c r="P23" s="235"/>
      <c r="Q23" s="37"/>
      <c r="T23" s="103"/>
    </row>
    <row r="24" spans="1:31" ht="93.75" customHeight="1" thickBot="1" x14ac:dyDescent="0.25">
      <c r="A24" s="37"/>
      <c r="B24" s="39" t="s">
        <v>24</v>
      </c>
      <c r="C24" s="400" t="s">
        <v>175</v>
      </c>
      <c r="D24" s="401"/>
      <c r="E24" s="401"/>
      <c r="F24" s="401"/>
      <c r="G24" s="401"/>
      <c r="H24" s="401"/>
      <c r="I24" s="401"/>
      <c r="J24" s="401"/>
      <c r="K24" s="401"/>
      <c r="L24" s="401"/>
      <c r="M24" s="401"/>
      <c r="N24" s="401"/>
      <c r="O24" s="401"/>
      <c r="P24" s="402"/>
      <c r="Q24" s="37"/>
    </row>
    <row r="25" spans="1:31" ht="4.5" customHeight="1" thickBot="1" x14ac:dyDescent="0.25">
      <c r="A25" s="37"/>
      <c r="B25" s="269"/>
      <c r="C25" s="270"/>
      <c r="D25" s="270"/>
      <c r="E25" s="270"/>
      <c r="F25" s="270"/>
      <c r="G25" s="270"/>
      <c r="H25" s="270"/>
      <c r="I25" s="270"/>
      <c r="J25" s="270"/>
      <c r="K25" s="270"/>
      <c r="L25" s="270"/>
      <c r="M25" s="270"/>
      <c r="N25" s="270"/>
      <c r="O25" s="270"/>
      <c r="P25" s="271"/>
      <c r="Q25" s="37"/>
    </row>
    <row r="26" spans="1:31" ht="13.5" customHeight="1" thickBot="1" x14ac:dyDescent="0.25">
      <c r="A26" s="37"/>
      <c r="B26" s="40" t="s">
        <v>2</v>
      </c>
      <c r="C26" s="441">
        <v>0.8</v>
      </c>
      <c r="D26" s="442"/>
      <c r="E26" s="442"/>
      <c r="F26" s="442"/>
      <c r="G26" s="442"/>
      <c r="H26" s="442"/>
      <c r="I26" s="442"/>
      <c r="J26" s="442"/>
      <c r="K26" s="442"/>
      <c r="L26" s="442"/>
      <c r="M26" s="442"/>
      <c r="N26" s="442"/>
      <c r="O26" s="442"/>
      <c r="P26" s="443"/>
      <c r="Q26" s="37"/>
    </row>
    <row r="27" spans="1:31" ht="4.5" customHeight="1" thickBot="1" x14ac:dyDescent="0.25">
      <c r="A27" s="37"/>
      <c r="B27" s="275"/>
      <c r="C27" s="276"/>
      <c r="D27" s="276"/>
      <c r="E27" s="276"/>
      <c r="F27" s="276"/>
      <c r="G27" s="276"/>
      <c r="H27" s="276"/>
      <c r="I27" s="276"/>
      <c r="J27" s="276"/>
      <c r="K27" s="276"/>
      <c r="L27" s="276"/>
      <c r="M27" s="276"/>
      <c r="N27" s="276"/>
      <c r="O27" s="276"/>
      <c r="P27" s="277"/>
      <c r="Q27" s="37"/>
    </row>
    <row r="28" spans="1:31" s="70" customFormat="1" ht="12.75" customHeight="1" thickBot="1" x14ac:dyDescent="0.25">
      <c r="A28" s="42"/>
      <c r="B28" s="89" t="s">
        <v>25</v>
      </c>
      <c r="C28" s="143" t="s">
        <v>26</v>
      </c>
      <c r="D28" s="278" t="s">
        <v>288</v>
      </c>
      <c r="E28" s="273"/>
      <c r="F28" s="273"/>
      <c r="G28" s="274"/>
      <c r="H28" s="279" t="s">
        <v>27</v>
      </c>
      <c r="I28" s="279"/>
      <c r="J28" s="279"/>
      <c r="K28" s="278" t="s">
        <v>289</v>
      </c>
      <c r="L28" s="273"/>
      <c r="M28" s="274"/>
      <c r="N28" s="280" t="s">
        <v>28</v>
      </c>
      <c r="O28" s="281"/>
      <c r="P28" s="84" t="s">
        <v>290</v>
      </c>
      <c r="Q28" s="42"/>
      <c r="R28" s="9"/>
      <c r="S28" s="465"/>
      <c r="T28" s="465"/>
      <c r="U28" s="465"/>
      <c r="V28" s="465"/>
      <c r="W28" s="465"/>
      <c r="X28" s="465"/>
      <c r="Y28" s="465"/>
      <c r="Z28" s="465"/>
      <c r="AA28" s="465"/>
      <c r="AB28" s="465"/>
      <c r="AC28" s="465"/>
      <c r="AD28" s="465"/>
      <c r="AE28" s="151"/>
    </row>
    <row r="29" spans="1:31" ht="4.5" customHeight="1" thickBot="1" x14ac:dyDescent="0.25">
      <c r="A29" s="37"/>
      <c r="B29" s="282"/>
      <c r="C29" s="283"/>
      <c r="D29" s="283"/>
      <c r="E29" s="283"/>
      <c r="F29" s="283"/>
      <c r="G29" s="283"/>
      <c r="H29" s="283"/>
      <c r="I29" s="283"/>
      <c r="J29" s="283"/>
      <c r="K29" s="283"/>
      <c r="L29" s="283"/>
      <c r="M29" s="283"/>
      <c r="N29" s="283"/>
      <c r="O29" s="283"/>
      <c r="P29" s="284"/>
      <c r="Q29" s="37"/>
    </row>
    <row r="30" spans="1:31" ht="13.5" thickBot="1" x14ac:dyDescent="0.25">
      <c r="A30" s="37"/>
      <c r="B30" s="41" t="s">
        <v>7</v>
      </c>
      <c r="C30" s="436" t="s">
        <v>130</v>
      </c>
      <c r="D30" s="236"/>
      <c r="E30" s="236"/>
      <c r="F30" s="236"/>
      <c r="G30" s="236"/>
      <c r="H30" s="236"/>
      <c r="I30" s="236"/>
      <c r="J30" s="236"/>
      <c r="K30" s="236"/>
      <c r="L30" s="236"/>
      <c r="M30" s="236"/>
      <c r="N30" s="236"/>
      <c r="O30" s="236"/>
      <c r="P30" s="237"/>
      <c r="Q30" s="37"/>
    </row>
    <row r="31" spans="1:31" ht="4.5" customHeight="1" thickBot="1" x14ac:dyDescent="0.25">
      <c r="A31" s="37"/>
      <c r="B31" s="233"/>
      <c r="C31" s="234"/>
      <c r="D31" s="234"/>
      <c r="E31" s="234"/>
      <c r="F31" s="234"/>
      <c r="G31" s="234"/>
      <c r="H31" s="234"/>
      <c r="I31" s="234"/>
      <c r="J31" s="234"/>
      <c r="K31" s="234"/>
      <c r="L31" s="234"/>
      <c r="M31" s="234"/>
      <c r="N31" s="234"/>
      <c r="O31" s="234"/>
      <c r="P31" s="235"/>
      <c r="Q31" s="37"/>
    </row>
    <row r="32" spans="1:31" ht="13.5" thickBot="1" x14ac:dyDescent="0.25">
      <c r="A32" s="37"/>
      <c r="B32" s="41" t="s">
        <v>4</v>
      </c>
      <c r="C32" s="497" t="s">
        <v>71</v>
      </c>
      <c r="D32" s="498"/>
      <c r="E32" s="498"/>
      <c r="F32" s="498"/>
      <c r="G32" s="498"/>
      <c r="H32" s="498"/>
      <c r="I32" s="498"/>
      <c r="J32" s="498"/>
      <c r="K32" s="498"/>
      <c r="L32" s="498"/>
      <c r="M32" s="498"/>
      <c r="N32" s="498"/>
      <c r="O32" s="498"/>
      <c r="P32" s="499"/>
      <c r="Q32" s="37"/>
    </row>
    <row r="33" spans="1:17" ht="4.5" customHeight="1" thickBot="1" x14ac:dyDescent="0.25">
      <c r="A33" s="37"/>
      <c r="B33" s="233"/>
      <c r="C33" s="234"/>
      <c r="D33" s="234"/>
      <c r="E33" s="234"/>
      <c r="F33" s="234"/>
      <c r="G33" s="234"/>
      <c r="H33" s="234"/>
      <c r="I33" s="234"/>
      <c r="J33" s="234"/>
      <c r="K33" s="234"/>
      <c r="L33" s="234"/>
      <c r="M33" s="234"/>
      <c r="N33" s="234"/>
      <c r="O33" s="234"/>
      <c r="P33" s="235"/>
      <c r="Q33" s="37"/>
    </row>
    <row r="34" spans="1:17" ht="13.5" thickBot="1" x14ac:dyDescent="0.25">
      <c r="A34" s="37"/>
      <c r="B34" s="41" t="s">
        <v>35</v>
      </c>
      <c r="C34" s="497" t="s">
        <v>71</v>
      </c>
      <c r="D34" s="498"/>
      <c r="E34" s="498"/>
      <c r="F34" s="498"/>
      <c r="G34" s="498"/>
      <c r="H34" s="498"/>
      <c r="I34" s="498"/>
      <c r="J34" s="498"/>
      <c r="K34" s="498"/>
      <c r="L34" s="498"/>
      <c r="M34" s="498"/>
      <c r="N34" s="498"/>
      <c r="O34" s="498"/>
      <c r="P34" s="499"/>
      <c r="Q34" s="37"/>
    </row>
    <row r="35" spans="1:17" ht="4.5" customHeight="1" thickBot="1" x14ac:dyDescent="0.25">
      <c r="A35" s="37"/>
      <c r="B35" s="238"/>
      <c r="C35" s="239"/>
      <c r="D35" s="239"/>
      <c r="E35" s="239"/>
      <c r="F35" s="239"/>
      <c r="G35" s="239"/>
      <c r="H35" s="239"/>
      <c r="I35" s="239"/>
      <c r="J35" s="239"/>
      <c r="K35" s="239"/>
      <c r="L35" s="239"/>
      <c r="M35" s="239"/>
      <c r="N35" s="239"/>
      <c r="O35" s="239"/>
      <c r="P35" s="240"/>
      <c r="Q35" s="37"/>
    </row>
    <row r="36" spans="1:17" ht="16.5" customHeight="1" thickBot="1" x14ac:dyDescent="0.25">
      <c r="A36" s="37"/>
      <c r="B36" s="41" t="s">
        <v>65</v>
      </c>
      <c r="C36" s="436" t="s">
        <v>71</v>
      </c>
      <c r="D36" s="236"/>
      <c r="E36" s="236"/>
      <c r="F36" s="236"/>
      <c r="G36" s="236"/>
      <c r="H36" s="236"/>
      <c r="I36" s="236"/>
      <c r="J36" s="236"/>
      <c r="K36" s="236"/>
      <c r="L36" s="236"/>
      <c r="M36" s="236"/>
      <c r="N36" s="236"/>
      <c r="O36" s="236"/>
      <c r="P36" s="237"/>
      <c r="Q36" s="37"/>
    </row>
    <row r="37" spans="1:17" ht="4.5" customHeight="1" thickBot="1" x14ac:dyDescent="0.25">
      <c r="A37" s="37"/>
      <c r="B37" s="43"/>
      <c r="C37" s="43"/>
      <c r="D37" s="43"/>
      <c r="E37" s="43"/>
      <c r="F37" s="43"/>
      <c r="G37" s="43"/>
      <c r="H37" s="43"/>
      <c r="I37" s="43"/>
      <c r="J37" s="43"/>
      <c r="K37" s="43"/>
      <c r="L37" s="43"/>
      <c r="M37" s="43"/>
      <c r="N37" s="43"/>
      <c r="O37" s="43"/>
      <c r="P37" s="43"/>
      <c r="Q37" s="37"/>
    </row>
    <row r="38" spans="1:17" ht="13.5" thickBot="1" x14ac:dyDescent="0.25">
      <c r="A38" s="37"/>
      <c r="B38" s="289" t="s">
        <v>29</v>
      </c>
      <c r="C38" s="290"/>
      <c r="D38" s="290"/>
      <c r="E38" s="290"/>
      <c r="F38" s="290"/>
      <c r="G38" s="290"/>
      <c r="H38" s="290"/>
      <c r="I38" s="290"/>
      <c r="J38" s="290"/>
      <c r="K38" s="290"/>
      <c r="L38" s="290"/>
      <c r="M38" s="290"/>
      <c r="N38" s="290"/>
      <c r="O38" s="291"/>
      <c r="P38" s="292"/>
      <c r="Q38" s="37"/>
    </row>
    <row r="39" spans="1:17" ht="13.5" thickBot="1" x14ac:dyDescent="0.25">
      <c r="A39" s="37"/>
      <c r="B39" s="104" t="s">
        <v>34</v>
      </c>
      <c r="C39" s="289" t="s">
        <v>30</v>
      </c>
      <c r="D39" s="290"/>
      <c r="E39" s="290"/>
      <c r="F39" s="290"/>
      <c r="G39" s="292"/>
      <c r="H39" s="289" t="s">
        <v>7</v>
      </c>
      <c r="I39" s="290"/>
      <c r="J39" s="290"/>
      <c r="K39" s="290"/>
      <c r="L39" s="292"/>
      <c r="M39" s="289" t="s">
        <v>31</v>
      </c>
      <c r="N39" s="290"/>
      <c r="O39" s="291"/>
      <c r="P39" s="292"/>
      <c r="Q39" s="37"/>
    </row>
    <row r="40" spans="1:17" ht="89.25" customHeight="1" thickBot="1" x14ac:dyDescent="0.25">
      <c r="A40" s="42"/>
      <c r="B40" s="105" t="s">
        <v>138</v>
      </c>
      <c r="C40" s="519" t="s">
        <v>136</v>
      </c>
      <c r="D40" s="519"/>
      <c r="E40" s="519"/>
      <c r="F40" s="519"/>
      <c r="G40" s="519"/>
      <c r="H40" s="519" t="s">
        <v>137</v>
      </c>
      <c r="I40" s="519"/>
      <c r="J40" s="519"/>
      <c r="K40" s="519"/>
      <c r="L40" s="519"/>
      <c r="M40" s="520" t="s">
        <v>258</v>
      </c>
      <c r="N40" s="520"/>
      <c r="O40" s="520"/>
      <c r="P40" s="521"/>
      <c r="Q40" s="42"/>
    </row>
    <row r="41" spans="1:17" ht="63.75" customHeight="1" x14ac:dyDescent="0.2">
      <c r="A41" s="42"/>
      <c r="B41" s="45" t="s">
        <v>120</v>
      </c>
      <c r="C41" s="296" t="s">
        <v>136</v>
      </c>
      <c r="D41" s="296"/>
      <c r="E41" s="296"/>
      <c r="F41" s="296"/>
      <c r="G41" s="296"/>
      <c r="H41" s="296" t="s">
        <v>137</v>
      </c>
      <c r="I41" s="296"/>
      <c r="J41" s="296"/>
      <c r="K41" s="296"/>
      <c r="L41" s="296"/>
      <c r="M41" s="520" t="s">
        <v>258</v>
      </c>
      <c r="N41" s="520"/>
      <c r="O41" s="520"/>
      <c r="P41" s="521"/>
      <c r="Q41" s="42"/>
    </row>
    <row r="42" spans="1:17" ht="13.5" customHeight="1" x14ac:dyDescent="0.2">
      <c r="A42" s="37"/>
      <c r="B42" s="87"/>
      <c r="C42" s="517"/>
      <c r="D42" s="517"/>
      <c r="E42" s="517"/>
      <c r="F42" s="517"/>
      <c r="G42" s="517"/>
      <c r="H42" s="517"/>
      <c r="I42" s="517"/>
      <c r="J42" s="517"/>
      <c r="K42" s="517"/>
      <c r="L42" s="517"/>
      <c r="M42" s="517"/>
      <c r="N42" s="517"/>
      <c r="O42" s="517"/>
      <c r="P42" s="518"/>
      <c r="Q42" s="37"/>
    </row>
    <row r="43" spans="1:17" ht="12.75" customHeight="1" thickBot="1" x14ac:dyDescent="0.25">
      <c r="A43" s="37"/>
      <c r="B43" s="46"/>
      <c r="C43" s="301"/>
      <c r="D43" s="301"/>
      <c r="E43" s="301"/>
      <c r="F43" s="301"/>
      <c r="G43" s="301"/>
      <c r="H43" s="301"/>
      <c r="I43" s="301"/>
      <c r="J43" s="301"/>
      <c r="K43" s="301"/>
      <c r="L43" s="301"/>
      <c r="M43" s="301"/>
      <c r="N43" s="301"/>
      <c r="O43" s="301"/>
      <c r="P43" s="302"/>
      <c r="Q43" s="37"/>
    </row>
    <row r="44" spans="1:17" ht="4.5" customHeight="1" thickBot="1" x14ac:dyDescent="0.25">
      <c r="A44" s="37"/>
      <c r="B44" s="47"/>
      <c r="C44" s="47"/>
      <c r="D44" s="47"/>
      <c r="E44" s="47"/>
      <c r="F44" s="47"/>
      <c r="G44" s="47"/>
      <c r="H44" s="47"/>
      <c r="I44" s="47"/>
      <c r="J44" s="47"/>
      <c r="K44" s="47"/>
      <c r="L44" s="47"/>
      <c r="M44" s="47"/>
      <c r="N44" s="47"/>
      <c r="O44" s="47"/>
      <c r="P44" s="47"/>
      <c r="Q44" s="37"/>
    </row>
    <row r="45" spans="1:17" ht="13.5" customHeight="1" thickBot="1" x14ac:dyDescent="0.25">
      <c r="A45" s="37"/>
      <c r="B45" s="254" t="s">
        <v>8</v>
      </c>
      <c r="C45" s="255"/>
      <c r="D45" s="255"/>
      <c r="E45" s="255"/>
      <c r="F45" s="255"/>
      <c r="G45" s="255"/>
      <c r="H45" s="255"/>
      <c r="I45" s="255"/>
      <c r="J45" s="255"/>
      <c r="K45" s="255"/>
      <c r="L45" s="255"/>
      <c r="M45" s="255"/>
      <c r="N45" s="255"/>
      <c r="O45" s="255"/>
      <c r="P45" s="256"/>
      <c r="Q45" s="37"/>
    </row>
    <row r="46" spans="1:17" ht="4.5" customHeight="1" thickBot="1" x14ac:dyDescent="0.25">
      <c r="A46" s="37"/>
      <c r="B46" s="48"/>
      <c r="C46" s="43"/>
      <c r="D46" s="43"/>
      <c r="E46" s="43"/>
      <c r="F46" s="43"/>
      <c r="G46" s="43"/>
      <c r="H46" s="43"/>
      <c r="I46" s="43"/>
      <c r="J46" s="43"/>
      <c r="K46" s="43"/>
      <c r="L46" s="43"/>
      <c r="M46" s="43"/>
      <c r="N46" s="43"/>
      <c r="O46" s="43"/>
      <c r="P46" s="49"/>
      <c r="Q46" s="37"/>
    </row>
    <row r="47" spans="1:17" x14ac:dyDescent="0.2">
      <c r="A47" s="37"/>
      <c r="B47" s="299" t="s">
        <v>32</v>
      </c>
      <c r="C47" s="50" t="s">
        <v>9</v>
      </c>
      <c r="D47" s="51" t="s">
        <v>11</v>
      </c>
      <c r="E47" s="51" t="s">
        <v>12</v>
      </c>
      <c r="F47" s="51" t="s">
        <v>13</v>
      </c>
      <c r="G47" s="51" t="s">
        <v>14</v>
      </c>
      <c r="H47" s="51" t="s">
        <v>15</v>
      </c>
      <c r="I47" s="51" t="s">
        <v>16</v>
      </c>
      <c r="J47" s="51" t="s">
        <v>17</v>
      </c>
      <c r="K47" s="51" t="s">
        <v>18</v>
      </c>
      <c r="L47" s="51" t="s">
        <v>19</v>
      </c>
      <c r="M47" s="51" t="s">
        <v>20</v>
      </c>
      <c r="N47" s="51" t="s">
        <v>21</v>
      </c>
      <c r="O47" s="52" t="s">
        <v>22</v>
      </c>
      <c r="P47" s="53" t="s">
        <v>10</v>
      </c>
      <c r="Q47" s="37"/>
    </row>
    <row r="48" spans="1:17" ht="13.5" thickBot="1" x14ac:dyDescent="0.25">
      <c r="A48" s="37"/>
      <c r="B48" s="300"/>
      <c r="C48" s="54" t="s">
        <v>10</v>
      </c>
      <c r="D48" s="55"/>
      <c r="E48" s="55"/>
      <c r="F48" s="101"/>
      <c r="G48" s="55"/>
      <c r="H48" s="55"/>
      <c r="I48" s="142">
        <f>RegistroEnrutadas!D10</f>
        <v>1</v>
      </c>
      <c r="J48" s="55"/>
      <c r="K48" s="55"/>
      <c r="L48" s="101"/>
      <c r="M48" s="101"/>
      <c r="N48" s="55"/>
      <c r="O48" s="142" t="str">
        <f>RegistroEnrutadas!F10</f>
        <v xml:space="preserve"> </v>
      </c>
      <c r="P48" s="142">
        <f>RegistroEnrutadas!H10</f>
        <v>1</v>
      </c>
      <c r="Q48" s="37"/>
    </row>
    <row r="49" spans="1:17" ht="4.5" customHeight="1" thickBot="1" x14ac:dyDescent="0.25">
      <c r="A49" s="37"/>
      <c r="B49" s="71">
        <v>0.9</v>
      </c>
      <c r="C49" s="72"/>
      <c r="D49" s="72"/>
      <c r="E49" s="72"/>
      <c r="F49" s="72"/>
      <c r="G49" s="72"/>
      <c r="H49" s="72"/>
      <c r="I49" s="72">
        <v>0.8</v>
      </c>
      <c r="J49" s="72"/>
      <c r="K49" s="72"/>
      <c r="L49" s="72"/>
      <c r="M49" s="72"/>
      <c r="N49" s="72"/>
      <c r="O49" s="72">
        <v>0.8</v>
      </c>
      <c r="P49" s="73">
        <v>0.8</v>
      </c>
      <c r="Q49" s="37"/>
    </row>
    <row r="50" spans="1:17" ht="13.5" thickBot="1" x14ac:dyDescent="0.25">
      <c r="A50" s="37"/>
      <c r="B50" s="254" t="s">
        <v>33</v>
      </c>
      <c r="C50" s="255"/>
      <c r="D50" s="255"/>
      <c r="E50" s="255"/>
      <c r="F50" s="255"/>
      <c r="G50" s="255"/>
      <c r="H50" s="255"/>
      <c r="I50" s="255"/>
      <c r="J50" s="255"/>
      <c r="K50" s="255"/>
      <c r="L50" s="255"/>
      <c r="M50" s="255"/>
      <c r="N50" s="255"/>
      <c r="O50" s="255"/>
      <c r="P50" s="256"/>
      <c r="Q50" s="37"/>
    </row>
    <row r="51" spans="1:17" ht="12.75" customHeight="1" x14ac:dyDescent="0.2">
      <c r="A51" s="37"/>
      <c r="B51" s="303"/>
      <c r="C51" s="304"/>
      <c r="D51" s="304"/>
      <c r="E51" s="304"/>
      <c r="F51" s="304"/>
      <c r="G51" s="304"/>
      <c r="H51" s="304"/>
      <c r="I51" s="304"/>
      <c r="J51" s="304"/>
      <c r="K51" s="304"/>
      <c r="L51" s="304"/>
      <c r="M51" s="304"/>
      <c r="N51" s="304"/>
      <c r="O51" s="304"/>
      <c r="P51" s="305"/>
      <c r="Q51" s="37"/>
    </row>
    <row r="52" spans="1:17" ht="12.75" customHeight="1" x14ac:dyDescent="0.2">
      <c r="A52" s="37"/>
      <c r="B52" s="306"/>
      <c r="C52" s="307"/>
      <c r="D52" s="307"/>
      <c r="E52" s="307"/>
      <c r="F52" s="307"/>
      <c r="G52" s="307"/>
      <c r="H52" s="307"/>
      <c r="I52" s="307"/>
      <c r="J52" s="307"/>
      <c r="K52" s="307"/>
      <c r="L52" s="307"/>
      <c r="M52" s="307"/>
      <c r="N52" s="307"/>
      <c r="O52" s="307"/>
      <c r="P52" s="308"/>
      <c r="Q52" s="37"/>
    </row>
    <row r="53" spans="1:17" ht="12.75" customHeight="1" x14ac:dyDescent="0.2">
      <c r="A53" s="37"/>
      <c r="B53" s="306"/>
      <c r="C53" s="307"/>
      <c r="D53" s="307"/>
      <c r="E53" s="307"/>
      <c r="F53" s="307"/>
      <c r="G53" s="307"/>
      <c r="H53" s="307"/>
      <c r="I53" s="307"/>
      <c r="J53" s="307"/>
      <c r="K53" s="307"/>
      <c r="L53" s="307"/>
      <c r="M53" s="307"/>
      <c r="N53" s="307"/>
      <c r="O53" s="307"/>
      <c r="P53" s="308"/>
      <c r="Q53" s="37"/>
    </row>
    <row r="54" spans="1:17" ht="12.75" customHeight="1" x14ac:dyDescent="0.2">
      <c r="A54" s="37"/>
      <c r="B54" s="306"/>
      <c r="C54" s="307"/>
      <c r="D54" s="307"/>
      <c r="E54" s="307"/>
      <c r="F54" s="307"/>
      <c r="G54" s="307"/>
      <c r="H54" s="307"/>
      <c r="I54" s="307"/>
      <c r="J54" s="307"/>
      <c r="K54" s="307"/>
      <c r="L54" s="307"/>
      <c r="M54" s="307"/>
      <c r="N54" s="307"/>
      <c r="O54" s="307"/>
      <c r="P54" s="308"/>
      <c r="Q54" s="37"/>
    </row>
    <row r="55" spans="1:17" ht="12.75" customHeight="1" x14ac:dyDescent="0.2">
      <c r="A55" s="37"/>
      <c r="B55" s="306"/>
      <c r="C55" s="307"/>
      <c r="D55" s="307"/>
      <c r="E55" s="307"/>
      <c r="F55" s="307"/>
      <c r="G55" s="307"/>
      <c r="H55" s="307"/>
      <c r="I55" s="307"/>
      <c r="J55" s="307"/>
      <c r="K55" s="307"/>
      <c r="L55" s="307"/>
      <c r="M55" s="307"/>
      <c r="N55" s="307"/>
      <c r="O55" s="307"/>
      <c r="P55" s="308"/>
      <c r="Q55" s="37"/>
    </row>
    <row r="56" spans="1:17" ht="12.75" customHeight="1" x14ac:dyDescent="0.2">
      <c r="A56" s="37"/>
      <c r="B56" s="306"/>
      <c r="C56" s="307"/>
      <c r="D56" s="307"/>
      <c r="E56" s="307"/>
      <c r="F56" s="307"/>
      <c r="G56" s="307"/>
      <c r="H56" s="307"/>
      <c r="I56" s="307"/>
      <c r="J56" s="307"/>
      <c r="K56" s="307"/>
      <c r="L56" s="307"/>
      <c r="M56" s="307"/>
      <c r="N56" s="307"/>
      <c r="O56" s="307"/>
      <c r="P56" s="308"/>
      <c r="Q56" s="37"/>
    </row>
    <row r="57" spans="1:17" ht="12.75" customHeight="1" x14ac:dyDescent="0.2">
      <c r="A57" s="37"/>
      <c r="B57" s="306"/>
      <c r="C57" s="307"/>
      <c r="D57" s="307"/>
      <c r="E57" s="307"/>
      <c r="F57" s="307"/>
      <c r="G57" s="307"/>
      <c r="H57" s="307"/>
      <c r="I57" s="307"/>
      <c r="J57" s="307"/>
      <c r="K57" s="307"/>
      <c r="L57" s="307"/>
      <c r="M57" s="307"/>
      <c r="N57" s="307"/>
      <c r="O57" s="307"/>
      <c r="P57" s="308"/>
      <c r="Q57" s="37"/>
    </row>
    <row r="58" spans="1:17" ht="12.75" customHeight="1" x14ac:dyDescent="0.2">
      <c r="A58" s="37"/>
      <c r="B58" s="306"/>
      <c r="C58" s="307"/>
      <c r="D58" s="307"/>
      <c r="E58" s="307"/>
      <c r="F58" s="307"/>
      <c r="G58" s="307"/>
      <c r="H58" s="307"/>
      <c r="I58" s="307"/>
      <c r="J58" s="307"/>
      <c r="K58" s="307"/>
      <c r="L58" s="307"/>
      <c r="M58" s="307"/>
      <c r="N58" s="307"/>
      <c r="O58" s="307"/>
      <c r="P58" s="308"/>
      <c r="Q58" s="37"/>
    </row>
    <row r="59" spans="1:17" ht="12.75" customHeight="1" x14ac:dyDescent="0.2">
      <c r="A59" s="37"/>
      <c r="B59" s="306"/>
      <c r="C59" s="307"/>
      <c r="D59" s="307"/>
      <c r="E59" s="307"/>
      <c r="F59" s="307"/>
      <c r="G59" s="307"/>
      <c r="H59" s="307"/>
      <c r="I59" s="307"/>
      <c r="J59" s="307"/>
      <c r="K59" s="307"/>
      <c r="L59" s="307"/>
      <c r="M59" s="307"/>
      <c r="N59" s="307"/>
      <c r="O59" s="307"/>
      <c r="P59" s="308"/>
      <c r="Q59" s="37"/>
    </row>
    <row r="60" spans="1:17" ht="12.75" customHeight="1" x14ac:dyDescent="0.2">
      <c r="A60" s="37"/>
      <c r="B60" s="306"/>
      <c r="C60" s="307"/>
      <c r="D60" s="307"/>
      <c r="E60" s="307"/>
      <c r="F60" s="307"/>
      <c r="G60" s="307"/>
      <c r="H60" s="307"/>
      <c r="I60" s="307"/>
      <c r="J60" s="307"/>
      <c r="K60" s="307"/>
      <c r="L60" s="307"/>
      <c r="M60" s="307"/>
      <c r="N60" s="307"/>
      <c r="O60" s="307"/>
      <c r="P60" s="308"/>
      <c r="Q60" s="37"/>
    </row>
    <row r="61" spans="1:17" ht="12.75" customHeight="1" x14ac:dyDescent="0.2">
      <c r="A61" s="37"/>
      <c r="B61" s="306"/>
      <c r="C61" s="307"/>
      <c r="D61" s="307"/>
      <c r="E61" s="307"/>
      <c r="F61" s="307"/>
      <c r="G61" s="307"/>
      <c r="H61" s="307"/>
      <c r="I61" s="307"/>
      <c r="J61" s="307"/>
      <c r="K61" s="307"/>
      <c r="L61" s="307"/>
      <c r="M61" s="307"/>
      <c r="N61" s="307"/>
      <c r="O61" s="307"/>
      <c r="P61" s="308"/>
      <c r="Q61" s="37"/>
    </row>
    <row r="62" spans="1:17" ht="12.75" customHeight="1" x14ac:dyDescent="0.2">
      <c r="A62" s="37"/>
      <c r="B62" s="306"/>
      <c r="C62" s="307"/>
      <c r="D62" s="307"/>
      <c r="E62" s="307"/>
      <c r="F62" s="307"/>
      <c r="G62" s="307"/>
      <c r="H62" s="307"/>
      <c r="I62" s="307"/>
      <c r="J62" s="307"/>
      <c r="K62" s="307"/>
      <c r="L62" s="307"/>
      <c r="M62" s="307"/>
      <c r="N62" s="307"/>
      <c r="O62" s="307"/>
      <c r="P62" s="308"/>
      <c r="Q62" s="37"/>
    </row>
    <row r="63" spans="1:17" ht="12.75" customHeight="1" x14ac:dyDescent="0.2">
      <c r="A63" s="37"/>
      <c r="B63" s="306"/>
      <c r="C63" s="307"/>
      <c r="D63" s="307"/>
      <c r="E63" s="307"/>
      <c r="F63" s="307"/>
      <c r="G63" s="307"/>
      <c r="H63" s="307"/>
      <c r="I63" s="307"/>
      <c r="J63" s="307"/>
      <c r="K63" s="307"/>
      <c r="L63" s="307"/>
      <c r="M63" s="307"/>
      <c r="N63" s="307"/>
      <c r="O63" s="307"/>
      <c r="P63" s="308"/>
      <c r="Q63" s="37"/>
    </row>
    <row r="64" spans="1:17" ht="12.75" customHeight="1" x14ac:dyDescent="0.2">
      <c r="A64" s="37"/>
      <c r="B64" s="306"/>
      <c r="C64" s="307"/>
      <c r="D64" s="307"/>
      <c r="E64" s="307"/>
      <c r="F64" s="307"/>
      <c r="G64" s="307"/>
      <c r="H64" s="307"/>
      <c r="I64" s="307"/>
      <c r="J64" s="307"/>
      <c r="K64" s="307"/>
      <c r="L64" s="307"/>
      <c r="M64" s="307"/>
      <c r="N64" s="307"/>
      <c r="O64" s="307"/>
      <c r="P64" s="308"/>
      <c r="Q64" s="37"/>
    </row>
    <row r="65" spans="1:17" ht="12.75" customHeight="1" x14ac:dyDescent="0.2">
      <c r="A65" s="37"/>
      <c r="B65" s="306"/>
      <c r="C65" s="307"/>
      <c r="D65" s="307"/>
      <c r="E65" s="307"/>
      <c r="F65" s="307"/>
      <c r="G65" s="307"/>
      <c r="H65" s="307"/>
      <c r="I65" s="307"/>
      <c r="J65" s="307"/>
      <c r="K65" s="307"/>
      <c r="L65" s="307"/>
      <c r="M65" s="307"/>
      <c r="N65" s="307"/>
      <c r="O65" s="307"/>
      <c r="P65" s="308"/>
      <c r="Q65" s="37"/>
    </row>
    <row r="66" spans="1:17" ht="13.5" customHeight="1" thickBot="1" x14ac:dyDescent="0.25">
      <c r="A66" s="37"/>
      <c r="B66" s="309"/>
      <c r="C66" s="310"/>
      <c r="D66" s="310"/>
      <c r="E66" s="310"/>
      <c r="F66" s="310"/>
      <c r="G66" s="310"/>
      <c r="H66" s="310"/>
      <c r="I66" s="310"/>
      <c r="J66" s="310"/>
      <c r="K66" s="310"/>
      <c r="L66" s="310"/>
      <c r="M66" s="310"/>
      <c r="N66" s="310"/>
      <c r="O66" s="310"/>
      <c r="P66" s="311"/>
      <c r="Q66" s="37"/>
    </row>
    <row r="67" spans="1:17" customFormat="1" ht="4.5" customHeight="1" thickBot="1" x14ac:dyDescent="0.25">
      <c r="A67" s="312"/>
      <c r="B67" s="312"/>
      <c r="C67" s="312"/>
      <c r="D67" s="312"/>
      <c r="E67" s="312"/>
      <c r="F67" s="312"/>
      <c r="G67" s="312"/>
      <c r="H67" s="312"/>
      <c r="I67" s="312"/>
      <c r="J67" s="312"/>
      <c r="K67" s="312"/>
      <c r="L67" s="312"/>
      <c r="M67" s="312"/>
      <c r="N67" s="312"/>
      <c r="O67" s="312"/>
      <c r="P67" s="312"/>
      <c r="Q67" s="312"/>
    </row>
    <row r="68" spans="1:17" ht="17.25" customHeight="1" x14ac:dyDescent="0.2">
      <c r="A68" s="37"/>
      <c r="B68" s="316" t="s">
        <v>5</v>
      </c>
      <c r="C68" s="387" t="s">
        <v>156</v>
      </c>
      <c r="D68" s="388"/>
      <c r="E68" s="388"/>
      <c r="F68" s="388"/>
      <c r="G68" s="388"/>
      <c r="H68" s="388"/>
      <c r="I68" s="388"/>
      <c r="J68" s="388"/>
      <c r="K68" s="388"/>
      <c r="L68" s="388"/>
      <c r="M68" s="388"/>
      <c r="N68" s="388"/>
      <c r="O68" s="388"/>
      <c r="P68" s="389"/>
      <c r="Q68" s="37"/>
    </row>
    <row r="69" spans="1:17" ht="81" customHeight="1" x14ac:dyDescent="0.2">
      <c r="A69" s="37"/>
      <c r="B69" s="317"/>
      <c r="C69" s="328"/>
      <c r="D69" s="329"/>
      <c r="E69" s="329"/>
      <c r="F69" s="329"/>
      <c r="G69" s="329"/>
      <c r="H69" s="329"/>
      <c r="I69" s="329"/>
      <c r="J69" s="329"/>
      <c r="K69" s="329"/>
      <c r="L69" s="329"/>
      <c r="M69" s="329"/>
      <c r="N69" s="329"/>
      <c r="O69" s="329"/>
      <c r="P69" s="330"/>
      <c r="Q69" s="37"/>
    </row>
    <row r="70" spans="1:17" ht="17.25" customHeight="1" x14ac:dyDescent="0.2">
      <c r="A70" s="37"/>
      <c r="B70" s="317"/>
      <c r="C70" s="390" t="s">
        <v>158</v>
      </c>
      <c r="D70" s="391"/>
      <c r="E70" s="391"/>
      <c r="F70" s="391"/>
      <c r="G70" s="391"/>
      <c r="H70" s="391"/>
      <c r="I70" s="391"/>
      <c r="J70" s="391"/>
      <c r="K70" s="391"/>
      <c r="L70" s="391"/>
      <c r="M70" s="391"/>
      <c r="N70" s="391"/>
      <c r="O70" s="391"/>
      <c r="P70" s="392"/>
      <c r="Q70" s="37"/>
    </row>
    <row r="71" spans="1:17" ht="89.25" customHeight="1" thickBot="1" x14ac:dyDescent="0.25">
      <c r="A71" s="37"/>
      <c r="B71" s="318"/>
      <c r="C71" s="328"/>
      <c r="D71" s="329"/>
      <c r="E71" s="329"/>
      <c r="F71" s="329"/>
      <c r="G71" s="329"/>
      <c r="H71" s="329"/>
      <c r="I71" s="329"/>
      <c r="J71" s="329"/>
      <c r="K71" s="329"/>
      <c r="L71" s="329"/>
      <c r="M71" s="329"/>
      <c r="N71" s="329"/>
      <c r="O71" s="329"/>
      <c r="P71" s="330"/>
      <c r="Q71" s="37"/>
    </row>
    <row r="72" spans="1:17" ht="41.25" customHeight="1" thickBot="1" x14ac:dyDescent="0.25">
      <c r="A72" s="37"/>
      <c r="B72" s="74" t="s">
        <v>64</v>
      </c>
      <c r="C72" s="263" t="s">
        <v>193</v>
      </c>
      <c r="D72" s="264"/>
      <c r="E72" s="264"/>
      <c r="F72" s="264"/>
      <c r="G72" s="264"/>
      <c r="H72" s="264"/>
      <c r="I72" s="264"/>
      <c r="J72" s="264"/>
      <c r="K72" s="264"/>
      <c r="L72" s="264"/>
      <c r="M72" s="264"/>
      <c r="N72" s="264"/>
      <c r="O72" s="264"/>
      <c r="P72" s="265"/>
      <c r="Q72" s="37"/>
    </row>
    <row r="73" spans="1:17" ht="27.75" customHeight="1" thickBot="1" x14ac:dyDescent="0.25">
      <c r="A73" s="37"/>
      <c r="B73" s="74" t="s">
        <v>77</v>
      </c>
      <c r="C73" s="314"/>
      <c r="D73" s="314"/>
      <c r="E73" s="314"/>
      <c r="F73" s="314"/>
      <c r="G73" s="314"/>
      <c r="H73" s="314"/>
      <c r="I73" s="314"/>
      <c r="J73" s="314"/>
      <c r="K73" s="314"/>
      <c r="L73" s="314"/>
      <c r="M73" s="314"/>
      <c r="N73" s="314"/>
      <c r="O73" s="314"/>
      <c r="P73" s="315"/>
      <c r="Q73" s="37"/>
    </row>
    <row r="75" spans="1:17" hidden="1" x14ac:dyDescent="0.2">
      <c r="C75" s="36">
        <v>2018</v>
      </c>
    </row>
    <row r="76" spans="1:17" hidden="1" x14ac:dyDescent="0.2">
      <c r="C76" s="75">
        <v>2019</v>
      </c>
    </row>
    <row r="87" spans="1:19" x14ac:dyDescent="0.2">
      <c r="B87" s="76"/>
      <c r="C87" s="76"/>
      <c r="D87" s="76"/>
      <c r="E87" s="76"/>
      <c r="F87" s="76"/>
      <c r="G87" s="76"/>
      <c r="H87" s="76"/>
      <c r="I87" s="76"/>
      <c r="J87" s="76"/>
      <c r="K87" s="76"/>
      <c r="L87" s="76"/>
      <c r="M87" s="76"/>
    </row>
    <row r="88" spans="1:19" x14ac:dyDescent="0.2">
      <c r="B88" s="76"/>
      <c r="C88" s="76"/>
      <c r="D88" s="76"/>
      <c r="E88" s="76"/>
      <c r="F88" s="76"/>
      <c r="G88" s="76"/>
      <c r="H88" s="76"/>
      <c r="I88" s="76"/>
      <c r="J88" s="76"/>
      <c r="K88" s="76"/>
      <c r="L88" s="76"/>
      <c r="M88" s="76"/>
    </row>
    <row r="89" spans="1:19" x14ac:dyDescent="0.2">
      <c r="B89" s="76"/>
      <c r="C89" s="76"/>
      <c r="D89" s="76"/>
      <c r="E89" s="76"/>
      <c r="F89" s="76"/>
      <c r="G89" s="76"/>
      <c r="H89" s="76"/>
      <c r="I89" s="76"/>
      <c r="J89" s="76"/>
      <c r="K89" s="76"/>
      <c r="L89" s="76"/>
      <c r="M89" s="76"/>
    </row>
    <row r="90" spans="1:19" x14ac:dyDescent="0.2">
      <c r="B90" s="76"/>
      <c r="C90" s="76"/>
      <c r="D90" s="76"/>
      <c r="E90" s="76"/>
      <c r="F90" s="76"/>
      <c r="G90" s="76"/>
      <c r="H90" s="76"/>
      <c r="I90" s="76"/>
      <c r="J90" s="76"/>
      <c r="K90" s="76"/>
      <c r="L90" s="76"/>
      <c r="M90" s="76"/>
    </row>
    <row r="91" spans="1:19" x14ac:dyDescent="0.2">
      <c r="B91" s="76"/>
      <c r="C91" s="76"/>
      <c r="D91" s="76"/>
      <c r="E91" s="76"/>
      <c r="F91" s="76"/>
      <c r="G91" s="76"/>
      <c r="H91" s="76"/>
      <c r="I91" s="76"/>
      <c r="J91" s="76"/>
      <c r="K91" s="76"/>
      <c r="L91" s="76"/>
      <c r="M91" s="76"/>
    </row>
    <row r="92" spans="1:19" x14ac:dyDescent="0.2">
      <c r="B92" s="76"/>
      <c r="C92" s="76"/>
      <c r="D92" s="76"/>
      <c r="E92" s="76"/>
      <c r="F92" s="76"/>
      <c r="G92" s="76"/>
      <c r="H92" s="76"/>
      <c r="J92" s="76"/>
      <c r="K92" s="76"/>
      <c r="L92" s="76"/>
      <c r="M92" s="76"/>
    </row>
    <row r="93" spans="1:19" x14ac:dyDescent="0.2">
      <c r="B93" s="76"/>
      <c r="C93" s="76"/>
      <c r="D93" s="76"/>
      <c r="E93" s="76"/>
      <c r="F93" s="76"/>
      <c r="G93" s="76"/>
      <c r="H93" s="76"/>
      <c r="J93" s="76"/>
      <c r="K93" s="76"/>
      <c r="L93" s="76"/>
      <c r="M93" s="76"/>
    </row>
    <row r="94" spans="1:19" x14ac:dyDescent="0.2">
      <c r="B94" s="76"/>
      <c r="C94" s="76"/>
      <c r="D94" s="76"/>
      <c r="E94" s="76"/>
      <c r="F94" s="76"/>
      <c r="G94" s="76"/>
      <c r="H94" s="76"/>
      <c r="J94" s="76"/>
      <c r="K94" s="76"/>
      <c r="L94" s="76"/>
      <c r="M94" s="76"/>
    </row>
    <row r="95" spans="1:19" x14ac:dyDescent="0.2">
      <c r="A95" s="77"/>
      <c r="B95" s="77"/>
      <c r="C95" s="77"/>
      <c r="D95" s="77"/>
      <c r="E95" s="77"/>
      <c r="F95" s="77"/>
      <c r="G95" s="77"/>
      <c r="H95" s="77"/>
      <c r="I95" s="77"/>
      <c r="J95" s="77"/>
      <c r="K95" s="77"/>
      <c r="L95" s="77"/>
      <c r="M95" s="77"/>
      <c r="N95" s="77"/>
      <c r="O95" s="77"/>
      <c r="P95" s="77"/>
      <c r="Q95" s="77"/>
      <c r="R95" s="77"/>
      <c r="S95" s="77"/>
    </row>
    <row r="96" spans="1:19" x14ac:dyDescent="0.2">
      <c r="A96" s="78"/>
      <c r="B96" s="78"/>
      <c r="C96" s="78"/>
      <c r="D96" s="78"/>
      <c r="E96" s="78"/>
      <c r="F96" s="78"/>
      <c r="G96" s="78"/>
      <c r="H96" s="78"/>
      <c r="I96" s="78"/>
      <c r="J96" s="78"/>
      <c r="K96" s="78"/>
      <c r="L96" s="78"/>
      <c r="M96" s="78"/>
      <c r="N96" s="78"/>
      <c r="O96" s="78"/>
      <c r="P96" s="78"/>
      <c r="Q96" s="78"/>
      <c r="R96" s="78"/>
      <c r="S96" s="78"/>
    </row>
    <row r="97" spans="1:19" x14ac:dyDescent="0.2">
      <c r="A97" s="78"/>
      <c r="B97" s="78"/>
      <c r="C97" s="78"/>
      <c r="D97" s="78"/>
      <c r="E97" s="78"/>
      <c r="F97" s="78"/>
      <c r="G97" s="78"/>
      <c r="H97" s="78"/>
      <c r="I97" s="78"/>
      <c r="J97" s="78"/>
      <c r="K97" s="78"/>
      <c r="L97" s="78"/>
      <c r="M97" s="78"/>
      <c r="N97" s="78"/>
      <c r="O97" s="78"/>
      <c r="P97" s="78"/>
      <c r="Q97" s="78"/>
      <c r="R97" s="78"/>
      <c r="S97" s="78"/>
    </row>
    <row r="98" spans="1:19" x14ac:dyDescent="0.2">
      <c r="A98" s="78"/>
      <c r="B98" s="78" t="s">
        <v>39</v>
      </c>
      <c r="C98" s="78" t="s">
        <v>38</v>
      </c>
      <c r="D98" s="78" t="s">
        <v>40</v>
      </c>
      <c r="E98" s="78"/>
      <c r="F98" s="78"/>
      <c r="G98" s="78"/>
      <c r="H98" s="78"/>
      <c r="I98" s="78"/>
      <c r="J98" s="78"/>
      <c r="K98" s="78"/>
      <c r="L98" s="78"/>
      <c r="M98" s="78"/>
      <c r="N98" s="78"/>
      <c r="O98" s="78"/>
      <c r="P98" s="78"/>
      <c r="Q98" s="79" t="s">
        <v>70</v>
      </c>
      <c r="R98" s="78"/>
      <c r="S98" s="78"/>
    </row>
    <row r="99" spans="1:19" x14ac:dyDescent="0.2">
      <c r="A99" s="78"/>
      <c r="B99" s="79" t="s">
        <v>41</v>
      </c>
      <c r="C99" s="79" t="s">
        <v>43</v>
      </c>
      <c r="D99" s="80" t="s">
        <v>90</v>
      </c>
      <c r="E99" s="78"/>
      <c r="F99" s="78"/>
      <c r="G99" s="78"/>
      <c r="H99" s="78"/>
      <c r="I99" s="78"/>
      <c r="J99" s="78"/>
      <c r="K99" s="78"/>
      <c r="L99" s="78"/>
      <c r="M99" s="79" t="s">
        <v>67</v>
      </c>
      <c r="N99" s="78"/>
      <c r="O99" s="78"/>
      <c r="P99" s="78"/>
      <c r="Q99" s="79" t="s">
        <v>71</v>
      </c>
      <c r="R99" s="78"/>
      <c r="S99" s="78"/>
    </row>
    <row r="100" spans="1:19" x14ac:dyDescent="0.2">
      <c r="A100" s="78"/>
      <c r="B100" s="79" t="s">
        <v>80</v>
      </c>
      <c r="C100" s="79" t="s">
        <v>44</v>
      </c>
      <c r="D100" s="80" t="s">
        <v>91</v>
      </c>
      <c r="E100" s="78"/>
      <c r="F100" s="78"/>
      <c r="G100" s="78"/>
      <c r="H100" s="78"/>
      <c r="I100" s="78"/>
      <c r="J100" s="78"/>
      <c r="K100" s="78"/>
      <c r="L100" s="78"/>
      <c r="M100" s="79" t="s">
        <v>69</v>
      </c>
      <c r="N100" s="78"/>
      <c r="O100" s="78"/>
      <c r="P100" s="78"/>
      <c r="Q100" s="79" t="s">
        <v>73</v>
      </c>
      <c r="R100" s="78"/>
      <c r="S100" s="78"/>
    </row>
    <row r="101" spans="1:19" x14ac:dyDescent="0.2">
      <c r="A101" s="78"/>
      <c r="B101" s="79" t="s">
        <v>42</v>
      </c>
      <c r="C101" s="79" t="s">
        <v>45</v>
      </c>
      <c r="D101" s="80" t="s">
        <v>92</v>
      </c>
      <c r="E101" s="78"/>
      <c r="F101" s="78"/>
      <c r="G101" s="78"/>
      <c r="H101" s="78"/>
      <c r="I101" s="78"/>
      <c r="J101" s="78"/>
      <c r="K101" s="78"/>
      <c r="L101" s="78"/>
      <c r="M101" s="79" t="s">
        <v>78</v>
      </c>
      <c r="N101" s="78"/>
      <c r="O101" s="78"/>
      <c r="P101" s="78"/>
      <c r="Q101" s="79" t="s">
        <v>72</v>
      </c>
      <c r="R101" s="78"/>
      <c r="S101" s="78"/>
    </row>
    <row r="102" spans="1:19" x14ac:dyDescent="0.2">
      <c r="A102" s="78"/>
      <c r="B102" s="78"/>
      <c r="C102" s="79" t="s">
        <v>46</v>
      </c>
      <c r="D102" s="80" t="s">
        <v>93</v>
      </c>
      <c r="E102" s="78"/>
      <c r="F102" s="78"/>
      <c r="G102" s="78"/>
      <c r="H102" s="78"/>
      <c r="I102" s="78"/>
      <c r="J102" s="78"/>
      <c r="K102" s="78"/>
      <c r="L102" s="78"/>
      <c r="M102" s="79"/>
      <c r="N102" s="78"/>
      <c r="O102" s="78"/>
      <c r="P102" s="78"/>
      <c r="Q102" s="79" t="s">
        <v>74</v>
      </c>
      <c r="R102" s="78"/>
      <c r="S102" s="78"/>
    </row>
    <row r="103" spans="1:19" x14ac:dyDescent="0.2">
      <c r="A103" s="78"/>
      <c r="B103" s="78"/>
      <c r="C103" s="79" t="s">
        <v>47</v>
      </c>
      <c r="D103" s="80" t="s">
        <v>94</v>
      </c>
      <c r="E103" s="78"/>
      <c r="F103" s="78"/>
      <c r="G103" s="78"/>
      <c r="H103" s="78"/>
      <c r="I103" s="78"/>
      <c r="J103" s="78"/>
      <c r="K103" s="78"/>
      <c r="L103" s="78"/>
      <c r="M103" s="78"/>
      <c r="N103" s="78" t="s">
        <v>68</v>
      </c>
      <c r="O103" s="78"/>
      <c r="P103" s="78"/>
      <c r="Q103" s="79" t="s">
        <v>75</v>
      </c>
      <c r="R103" s="78"/>
      <c r="S103" s="78"/>
    </row>
    <row r="104" spans="1:19" x14ac:dyDescent="0.2">
      <c r="A104" s="78"/>
      <c r="B104" s="78"/>
      <c r="C104" s="79" t="s">
        <v>48</v>
      </c>
      <c r="D104" s="80" t="s">
        <v>95</v>
      </c>
      <c r="E104" s="78"/>
      <c r="F104" s="78"/>
      <c r="G104" s="78"/>
      <c r="H104" s="78"/>
      <c r="I104" s="78"/>
      <c r="J104" s="78"/>
      <c r="K104" s="78"/>
      <c r="L104" s="78"/>
      <c r="M104" s="78"/>
      <c r="N104" s="78"/>
      <c r="O104" s="78"/>
      <c r="P104" s="78"/>
      <c r="Q104" s="78"/>
      <c r="R104" s="78"/>
      <c r="S104" s="78"/>
    </row>
    <row r="105" spans="1:19" x14ac:dyDescent="0.2">
      <c r="A105" s="78"/>
      <c r="B105" s="78"/>
      <c r="C105" s="79" t="s">
        <v>49</v>
      </c>
      <c r="D105" s="80" t="s">
        <v>57</v>
      </c>
      <c r="E105" s="78"/>
      <c r="F105" s="78"/>
      <c r="G105" s="78"/>
      <c r="H105" s="78"/>
      <c r="I105" s="78"/>
      <c r="J105" s="78"/>
      <c r="K105" s="78"/>
      <c r="L105" s="78"/>
      <c r="M105" s="78"/>
      <c r="N105" s="78"/>
      <c r="O105" s="78"/>
      <c r="P105" s="78"/>
      <c r="Q105" s="78"/>
      <c r="R105" s="78"/>
      <c r="S105" s="78"/>
    </row>
    <row r="106" spans="1:19" x14ac:dyDescent="0.2">
      <c r="A106" s="78"/>
      <c r="B106" s="78"/>
      <c r="C106" s="78"/>
      <c r="D106" s="80" t="s">
        <v>56</v>
      </c>
      <c r="E106" s="78"/>
      <c r="F106" s="78"/>
      <c r="G106" s="78"/>
      <c r="H106" s="78"/>
      <c r="I106" s="78"/>
      <c r="J106" s="78"/>
      <c r="K106" s="78"/>
      <c r="L106" s="78"/>
      <c r="M106" s="78"/>
      <c r="N106" s="78"/>
      <c r="O106" s="78"/>
      <c r="P106" s="78"/>
      <c r="Q106" s="78"/>
      <c r="R106" s="78"/>
      <c r="S106" s="78"/>
    </row>
    <row r="107" spans="1:19" x14ac:dyDescent="0.2">
      <c r="A107" s="78"/>
      <c r="B107" s="78"/>
      <c r="C107" s="78"/>
      <c r="D107" s="80" t="s">
        <v>51</v>
      </c>
      <c r="E107" s="78"/>
      <c r="F107" s="78"/>
      <c r="G107" s="78"/>
      <c r="H107" s="78"/>
      <c r="I107" s="78"/>
      <c r="J107" s="78"/>
      <c r="K107" s="78"/>
      <c r="L107" s="78"/>
      <c r="M107" s="78"/>
      <c r="N107" s="78"/>
      <c r="O107" s="78"/>
      <c r="P107" s="78"/>
      <c r="Q107" s="78"/>
      <c r="R107" s="78"/>
      <c r="S107" s="78"/>
    </row>
    <row r="108" spans="1:19" x14ac:dyDescent="0.2">
      <c r="A108" s="78"/>
      <c r="B108" s="78"/>
      <c r="C108" s="78"/>
      <c r="D108" s="80" t="s">
        <v>50</v>
      </c>
      <c r="E108" s="78"/>
      <c r="F108" s="78"/>
      <c r="G108" s="78"/>
      <c r="H108" s="78"/>
      <c r="I108" s="78"/>
      <c r="J108" s="78"/>
      <c r="K108" s="78"/>
      <c r="L108" s="78"/>
      <c r="M108" s="78"/>
      <c r="N108" s="78"/>
      <c r="O108" s="78"/>
      <c r="P108" s="78"/>
      <c r="Q108" s="79">
        <v>2015</v>
      </c>
      <c r="R108" s="78"/>
      <c r="S108" s="78"/>
    </row>
    <row r="109" spans="1:19" ht="12.75" customHeight="1" x14ac:dyDescent="0.2">
      <c r="A109" s="78"/>
      <c r="B109" s="78"/>
      <c r="C109" s="78"/>
      <c r="D109" s="80" t="s">
        <v>53</v>
      </c>
      <c r="E109" s="78"/>
      <c r="F109" s="78"/>
      <c r="G109" s="78"/>
      <c r="H109" s="78"/>
      <c r="I109" s="78"/>
      <c r="J109" s="78"/>
      <c r="K109" s="78"/>
      <c r="L109" s="78"/>
      <c r="M109" s="78"/>
      <c r="N109" s="78"/>
      <c r="O109" s="78"/>
      <c r="P109" s="78"/>
      <c r="Q109" s="79">
        <v>2016</v>
      </c>
      <c r="R109" s="78"/>
      <c r="S109" s="78"/>
    </row>
    <row r="110" spans="1:19" x14ac:dyDescent="0.2">
      <c r="A110" s="78"/>
      <c r="B110" s="78"/>
      <c r="C110" s="78"/>
      <c r="D110" s="80" t="s">
        <v>52</v>
      </c>
      <c r="E110" s="78"/>
      <c r="F110" s="78"/>
      <c r="G110" s="78"/>
      <c r="H110" s="78"/>
      <c r="I110" s="78"/>
      <c r="J110" s="78"/>
      <c r="K110" s="78"/>
      <c r="L110" s="78"/>
      <c r="M110" s="78"/>
      <c r="N110" s="78"/>
      <c r="O110" s="78"/>
      <c r="P110" s="78"/>
      <c r="Q110" s="79">
        <v>2017</v>
      </c>
      <c r="R110" s="78"/>
      <c r="S110" s="78"/>
    </row>
    <row r="111" spans="1:19" x14ac:dyDescent="0.2">
      <c r="A111" s="78"/>
      <c r="B111" s="78"/>
      <c r="C111" s="78"/>
      <c r="D111" s="80" t="s">
        <v>54</v>
      </c>
      <c r="E111" s="78"/>
      <c r="F111" s="78"/>
      <c r="G111" s="78"/>
      <c r="H111" s="78"/>
      <c r="I111" s="78"/>
      <c r="J111" s="78"/>
      <c r="K111" s="78"/>
      <c r="L111" s="78"/>
      <c r="M111" s="78"/>
      <c r="N111" s="78"/>
      <c r="O111" s="78"/>
      <c r="P111" s="78"/>
      <c r="Q111" s="79">
        <v>2018</v>
      </c>
      <c r="R111" s="78"/>
      <c r="S111" s="78"/>
    </row>
    <row r="112" spans="1:19" x14ac:dyDescent="0.2">
      <c r="A112" s="78"/>
      <c r="B112" s="78"/>
      <c r="C112" s="78"/>
      <c r="D112" s="80" t="s">
        <v>96</v>
      </c>
      <c r="E112" s="78"/>
      <c r="F112" s="78"/>
      <c r="G112" s="78"/>
      <c r="H112" s="78"/>
      <c r="I112" s="78"/>
      <c r="J112" s="78"/>
      <c r="K112" s="78"/>
      <c r="L112" s="78"/>
      <c r="M112" s="78"/>
      <c r="N112" s="78"/>
      <c r="O112" s="78"/>
      <c r="P112" s="78"/>
      <c r="Q112" s="78"/>
      <c r="R112" s="78"/>
      <c r="S112" s="78"/>
    </row>
    <row r="113" spans="1:19" x14ac:dyDescent="0.2">
      <c r="A113" s="78"/>
      <c r="B113" s="78"/>
      <c r="C113" s="78"/>
      <c r="D113" s="80" t="s">
        <v>82</v>
      </c>
      <c r="E113" s="78"/>
      <c r="F113" s="78"/>
      <c r="G113" s="78"/>
      <c r="H113" s="78"/>
      <c r="I113" s="78"/>
      <c r="J113" s="78"/>
      <c r="K113" s="78"/>
      <c r="L113" s="78"/>
      <c r="M113" s="78"/>
      <c r="N113" s="78"/>
      <c r="O113" s="78"/>
      <c r="P113" s="78"/>
      <c r="Q113" s="78"/>
      <c r="R113" s="78"/>
      <c r="S113" s="78"/>
    </row>
    <row r="114" spans="1:19" x14ac:dyDescent="0.2">
      <c r="A114" s="78"/>
      <c r="B114" s="81"/>
      <c r="C114" s="78"/>
      <c r="D114" s="80" t="s">
        <v>83</v>
      </c>
      <c r="E114" s="78"/>
      <c r="F114" s="78"/>
      <c r="G114" s="78"/>
      <c r="H114" s="78"/>
      <c r="I114" s="78"/>
      <c r="J114" s="78"/>
      <c r="K114" s="78"/>
      <c r="L114" s="78"/>
      <c r="M114" s="78"/>
      <c r="N114" s="78"/>
      <c r="O114" s="78"/>
      <c r="P114" s="78"/>
      <c r="Q114" s="78"/>
      <c r="R114" s="78"/>
      <c r="S114" s="78"/>
    </row>
    <row r="115" spans="1:19" x14ac:dyDescent="0.2">
      <c r="A115" s="78"/>
      <c r="B115" s="81"/>
      <c r="C115" s="78"/>
      <c r="D115" s="80" t="s">
        <v>81</v>
      </c>
      <c r="E115" s="78"/>
      <c r="F115" s="78"/>
      <c r="G115" s="78"/>
      <c r="H115" s="78"/>
      <c r="I115" s="78"/>
      <c r="J115" s="78"/>
      <c r="K115" s="78"/>
      <c r="L115" s="78"/>
      <c r="M115" s="78"/>
      <c r="N115" s="78"/>
      <c r="O115" s="78"/>
      <c r="P115" s="78"/>
      <c r="Q115" s="78"/>
      <c r="R115" s="78"/>
      <c r="S115" s="78"/>
    </row>
    <row r="116" spans="1:19" x14ac:dyDescent="0.2">
      <c r="A116" s="78"/>
      <c r="B116" s="81"/>
      <c r="C116" s="78"/>
      <c r="D116" s="80" t="s">
        <v>97</v>
      </c>
      <c r="E116" s="78"/>
      <c r="F116" s="78"/>
      <c r="G116" s="78"/>
      <c r="H116" s="78"/>
      <c r="I116" s="78"/>
      <c r="J116" s="78"/>
      <c r="K116" s="78"/>
      <c r="L116" s="78"/>
      <c r="M116" s="78"/>
      <c r="N116" s="78"/>
      <c r="O116" s="78"/>
      <c r="P116" s="78"/>
      <c r="Q116" s="78"/>
      <c r="R116" s="78"/>
      <c r="S116" s="78"/>
    </row>
    <row r="117" spans="1:19" x14ac:dyDescent="0.2">
      <c r="A117" s="78"/>
      <c r="B117" s="81"/>
      <c r="C117" s="78"/>
      <c r="D117" s="80" t="s">
        <v>98</v>
      </c>
      <c r="E117" s="78"/>
      <c r="F117" s="78"/>
      <c r="G117" s="78"/>
      <c r="H117" s="78"/>
      <c r="I117" s="78"/>
      <c r="J117" s="78"/>
      <c r="K117" s="78"/>
      <c r="L117" s="78"/>
      <c r="M117" s="78"/>
      <c r="N117" s="78"/>
      <c r="O117" s="78"/>
      <c r="P117" s="78"/>
      <c r="Q117" s="78"/>
      <c r="R117" s="78"/>
      <c r="S117" s="78"/>
    </row>
    <row r="118" spans="1:19" x14ac:dyDescent="0.2">
      <c r="A118" s="78"/>
      <c r="B118" s="81"/>
      <c r="C118" s="78"/>
      <c r="D118" s="80" t="s">
        <v>99</v>
      </c>
      <c r="E118" s="78"/>
      <c r="F118" s="78"/>
      <c r="G118" s="78"/>
      <c r="H118" s="78"/>
      <c r="I118" s="78"/>
      <c r="J118" s="78"/>
      <c r="K118" s="78"/>
      <c r="L118" s="78"/>
      <c r="M118" s="78"/>
      <c r="N118" s="78"/>
      <c r="O118" s="78"/>
      <c r="P118" s="78"/>
      <c r="Q118" s="78"/>
      <c r="R118" s="78"/>
      <c r="S118" s="78"/>
    </row>
    <row r="119" spans="1:19" x14ac:dyDescent="0.2">
      <c r="A119" s="78"/>
      <c r="B119" s="81"/>
      <c r="C119" s="78"/>
      <c r="D119" s="80" t="s">
        <v>100</v>
      </c>
      <c r="E119" s="78"/>
      <c r="F119" s="78"/>
      <c r="G119" s="78"/>
      <c r="H119" s="78"/>
      <c r="I119" s="78"/>
      <c r="J119" s="78"/>
      <c r="K119" s="78"/>
      <c r="L119" s="78"/>
      <c r="M119" s="78"/>
      <c r="N119" s="78"/>
      <c r="O119" s="78"/>
      <c r="P119" s="78"/>
      <c r="Q119" s="78"/>
      <c r="R119" s="78"/>
      <c r="S119" s="78"/>
    </row>
    <row r="120" spans="1:19" x14ac:dyDescent="0.2">
      <c r="A120" s="78"/>
      <c r="B120" s="81"/>
      <c r="C120" s="78"/>
      <c r="D120" s="80" t="s">
        <v>101</v>
      </c>
      <c r="E120" s="78"/>
      <c r="F120" s="78"/>
      <c r="G120" s="78"/>
      <c r="H120" s="78"/>
      <c r="I120" s="78"/>
      <c r="J120" s="78"/>
      <c r="K120" s="78"/>
      <c r="L120" s="78"/>
      <c r="M120" s="78"/>
      <c r="N120" s="78"/>
      <c r="O120" s="78"/>
      <c r="P120" s="78"/>
      <c r="Q120" s="78"/>
      <c r="R120" s="78"/>
      <c r="S120" s="78"/>
    </row>
    <row r="121" spans="1:19" x14ac:dyDescent="0.2">
      <c r="A121" s="78"/>
      <c r="B121" s="82"/>
      <c r="C121" s="78"/>
      <c r="D121" s="80" t="s">
        <v>102</v>
      </c>
      <c r="E121" s="78"/>
      <c r="F121" s="78"/>
      <c r="G121" s="78"/>
      <c r="H121" s="78"/>
      <c r="I121" s="78"/>
      <c r="J121" s="78"/>
      <c r="K121" s="78"/>
      <c r="L121" s="78"/>
      <c r="M121" s="78"/>
      <c r="N121" s="78"/>
      <c r="O121" s="78"/>
      <c r="P121" s="78"/>
      <c r="Q121" s="78"/>
      <c r="R121" s="78"/>
      <c r="S121" s="78"/>
    </row>
    <row r="122" spans="1:19" x14ac:dyDescent="0.2">
      <c r="A122" s="78"/>
      <c r="B122" s="82"/>
      <c r="C122" s="78"/>
      <c r="D122" s="80" t="s">
        <v>103</v>
      </c>
      <c r="E122" s="78"/>
      <c r="F122" s="78"/>
      <c r="G122" s="78"/>
      <c r="H122" s="78"/>
      <c r="I122" s="78"/>
      <c r="J122" s="78"/>
      <c r="K122" s="78"/>
      <c r="L122" s="78"/>
      <c r="M122" s="78"/>
      <c r="N122" s="78"/>
      <c r="O122" s="78"/>
      <c r="P122" s="78"/>
      <c r="Q122" s="78"/>
      <c r="R122" s="78"/>
      <c r="S122" s="78"/>
    </row>
    <row r="123" spans="1:19" x14ac:dyDescent="0.2">
      <c r="A123" s="78"/>
      <c r="C123" s="78"/>
      <c r="D123" s="80" t="s">
        <v>104</v>
      </c>
      <c r="E123" s="78"/>
      <c r="F123" s="78"/>
      <c r="G123" s="78"/>
      <c r="H123" s="78"/>
      <c r="I123" s="78"/>
      <c r="J123" s="78"/>
      <c r="K123" s="78"/>
      <c r="L123" s="78"/>
      <c r="M123" s="78"/>
      <c r="N123" s="78"/>
      <c r="O123" s="78"/>
      <c r="P123" s="78"/>
      <c r="Q123" s="78"/>
      <c r="R123" s="78"/>
      <c r="S123" s="78"/>
    </row>
    <row r="124" spans="1:19" ht="38.25" x14ac:dyDescent="0.2">
      <c r="A124" s="78"/>
      <c r="B124" s="82" t="s">
        <v>105</v>
      </c>
      <c r="C124" s="78"/>
      <c r="D124" s="80" t="s">
        <v>55</v>
      </c>
      <c r="E124" s="78"/>
      <c r="F124" s="78"/>
      <c r="G124" s="78"/>
      <c r="H124" s="78"/>
      <c r="I124" s="78"/>
      <c r="J124" s="78"/>
      <c r="K124" s="78"/>
      <c r="L124" s="78"/>
      <c r="M124" s="78"/>
      <c r="N124" s="78"/>
      <c r="O124" s="78"/>
      <c r="P124" s="78"/>
      <c r="Q124" s="78"/>
      <c r="R124" s="78"/>
      <c r="S124" s="78"/>
    </row>
    <row r="125" spans="1:19" ht="51" x14ac:dyDescent="0.2">
      <c r="A125" s="78"/>
      <c r="B125" s="82" t="s">
        <v>144</v>
      </c>
      <c r="C125" s="78"/>
      <c r="D125" s="78"/>
      <c r="E125" s="78"/>
      <c r="F125" s="78"/>
      <c r="G125" s="78"/>
      <c r="H125" s="78"/>
      <c r="I125" s="78"/>
      <c r="J125" s="78"/>
      <c r="K125" s="78"/>
      <c r="L125" s="78"/>
      <c r="M125" s="78"/>
      <c r="N125" s="78"/>
      <c r="O125" s="78"/>
      <c r="P125" s="78"/>
      <c r="Q125" s="78"/>
      <c r="R125" s="78"/>
      <c r="S125" s="78"/>
    </row>
    <row r="126" spans="1:19" ht="51" x14ac:dyDescent="0.2">
      <c r="A126" s="78"/>
      <c r="B126" s="82" t="s">
        <v>145</v>
      </c>
      <c r="C126" s="78"/>
      <c r="D126" s="78"/>
      <c r="E126" s="78"/>
      <c r="F126" s="78"/>
      <c r="G126" s="78"/>
      <c r="H126" s="78"/>
      <c r="I126" s="78"/>
      <c r="J126" s="78"/>
      <c r="K126" s="78"/>
      <c r="L126" s="78"/>
      <c r="M126" s="78"/>
      <c r="N126" s="78"/>
      <c r="O126" s="78"/>
      <c r="P126" s="78"/>
      <c r="Q126" s="78"/>
      <c r="R126" s="78"/>
      <c r="S126" s="78"/>
    </row>
    <row r="127" spans="1:19" ht="51" x14ac:dyDescent="0.2">
      <c r="A127" s="78"/>
      <c r="B127" s="82" t="s">
        <v>146</v>
      </c>
      <c r="C127" s="78"/>
      <c r="D127" s="78"/>
      <c r="E127" s="78"/>
      <c r="F127" s="78"/>
      <c r="G127" s="78"/>
      <c r="H127" s="78"/>
      <c r="I127" s="78"/>
      <c r="J127" s="78"/>
      <c r="K127" s="78"/>
      <c r="L127" s="78"/>
      <c r="M127" s="78"/>
      <c r="N127" s="78"/>
      <c r="O127" s="78"/>
      <c r="P127" s="78"/>
      <c r="Q127" s="78"/>
      <c r="R127" s="78"/>
      <c r="S127" s="78"/>
    </row>
    <row r="128" spans="1:19" ht="63.75" x14ac:dyDescent="0.2">
      <c r="A128" s="78"/>
      <c r="B128" s="82" t="s">
        <v>121</v>
      </c>
      <c r="C128" s="78"/>
      <c r="D128" s="78"/>
      <c r="E128" s="78"/>
      <c r="F128" s="78"/>
      <c r="G128" s="78"/>
      <c r="H128" s="78"/>
      <c r="I128" s="78"/>
      <c r="J128" s="78"/>
      <c r="K128" s="78"/>
      <c r="L128" s="78"/>
      <c r="M128" s="78"/>
      <c r="N128" s="78"/>
      <c r="O128" s="78"/>
      <c r="P128" s="78"/>
      <c r="Q128" s="78"/>
      <c r="R128" s="78"/>
      <c r="S128" s="78"/>
    </row>
    <row r="129" spans="1:19" ht="76.5" x14ac:dyDescent="0.2">
      <c r="A129" s="78"/>
      <c r="B129" s="82" t="s">
        <v>147</v>
      </c>
      <c r="C129" s="78"/>
      <c r="D129" s="78"/>
      <c r="E129" s="78"/>
      <c r="F129" s="78"/>
      <c r="G129" s="78"/>
      <c r="H129" s="78"/>
      <c r="I129" s="78"/>
      <c r="J129" s="78"/>
      <c r="K129" s="78"/>
      <c r="L129" s="78"/>
      <c r="M129" s="78"/>
      <c r="N129" s="78"/>
      <c r="O129" s="78"/>
      <c r="P129" s="78"/>
      <c r="Q129" s="78"/>
      <c r="R129" s="78"/>
      <c r="S129" s="78"/>
    </row>
    <row r="130" spans="1:19" ht="25.5" x14ac:dyDescent="0.2">
      <c r="A130" s="78"/>
      <c r="B130" s="82" t="s">
        <v>106</v>
      </c>
      <c r="C130" s="78"/>
      <c r="D130" s="78"/>
      <c r="E130" s="78"/>
      <c r="F130" s="78"/>
      <c r="G130" s="78"/>
      <c r="H130" s="78"/>
      <c r="I130" s="78"/>
      <c r="J130" s="78"/>
      <c r="K130" s="78"/>
      <c r="L130" s="78"/>
      <c r="M130" s="78"/>
      <c r="N130" s="78"/>
      <c r="O130" s="78"/>
      <c r="P130" s="78"/>
      <c r="Q130" s="78"/>
      <c r="R130" s="78"/>
      <c r="S130" s="78"/>
    </row>
    <row r="131" spans="1:19" x14ac:dyDescent="0.2">
      <c r="A131" s="78"/>
      <c r="B131" s="82" t="s">
        <v>79</v>
      </c>
      <c r="C131" s="78"/>
      <c r="D131" s="78"/>
      <c r="E131" s="78"/>
      <c r="F131" s="78"/>
      <c r="G131" s="78"/>
      <c r="H131" s="78"/>
      <c r="I131" s="78"/>
      <c r="J131" s="78"/>
      <c r="K131" s="78"/>
      <c r="L131" s="78"/>
      <c r="M131" s="78"/>
      <c r="N131" s="78"/>
      <c r="O131" s="78"/>
      <c r="P131" s="78"/>
      <c r="Q131" s="78"/>
      <c r="R131" s="78"/>
      <c r="S131" s="78"/>
    </row>
    <row r="132" spans="1:19" x14ac:dyDescent="0.2">
      <c r="A132" s="78"/>
      <c r="B132" s="81"/>
      <c r="C132" s="78"/>
      <c r="D132" s="78"/>
      <c r="E132" s="78"/>
      <c r="F132" s="78"/>
      <c r="G132" s="78"/>
      <c r="H132" s="78"/>
      <c r="I132" s="78"/>
      <c r="J132" s="78"/>
      <c r="K132" s="78"/>
      <c r="L132" s="78"/>
      <c r="M132" s="78"/>
      <c r="N132" s="78"/>
      <c r="O132" s="78"/>
      <c r="P132" s="78"/>
      <c r="Q132" s="78"/>
      <c r="R132" s="78"/>
      <c r="S132" s="78"/>
    </row>
    <row r="133" spans="1:19" x14ac:dyDescent="0.2">
      <c r="A133" s="78"/>
      <c r="B133" s="81"/>
      <c r="C133" s="78"/>
      <c r="D133" s="78"/>
      <c r="E133" s="78"/>
      <c r="F133" s="78"/>
      <c r="G133" s="78"/>
      <c r="H133" s="78"/>
      <c r="I133" s="78"/>
      <c r="J133" s="78"/>
      <c r="K133" s="78"/>
      <c r="L133" s="78"/>
      <c r="M133" s="78"/>
      <c r="N133" s="78"/>
      <c r="O133" s="78"/>
      <c r="P133" s="78"/>
      <c r="Q133" s="78"/>
      <c r="R133" s="78"/>
      <c r="S133" s="78"/>
    </row>
    <row r="134" spans="1:19" x14ac:dyDescent="0.2">
      <c r="A134" s="78"/>
      <c r="B134" s="81"/>
      <c r="C134" s="78"/>
      <c r="D134" s="78"/>
      <c r="E134" s="78"/>
      <c r="F134" s="78"/>
      <c r="G134" s="78"/>
      <c r="H134" s="78"/>
      <c r="I134" s="78"/>
      <c r="J134" s="78"/>
      <c r="K134" s="78"/>
      <c r="L134" s="78"/>
      <c r="M134" s="78"/>
      <c r="N134" s="78"/>
      <c r="O134" s="78"/>
      <c r="P134" s="78"/>
      <c r="Q134" s="78"/>
      <c r="R134" s="78"/>
      <c r="S134" s="78"/>
    </row>
    <row r="135" spans="1:19" x14ac:dyDescent="0.2">
      <c r="B135" s="83"/>
    </row>
    <row r="136" spans="1:19" x14ac:dyDescent="0.2">
      <c r="B136" s="83"/>
    </row>
    <row r="137" spans="1:19" x14ac:dyDescent="0.2">
      <c r="B137" s="83"/>
    </row>
    <row r="138" spans="1:19" x14ac:dyDescent="0.2">
      <c r="B138" s="83"/>
    </row>
    <row r="139" spans="1:19" x14ac:dyDescent="0.2">
      <c r="B139" s="83"/>
    </row>
    <row r="140" spans="1:19" x14ac:dyDescent="0.2">
      <c r="B140" s="83"/>
    </row>
    <row r="141" spans="1:19" x14ac:dyDescent="0.2">
      <c r="B141" s="83"/>
    </row>
    <row r="142" spans="1:19" x14ac:dyDescent="0.2">
      <c r="B142" s="83"/>
    </row>
    <row r="143" spans="1:19" x14ac:dyDescent="0.2">
      <c r="B143" s="83"/>
    </row>
    <row r="144" spans="1:19" x14ac:dyDescent="0.2">
      <c r="B144" s="83"/>
    </row>
    <row r="145" spans="2:2" x14ac:dyDescent="0.2">
      <c r="B145" s="83"/>
    </row>
    <row r="146" spans="2:2" x14ac:dyDescent="0.2">
      <c r="B146" s="83"/>
    </row>
    <row r="147" spans="2:2" x14ac:dyDescent="0.2">
      <c r="B147" s="83"/>
    </row>
    <row r="148" spans="2:2" x14ac:dyDescent="0.2">
      <c r="B148" s="83"/>
    </row>
    <row r="149" spans="2:2" x14ac:dyDescent="0.2">
      <c r="B149" s="83"/>
    </row>
    <row r="150" spans="2:2" x14ac:dyDescent="0.2">
      <c r="B150" s="83"/>
    </row>
    <row r="151" spans="2:2" x14ac:dyDescent="0.2">
      <c r="B151" s="83"/>
    </row>
    <row r="152" spans="2:2" x14ac:dyDescent="0.2">
      <c r="B152" s="83"/>
    </row>
    <row r="153" spans="2:2" x14ac:dyDescent="0.2">
      <c r="B153" s="83"/>
    </row>
    <row r="154" spans="2:2" x14ac:dyDescent="0.2">
      <c r="B154" s="83"/>
    </row>
    <row r="155" spans="2:2" x14ac:dyDescent="0.2">
      <c r="B155" s="83"/>
    </row>
    <row r="156" spans="2:2" x14ac:dyDescent="0.2">
      <c r="B156" s="83"/>
    </row>
    <row r="157" spans="2:2" x14ac:dyDescent="0.2">
      <c r="B157" s="83"/>
    </row>
    <row r="158" spans="2:2" x14ac:dyDescent="0.2">
      <c r="B158" s="83"/>
    </row>
    <row r="159" spans="2:2" x14ac:dyDescent="0.2">
      <c r="B159" s="83"/>
    </row>
    <row r="160" spans="2:2" x14ac:dyDescent="0.2">
      <c r="B160" s="83"/>
    </row>
    <row r="161" spans="2:2" x14ac:dyDescent="0.2">
      <c r="B161" s="83"/>
    </row>
    <row r="162" spans="2:2" x14ac:dyDescent="0.2">
      <c r="B162" s="83"/>
    </row>
    <row r="163" spans="2:2" x14ac:dyDescent="0.2">
      <c r="B163" s="83"/>
    </row>
    <row r="164" spans="2:2" x14ac:dyDescent="0.2">
      <c r="B164" s="83"/>
    </row>
    <row r="165" spans="2:2" x14ac:dyDescent="0.2">
      <c r="B165" s="83"/>
    </row>
    <row r="166" spans="2:2" x14ac:dyDescent="0.2">
      <c r="B166" s="83"/>
    </row>
    <row r="167" spans="2:2" x14ac:dyDescent="0.2">
      <c r="B167" s="83"/>
    </row>
    <row r="168" spans="2:2" x14ac:dyDescent="0.2">
      <c r="B168" s="83"/>
    </row>
    <row r="169" spans="2:2" x14ac:dyDescent="0.2">
      <c r="B169" s="83"/>
    </row>
    <row r="170" spans="2:2" x14ac:dyDescent="0.2">
      <c r="B170" s="83"/>
    </row>
    <row r="171" spans="2:2" x14ac:dyDescent="0.2">
      <c r="B171" s="83"/>
    </row>
    <row r="172" spans="2:2" x14ac:dyDescent="0.2">
      <c r="B172" s="83"/>
    </row>
    <row r="173" spans="2:2" x14ac:dyDescent="0.2">
      <c r="B173" s="83"/>
    </row>
  </sheetData>
  <sheetProtection algorithmName="SHA-512" hashValue="Iu942tUuJHDZiO0pj+0Ndrkht4f7lcfuOeurHGi05VD0o2V1tzRbsmoDzX+Ipv1aXxUVqcM6RI7neI1iFOFd2g==" saltValue="5uewrtkTrrd8eVu3O2uDig==" spinCount="100000" sheet="1" formatCells="0" formatColumns="0" formatRows="0" insertRows="0"/>
  <mergeCells count="75">
    <mergeCell ref="S28:V28"/>
    <mergeCell ref="W28:Y28"/>
    <mergeCell ref="Z28:AB28"/>
    <mergeCell ref="AC28:AD28"/>
    <mergeCell ref="B7:P8"/>
    <mergeCell ref="B9:P9"/>
    <mergeCell ref="C10:I10"/>
    <mergeCell ref="J10:M10"/>
    <mergeCell ref="N10:P10"/>
    <mergeCell ref="B11:P11"/>
    <mergeCell ref="C12:P12"/>
    <mergeCell ref="B13:P13"/>
    <mergeCell ref="C14:P14"/>
    <mergeCell ref="B15:P15"/>
    <mergeCell ref="C16:P16"/>
    <mergeCell ref="B17:P17"/>
    <mergeCell ref="B2:B5"/>
    <mergeCell ref="C2:M2"/>
    <mergeCell ref="N2:P2"/>
    <mergeCell ref="C3:M3"/>
    <mergeCell ref="N3:P3"/>
    <mergeCell ref="C4:M4"/>
    <mergeCell ref="N4:P4"/>
    <mergeCell ref="C5:M5"/>
    <mergeCell ref="N5:P5"/>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2:P72"/>
    <mergeCell ref="C73:P73"/>
    <mergeCell ref="B45:P45"/>
    <mergeCell ref="B47:B48"/>
    <mergeCell ref="B50:P50"/>
    <mergeCell ref="B51:P66"/>
    <mergeCell ref="A67:Q67"/>
    <mergeCell ref="B68:B71"/>
    <mergeCell ref="C68:P68"/>
    <mergeCell ref="C69:P69"/>
    <mergeCell ref="C70:P70"/>
    <mergeCell ref="C71:P71"/>
  </mergeCells>
  <conditionalFormatting sqref="I48">
    <cfRule type="cellIs" dxfId="51" priority="9" stopIfTrue="1" operator="equal">
      <formula>" "</formula>
    </cfRule>
    <cfRule type="cellIs" dxfId="50" priority="10" stopIfTrue="1" operator="lessThanOrEqual">
      <formula>$S$5</formula>
    </cfRule>
    <cfRule type="cellIs" dxfId="49" priority="11" stopIfTrue="1" operator="greaterThanOrEqual">
      <formula>$S$2</formula>
    </cfRule>
    <cfRule type="cellIs" dxfId="48" priority="12" stopIfTrue="1" operator="between">
      <formula>$S$4</formula>
      <formula>$S$3</formula>
    </cfRule>
  </conditionalFormatting>
  <conditionalFormatting sqref="O48">
    <cfRule type="cellIs" dxfId="47" priority="5" stopIfTrue="1" operator="equal">
      <formula>" "</formula>
    </cfRule>
    <cfRule type="cellIs" dxfId="46" priority="6" stopIfTrue="1" operator="lessThanOrEqual">
      <formula>$S$5</formula>
    </cfRule>
    <cfRule type="cellIs" dxfId="45" priority="7" stopIfTrue="1" operator="greaterThanOrEqual">
      <formula>$S$2</formula>
    </cfRule>
    <cfRule type="cellIs" dxfId="44" priority="8" stopIfTrue="1" operator="between">
      <formula>$S$4</formula>
      <formula>$S$3</formula>
    </cfRule>
  </conditionalFormatting>
  <conditionalFormatting sqref="P48">
    <cfRule type="cellIs" dxfId="43" priority="1" stopIfTrue="1" operator="equal">
      <formula>" "</formula>
    </cfRule>
    <cfRule type="cellIs" dxfId="42" priority="2" stopIfTrue="1" operator="lessThanOrEqual">
      <formula>$S$5</formula>
    </cfRule>
    <cfRule type="cellIs" dxfId="41" priority="3" stopIfTrue="1" operator="greaterThanOrEqual">
      <formula>$S$2</formula>
    </cfRule>
    <cfRule type="cellIs" dxfId="40" priority="4" stopIfTrue="1" operator="between">
      <formula>$S$4</formula>
      <formula>$S$3</formula>
    </cfRule>
  </conditionalFormatting>
  <dataValidations disablePrompts="1" count="5">
    <dataValidation type="list" allowBlank="1" showInputMessage="1" showErrorMessage="1" sqref="C12:P12" xr:uid="{00000000-0002-0000-0A00-000000000000}">
      <formula1>$D$99:$D$116</formula1>
    </dataValidation>
    <dataValidation type="list" allowBlank="1" showInputMessage="1" showErrorMessage="1" sqref="C32:P32 C34:P34 C36:P36" xr:uid="{00000000-0002-0000-0A00-000001000000}">
      <formula1>$Q$98:$Q$103</formula1>
    </dataValidation>
    <dataValidation type="list" allowBlank="1" showInputMessage="1" showErrorMessage="1" sqref="C73:P73" xr:uid="{00000000-0002-0000-0A00-000002000000}">
      <formula1>$M$99:$M$101</formula1>
    </dataValidation>
    <dataValidation type="list" allowBlank="1" showInputMessage="1" showErrorMessage="1" sqref="C10:I10" xr:uid="{00000000-0002-0000-0A00-000003000000}">
      <formula1>"2019,2020,2021,2022,2023"</formula1>
    </dataValidation>
    <dataValidation type="list" allowBlank="1" showInputMessage="1" showErrorMessage="1" sqref="N10:P10" xr:uid="{00000000-0002-0000-0A00-000004000000}">
      <formula1>"Economicos,Eficiencia,Eficacia, Efectividad,Calidad"</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theme="9"/>
  </sheetPr>
  <dimension ref="A1:AD46"/>
  <sheetViews>
    <sheetView showGridLines="0" topLeftCell="A13" zoomScale="85" zoomScaleNormal="85" workbookViewId="0">
      <selection sqref="A1:A4"/>
    </sheetView>
  </sheetViews>
  <sheetFormatPr baseColWidth="10" defaultColWidth="9.140625" defaultRowHeight="12.75" x14ac:dyDescent="0.2"/>
  <cols>
    <col min="1" max="1" width="24.85546875" style="3" customWidth="1"/>
    <col min="2" max="2" width="27.140625" customWidth="1"/>
    <col min="3" max="8" width="14.7109375" customWidth="1"/>
    <col min="9" max="9" width="13.85546875" customWidth="1"/>
    <col min="10" max="11" width="8.7109375" customWidth="1"/>
    <col min="12" max="12" width="19.85546875" customWidth="1"/>
    <col min="13" max="14" width="8.7109375" customWidth="1"/>
    <col min="15" max="15" width="27.85546875" style="6" customWidth="1"/>
    <col min="16" max="16" width="8.7109375" customWidth="1"/>
    <col min="17" max="17" width="8.7109375" style="6" customWidth="1"/>
    <col min="18" max="18" width="27.28515625" customWidth="1"/>
    <col min="19" max="19" width="5.42578125" customWidth="1"/>
  </cols>
  <sheetData>
    <row r="1" spans="1:30" ht="18" x14ac:dyDescent="0.25">
      <c r="A1" s="334"/>
      <c r="B1" s="343" t="s">
        <v>58</v>
      </c>
      <c r="C1" s="344"/>
      <c r="D1" s="344"/>
      <c r="E1" s="344"/>
      <c r="F1" s="344"/>
      <c r="G1" s="344"/>
      <c r="H1" s="344"/>
      <c r="I1" s="344"/>
      <c r="J1" s="344"/>
      <c r="K1" s="344"/>
      <c r="L1" s="344"/>
      <c r="M1" s="345"/>
      <c r="N1" s="346" t="s">
        <v>59</v>
      </c>
      <c r="O1" s="347"/>
      <c r="P1" s="1"/>
      <c r="Q1" s="1"/>
      <c r="R1" s="1"/>
    </row>
    <row r="2" spans="1:30" ht="18" x14ac:dyDescent="0.25">
      <c r="A2" s="334"/>
      <c r="B2" s="343" t="s">
        <v>84</v>
      </c>
      <c r="C2" s="344"/>
      <c r="D2" s="344"/>
      <c r="E2" s="344"/>
      <c r="F2" s="344"/>
      <c r="G2" s="344"/>
      <c r="H2" s="344"/>
      <c r="I2" s="344"/>
      <c r="J2" s="344"/>
      <c r="K2" s="344"/>
      <c r="L2" s="344"/>
      <c r="M2" s="345"/>
      <c r="N2" s="346" t="s">
        <v>187</v>
      </c>
      <c r="O2" s="347"/>
      <c r="P2" s="1"/>
      <c r="Q2" s="1"/>
      <c r="R2" s="1"/>
    </row>
    <row r="3" spans="1:30" ht="18" x14ac:dyDescent="0.25">
      <c r="A3" s="334"/>
      <c r="B3" s="343" t="s">
        <v>85</v>
      </c>
      <c r="C3" s="344"/>
      <c r="D3" s="344"/>
      <c r="E3" s="344"/>
      <c r="F3" s="344"/>
      <c r="G3" s="344"/>
      <c r="H3" s="344"/>
      <c r="I3" s="344"/>
      <c r="J3" s="344"/>
      <c r="K3" s="344"/>
      <c r="L3" s="344"/>
      <c r="M3" s="345"/>
      <c r="N3" s="346" t="s">
        <v>192</v>
      </c>
      <c r="O3" s="347"/>
      <c r="P3" s="1"/>
      <c r="Q3" s="1"/>
      <c r="R3" s="1"/>
    </row>
    <row r="4" spans="1:30" ht="18" x14ac:dyDescent="0.25">
      <c r="A4" s="334"/>
      <c r="B4" s="343" t="s">
        <v>86</v>
      </c>
      <c r="C4" s="344"/>
      <c r="D4" s="344"/>
      <c r="E4" s="344"/>
      <c r="F4" s="344"/>
      <c r="G4" s="344"/>
      <c r="H4" s="344"/>
      <c r="I4" s="344"/>
      <c r="J4" s="344"/>
      <c r="K4" s="344"/>
      <c r="L4" s="344"/>
      <c r="M4" s="345"/>
      <c r="N4" s="347" t="s">
        <v>63</v>
      </c>
      <c r="O4" s="347"/>
      <c r="P4" s="2"/>
      <c r="Q4" s="2"/>
      <c r="R4" s="2"/>
    </row>
    <row r="5" spans="1:30" ht="18" x14ac:dyDescent="0.25">
      <c r="C5" s="4"/>
      <c r="D5" s="4"/>
      <c r="E5" s="4"/>
      <c r="F5" s="4"/>
      <c r="G5" s="4"/>
      <c r="H5" s="4"/>
      <c r="I5" s="4"/>
      <c r="J5" s="4"/>
      <c r="K5" s="4"/>
      <c r="L5" s="4"/>
      <c r="M5" s="4"/>
      <c r="N5" s="4"/>
      <c r="O5" s="4"/>
      <c r="P5" s="4"/>
      <c r="Q5" s="4"/>
      <c r="R5" s="5"/>
      <c r="S5" s="5"/>
      <c r="T5" s="2"/>
      <c r="U5" s="2"/>
      <c r="V5" s="2"/>
      <c r="W5" s="2"/>
      <c r="X5" s="2"/>
      <c r="Y5" s="2"/>
      <c r="Z5" s="2"/>
      <c r="AA5" s="2"/>
      <c r="AB5" s="2"/>
      <c r="AC5" s="2"/>
      <c r="AD5" s="2"/>
    </row>
    <row r="6" spans="1:30" ht="15.75" x14ac:dyDescent="0.25">
      <c r="A6" s="14" t="s">
        <v>0</v>
      </c>
      <c r="B6" s="506" t="s">
        <v>56</v>
      </c>
      <c r="C6" s="507"/>
      <c r="D6" s="507"/>
      <c r="E6" s="507"/>
      <c r="F6" s="507"/>
      <c r="G6" s="507"/>
      <c r="H6" s="507"/>
      <c r="I6" s="507"/>
      <c r="J6" s="507"/>
      <c r="K6" s="507"/>
      <c r="L6" s="507"/>
      <c r="M6" s="13"/>
      <c r="N6" s="13"/>
      <c r="O6" s="13"/>
      <c r="P6" s="13"/>
      <c r="Q6" s="13"/>
      <c r="R6" s="13"/>
      <c r="S6" s="13"/>
    </row>
    <row r="7" spans="1:30" ht="16.5" thickBot="1" x14ac:dyDescent="0.3">
      <c r="A7" s="10"/>
      <c r="B7" s="12"/>
      <c r="C7" s="11"/>
      <c r="D7" s="11"/>
      <c r="E7" s="11"/>
      <c r="F7" s="11"/>
      <c r="G7" s="11"/>
      <c r="H7" s="11"/>
      <c r="I7" s="11"/>
      <c r="J7" s="11"/>
      <c r="K7" s="11"/>
      <c r="L7" s="11"/>
      <c r="M7" s="11"/>
      <c r="N7" s="11"/>
      <c r="O7" s="11"/>
      <c r="P7" s="11"/>
      <c r="Q7" s="11"/>
      <c r="R7" s="11"/>
      <c r="S7" s="11"/>
    </row>
    <row r="8" spans="1:30" ht="24" customHeight="1" x14ac:dyDescent="0.2">
      <c r="A8" s="460" t="s">
        <v>87</v>
      </c>
      <c r="B8" s="452" t="s">
        <v>32</v>
      </c>
      <c r="C8" s="486" t="str">
        <f>+'[3]conglomerados eficacia 4'!C14:P14</f>
        <v>Radicaciones enrutadas y tramitadas</v>
      </c>
      <c r="D8" s="486"/>
      <c r="E8" s="486"/>
      <c r="F8" s="486"/>
      <c r="G8" s="486"/>
      <c r="H8" s="486"/>
      <c r="I8" s="486"/>
      <c r="J8" s="486"/>
      <c r="K8" s="486"/>
      <c r="L8" s="509"/>
      <c r="M8" s="16"/>
      <c r="N8" s="16"/>
      <c r="O8" s="16"/>
      <c r="P8" s="16"/>
      <c r="Q8" s="16"/>
      <c r="R8" s="16"/>
      <c r="S8" s="16"/>
    </row>
    <row r="9" spans="1:30" ht="32.25" customHeight="1" thickBot="1" x14ac:dyDescent="0.25">
      <c r="A9" s="461"/>
      <c r="B9" s="454"/>
      <c r="C9" s="64" t="s">
        <v>139</v>
      </c>
      <c r="D9" s="64" t="s">
        <v>88</v>
      </c>
      <c r="E9" s="64" t="s">
        <v>140</v>
      </c>
      <c r="F9" s="64" t="s">
        <v>88</v>
      </c>
      <c r="G9" s="64" t="s">
        <v>10</v>
      </c>
      <c r="H9" s="64" t="s">
        <v>88</v>
      </c>
      <c r="I9" s="510" t="s">
        <v>89</v>
      </c>
      <c r="J9" s="510"/>
      <c r="K9" s="510"/>
      <c r="L9" s="511"/>
      <c r="M9" s="15"/>
      <c r="N9" s="15"/>
      <c r="O9" s="15"/>
      <c r="Q9"/>
    </row>
    <row r="10" spans="1:30" s="19" customFormat="1" ht="50.1" customHeight="1" x14ac:dyDescent="0.2">
      <c r="A10" s="419" t="s">
        <v>174</v>
      </c>
      <c r="B10" s="60" t="s">
        <v>132</v>
      </c>
      <c r="C10" s="141">
        <f>C12+C14+C16+C18</f>
        <v>745</v>
      </c>
      <c r="D10" s="417">
        <f>IF(C10&gt;=1,C10/C11," ")</f>
        <v>1</v>
      </c>
      <c r="E10" s="141">
        <f>E12+E14+E16+E18</f>
        <v>0</v>
      </c>
      <c r="F10" s="417" t="str">
        <f>IF(E10&gt;=1,E10/E11," ")</f>
        <v xml:space="preserve"> </v>
      </c>
      <c r="G10" s="141">
        <f t="shared" ref="G10:G19" si="0">C10+E10</f>
        <v>745</v>
      </c>
      <c r="H10" s="417">
        <f>IF(G10&gt;=1,G10/G11," ")</f>
        <v>1</v>
      </c>
      <c r="I10" s="528"/>
      <c r="J10" s="528"/>
      <c r="K10" s="528"/>
      <c r="L10" s="529"/>
    </row>
    <row r="11" spans="1:30" s="19" customFormat="1" ht="50.1" customHeight="1" thickBot="1" x14ac:dyDescent="0.25">
      <c r="A11" s="420"/>
      <c r="B11" s="62" t="s">
        <v>256</v>
      </c>
      <c r="C11" s="153">
        <f>C13+C15+C17+C19</f>
        <v>745</v>
      </c>
      <c r="D11" s="418"/>
      <c r="E11" s="153">
        <f>E13+E15+E17+E19</f>
        <v>0</v>
      </c>
      <c r="F11" s="418"/>
      <c r="G11" s="153">
        <f t="shared" si="0"/>
        <v>745</v>
      </c>
      <c r="H11" s="418"/>
      <c r="I11" s="530"/>
      <c r="J11" s="530"/>
      <c r="K11" s="530"/>
      <c r="L11" s="531"/>
    </row>
    <row r="12" spans="1:30" s="19" customFormat="1" ht="50.1" customHeight="1" x14ac:dyDescent="0.2">
      <c r="A12" s="479" t="s">
        <v>109</v>
      </c>
      <c r="B12" s="56" t="s">
        <v>132</v>
      </c>
      <c r="C12" s="137"/>
      <c r="D12" s="417" t="str">
        <f>IF(C12&gt;=1,C12/C13," ")</f>
        <v xml:space="preserve"> </v>
      </c>
      <c r="E12" s="135"/>
      <c r="F12" s="417" t="str">
        <f>IF(E12&gt;=1,E12/E13," ")</f>
        <v xml:space="preserve"> </v>
      </c>
      <c r="G12" s="141">
        <f t="shared" si="0"/>
        <v>0</v>
      </c>
      <c r="H12" s="417" t="str">
        <f>IF(G12&gt;=1,G12/G13," ")</f>
        <v xml:space="preserve"> </v>
      </c>
      <c r="I12" s="522"/>
      <c r="J12" s="523"/>
      <c r="K12" s="523"/>
      <c r="L12" s="524"/>
    </row>
    <row r="13" spans="1:30" s="19" customFormat="1" ht="50.1" customHeight="1" thickBot="1" x14ac:dyDescent="0.25">
      <c r="A13" s="416"/>
      <c r="B13" s="18" t="str">
        <f>+B11</f>
        <v>Radicaciones asignadas a los grupos para tramitar dentro del termino</v>
      </c>
      <c r="C13" s="136"/>
      <c r="D13" s="418"/>
      <c r="E13" s="136"/>
      <c r="F13" s="418"/>
      <c r="G13" s="153">
        <f t="shared" si="0"/>
        <v>0</v>
      </c>
      <c r="H13" s="418"/>
      <c r="I13" s="525"/>
      <c r="J13" s="526"/>
      <c r="K13" s="526"/>
      <c r="L13" s="527"/>
    </row>
    <row r="14" spans="1:30" s="19" customFormat="1" ht="50.1" customHeight="1" x14ac:dyDescent="0.2">
      <c r="A14" s="479" t="s">
        <v>117</v>
      </c>
      <c r="B14" s="56" t="s">
        <v>132</v>
      </c>
      <c r="C14" s="137">
        <v>478</v>
      </c>
      <c r="D14" s="417">
        <f>IF(C14&gt;=1,C14/C15," ")</f>
        <v>1</v>
      </c>
      <c r="E14" s="135">
        <f t="shared" ref="E14:E19" si="1">E16+E18+E20+E22</f>
        <v>0</v>
      </c>
      <c r="F14" s="417" t="str">
        <f>IF(E14&gt;=1,E14/E15," ")</f>
        <v xml:space="preserve"> </v>
      </c>
      <c r="G14" s="141">
        <f t="shared" si="0"/>
        <v>478</v>
      </c>
      <c r="H14" s="417">
        <f>IF(G14&gt;=1,G14/G15," ")</f>
        <v>1</v>
      </c>
      <c r="I14" s="522" t="s">
        <v>271</v>
      </c>
      <c r="J14" s="523"/>
      <c r="K14" s="523"/>
      <c r="L14" s="524"/>
    </row>
    <row r="15" spans="1:30" s="19" customFormat="1" ht="50.1" customHeight="1" thickBot="1" x14ac:dyDescent="0.25">
      <c r="A15" s="416"/>
      <c r="B15" s="18" t="str">
        <f>+B11</f>
        <v>Radicaciones asignadas a los grupos para tramitar dentro del termino</v>
      </c>
      <c r="C15" s="136">
        <v>478</v>
      </c>
      <c r="D15" s="418"/>
      <c r="E15" s="136">
        <f t="shared" si="1"/>
        <v>0</v>
      </c>
      <c r="F15" s="418"/>
      <c r="G15" s="153">
        <f t="shared" si="0"/>
        <v>478</v>
      </c>
      <c r="H15" s="418"/>
      <c r="I15" s="525"/>
      <c r="J15" s="526"/>
      <c r="K15" s="526"/>
      <c r="L15" s="527"/>
    </row>
    <row r="16" spans="1:30" ht="50.1" customHeight="1" x14ac:dyDescent="0.2">
      <c r="A16" s="479" t="s">
        <v>110</v>
      </c>
      <c r="B16" s="56" t="s">
        <v>132</v>
      </c>
      <c r="C16" s="137">
        <v>267</v>
      </c>
      <c r="D16" s="417">
        <f>IF(C16&gt;=1,C16/C17," ")</f>
        <v>1</v>
      </c>
      <c r="E16" s="135">
        <f t="shared" si="1"/>
        <v>0</v>
      </c>
      <c r="F16" s="417" t="str">
        <f>IF(E16&gt;=1,E16/E17," ")</f>
        <v xml:space="preserve"> </v>
      </c>
      <c r="G16" s="141">
        <f t="shared" si="0"/>
        <v>267</v>
      </c>
      <c r="H16" s="417">
        <f>IF(G16&gt;=1,G16/G17," ")</f>
        <v>1</v>
      </c>
      <c r="I16" s="522" t="s">
        <v>271</v>
      </c>
      <c r="J16" s="523"/>
      <c r="K16" s="523"/>
      <c r="L16" s="524"/>
      <c r="M16" s="7"/>
      <c r="N16" s="7"/>
    </row>
    <row r="17" spans="1:14" ht="50.1" customHeight="1" thickBot="1" x14ac:dyDescent="0.25">
      <c r="A17" s="416"/>
      <c r="B17" s="18" t="str">
        <f>+B13</f>
        <v>Radicaciones asignadas a los grupos para tramitar dentro del termino</v>
      </c>
      <c r="C17" s="136">
        <v>267</v>
      </c>
      <c r="D17" s="418"/>
      <c r="E17" s="136">
        <f t="shared" si="1"/>
        <v>0</v>
      </c>
      <c r="F17" s="418"/>
      <c r="G17" s="153">
        <f t="shared" si="0"/>
        <v>267</v>
      </c>
      <c r="H17" s="418"/>
      <c r="I17" s="525"/>
      <c r="J17" s="526"/>
      <c r="K17" s="526"/>
      <c r="L17" s="527"/>
      <c r="M17" s="7"/>
      <c r="N17" s="7"/>
    </row>
    <row r="18" spans="1:14" ht="50.1" customHeight="1" x14ac:dyDescent="0.2">
      <c r="A18" s="479" t="s">
        <v>257</v>
      </c>
      <c r="B18" s="56" t="s">
        <v>132</v>
      </c>
      <c r="C18" s="137"/>
      <c r="D18" s="417" t="str">
        <f>IF(C18&gt;=1,C18/C19," ")</f>
        <v xml:space="preserve"> </v>
      </c>
      <c r="E18" s="135">
        <f t="shared" si="1"/>
        <v>0</v>
      </c>
      <c r="F18" s="417" t="str">
        <f>IF(E18&gt;=1,E18/E19," ")</f>
        <v xml:space="preserve"> </v>
      </c>
      <c r="G18" s="141">
        <f t="shared" si="0"/>
        <v>0</v>
      </c>
      <c r="H18" s="417" t="str">
        <f>IF(G18&gt;=1,G18/G19," ")</f>
        <v xml:space="preserve"> </v>
      </c>
      <c r="I18" s="522"/>
      <c r="J18" s="523"/>
      <c r="K18" s="523"/>
      <c r="L18" s="524"/>
      <c r="M18" s="7"/>
      <c r="N18" s="7"/>
    </row>
    <row r="19" spans="1:14" ht="50.1" customHeight="1" thickBot="1" x14ac:dyDescent="0.25">
      <c r="A19" s="416"/>
      <c r="B19" s="18" t="str">
        <f>+B15</f>
        <v>Radicaciones asignadas a los grupos para tramitar dentro del termino</v>
      </c>
      <c r="C19" s="136"/>
      <c r="D19" s="418"/>
      <c r="E19" s="136">
        <f t="shared" si="1"/>
        <v>0</v>
      </c>
      <c r="F19" s="418"/>
      <c r="G19" s="153">
        <f t="shared" si="0"/>
        <v>0</v>
      </c>
      <c r="H19" s="418"/>
      <c r="I19" s="525"/>
      <c r="J19" s="526"/>
      <c r="K19" s="526"/>
      <c r="L19" s="527"/>
      <c r="M19" s="7"/>
      <c r="N19" s="7"/>
    </row>
    <row r="20" spans="1:14" x14ac:dyDescent="0.2">
      <c r="C20" s="7"/>
      <c r="D20" s="7"/>
      <c r="E20" s="7"/>
      <c r="F20" s="7"/>
      <c r="G20" s="7"/>
      <c r="H20" s="7"/>
      <c r="I20" s="7"/>
      <c r="J20" s="7"/>
      <c r="K20" s="7"/>
      <c r="L20" s="7"/>
      <c r="M20" s="7"/>
      <c r="N20" s="7"/>
    </row>
    <row r="21" spans="1:14" x14ac:dyDescent="0.2">
      <c r="C21" s="7"/>
      <c r="D21" s="7"/>
      <c r="E21" s="7"/>
      <c r="F21" s="7"/>
      <c r="G21" s="7"/>
      <c r="H21" s="7"/>
      <c r="I21" s="7"/>
      <c r="J21" s="7"/>
      <c r="K21" s="7"/>
      <c r="L21" s="7"/>
      <c r="M21" s="7"/>
      <c r="N21" s="7"/>
    </row>
    <row r="22" spans="1:14" x14ac:dyDescent="0.2">
      <c r="C22" s="7"/>
      <c r="D22" s="7"/>
      <c r="E22" s="7"/>
      <c r="F22" s="7"/>
      <c r="G22" s="7"/>
      <c r="H22" s="7"/>
      <c r="I22" s="7"/>
      <c r="J22" s="7"/>
      <c r="K22" s="7"/>
      <c r="L22" s="7"/>
      <c r="M22" s="7"/>
      <c r="N22" s="7"/>
    </row>
    <row r="23" spans="1:14" x14ac:dyDescent="0.2">
      <c r="C23" s="7"/>
      <c r="D23" s="7"/>
      <c r="E23" s="7"/>
      <c r="F23" s="7"/>
      <c r="G23" s="7"/>
      <c r="H23" s="7"/>
      <c r="I23" s="7"/>
      <c r="J23" s="7"/>
      <c r="K23" s="7"/>
      <c r="L23" s="7"/>
      <c r="M23" s="7"/>
      <c r="N23" s="7"/>
    </row>
    <row r="24" spans="1:14" x14ac:dyDescent="0.2">
      <c r="C24" s="7"/>
      <c r="D24" s="7"/>
      <c r="E24" s="7"/>
      <c r="F24" s="7"/>
      <c r="G24" s="7"/>
      <c r="H24" s="7"/>
      <c r="I24" s="7"/>
      <c r="J24" s="7"/>
      <c r="K24" s="7"/>
      <c r="L24" s="7"/>
      <c r="M24" s="7"/>
      <c r="N24" s="7"/>
    </row>
    <row r="25" spans="1:14" x14ac:dyDescent="0.2">
      <c r="C25" s="7"/>
      <c r="D25" s="7"/>
      <c r="E25" s="7"/>
      <c r="F25" s="7"/>
      <c r="G25" s="7"/>
      <c r="H25" s="7"/>
      <c r="I25" s="7"/>
      <c r="J25" s="7"/>
      <c r="K25" s="7"/>
      <c r="L25" s="7"/>
      <c r="M25" s="7"/>
      <c r="N25" s="7"/>
    </row>
    <row r="26" spans="1:14" x14ac:dyDescent="0.2">
      <c r="C26" s="7"/>
      <c r="D26" s="7"/>
      <c r="E26" s="7"/>
      <c r="F26" s="7"/>
      <c r="G26" s="7"/>
      <c r="H26" s="7"/>
      <c r="I26" s="7"/>
      <c r="J26" s="7"/>
      <c r="K26" s="7"/>
      <c r="L26" s="7"/>
      <c r="M26" s="7"/>
      <c r="N26" s="7"/>
    </row>
    <row r="27" spans="1:14" x14ac:dyDescent="0.2">
      <c r="C27" s="7"/>
      <c r="D27" s="7"/>
      <c r="E27" s="7"/>
      <c r="F27" s="7"/>
      <c r="G27" s="7"/>
      <c r="H27" s="7"/>
      <c r="I27" s="7"/>
      <c r="J27" s="7"/>
      <c r="K27" s="7"/>
      <c r="L27" s="7"/>
      <c r="M27" s="7"/>
      <c r="N27" s="7"/>
    </row>
    <row r="28" spans="1:14" x14ac:dyDescent="0.2">
      <c r="C28" s="7"/>
      <c r="D28" s="7"/>
      <c r="E28" s="7"/>
      <c r="F28" s="7"/>
      <c r="G28" s="7"/>
      <c r="H28" s="7"/>
      <c r="I28" s="7"/>
      <c r="J28" s="7"/>
      <c r="K28" s="7"/>
      <c r="L28" s="7"/>
      <c r="M28" s="7"/>
      <c r="N28" s="7"/>
    </row>
    <row r="29" spans="1:14" x14ac:dyDescent="0.2">
      <c r="C29" s="7"/>
      <c r="D29" s="7"/>
      <c r="E29" s="7"/>
      <c r="F29" s="7"/>
      <c r="G29" s="7"/>
      <c r="H29" s="7"/>
      <c r="I29" s="7"/>
      <c r="J29" s="7"/>
      <c r="K29" s="7"/>
      <c r="L29" s="7"/>
      <c r="M29" s="7"/>
      <c r="N29" s="7"/>
    </row>
    <row r="30" spans="1:14" x14ac:dyDescent="0.2">
      <c r="C30" s="7"/>
      <c r="D30" s="7"/>
      <c r="E30" s="7"/>
      <c r="F30" s="7"/>
      <c r="G30" s="7"/>
      <c r="H30" s="7"/>
      <c r="I30" s="7"/>
      <c r="J30" s="7"/>
      <c r="K30" s="7"/>
      <c r="L30" s="7"/>
      <c r="M30" s="7"/>
      <c r="N30" s="7"/>
    </row>
    <row r="31" spans="1:14" x14ac:dyDescent="0.2">
      <c r="C31" s="7"/>
      <c r="D31" s="7"/>
      <c r="E31" s="7"/>
      <c r="F31" s="7"/>
      <c r="G31" s="7"/>
      <c r="H31" s="7"/>
      <c r="I31" s="7"/>
      <c r="J31" s="7"/>
      <c r="K31" s="7"/>
      <c r="L31" s="7"/>
      <c r="M31" s="7"/>
      <c r="N31" s="7"/>
    </row>
    <row r="32" spans="1:14" x14ac:dyDescent="0.2">
      <c r="C32" s="7"/>
      <c r="D32" s="7"/>
      <c r="E32" s="7"/>
      <c r="F32" s="7"/>
      <c r="G32" s="7"/>
      <c r="H32" s="7"/>
      <c r="I32" s="7"/>
      <c r="J32" s="7"/>
      <c r="K32" s="7"/>
      <c r="L32" s="7"/>
      <c r="M32" s="7"/>
      <c r="N32" s="7"/>
    </row>
    <row r="33" spans="2:16" x14ac:dyDescent="0.2">
      <c r="C33" s="7"/>
      <c r="D33" s="7"/>
      <c r="E33" s="7"/>
      <c r="F33" s="7"/>
      <c r="G33" s="7"/>
      <c r="H33" s="7"/>
      <c r="I33" s="7"/>
      <c r="J33" s="7"/>
      <c r="K33" s="7"/>
      <c r="L33" s="7"/>
      <c r="M33" s="7"/>
      <c r="N33" s="7"/>
    </row>
    <row r="34" spans="2:16" x14ac:dyDescent="0.2">
      <c r="C34" s="7"/>
      <c r="D34" s="7"/>
      <c r="E34" s="7"/>
      <c r="F34" s="7"/>
      <c r="G34" s="7"/>
      <c r="H34" s="7"/>
      <c r="I34" s="7"/>
      <c r="J34" s="7"/>
      <c r="K34" s="7"/>
      <c r="L34" s="7"/>
      <c r="M34" s="7"/>
      <c r="N34" s="7"/>
    </row>
    <row r="35" spans="2:16" x14ac:dyDescent="0.2">
      <c r="C35" s="7"/>
      <c r="D35" s="7"/>
      <c r="E35" s="7"/>
      <c r="F35" s="7"/>
      <c r="G35" s="7"/>
      <c r="H35" s="7"/>
      <c r="I35" s="7"/>
      <c r="J35" s="7"/>
      <c r="K35" s="7"/>
      <c r="L35" s="7"/>
      <c r="M35" s="7"/>
      <c r="N35" s="7"/>
    </row>
    <row r="45" spans="2:16" x14ac:dyDescent="0.2">
      <c r="B45" s="8"/>
      <c r="C45" s="6"/>
      <c r="D45" s="6"/>
      <c r="E45" s="6"/>
      <c r="F45" s="6"/>
      <c r="G45" s="6"/>
      <c r="H45" s="6"/>
      <c r="I45" s="6"/>
      <c r="J45" s="6"/>
      <c r="K45" s="6"/>
      <c r="L45" s="6"/>
      <c r="M45" s="6"/>
      <c r="N45" s="6"/>
      <c r="P45" s="6"/>
    </row>
    <row r="46" spans="2:16" x14ac:dyDescent="0.2">
      <c r="B46" s="9"/>
      <c r="C46" s="6"/>
      <c r="D46" s="6"/>
      <c r="E46" s="6"/>
      <c r="F46" s="6"/>
      <c r="G46" s="6"/>
      <c r="H46" s="6"/>
      <c r="I46" s="6"/>
      <c r="J46" s="6"/>
      <c r="K46" s="6"/>
      <c r="L46" s="6"/>
      <c r="M46" s="6"/>
      <c r="N46" s="6"/>
      <c r="P46" s="6"/>
    </row>
  </sheetData>
  <sheetProtection algorithmName="SHA-512" hashValue="kbPL+GofErM5QpfRByDG/sF17TaNHlSp+xapKvwqNllif1AyB+nB5VKgINDhwf6YYKWxX1Otu+jPXBjyhDT97w==" saltValue="oye7LXtE1FtKJejTm2AmTg==" spinCount="100000" sheet="1" formatCells="0" formatColumns="0" formatRows="0" insertRows="0"/>
  <mergeCells count="39">
    <mergeCell ref="F16:F17"/>
    <mergeCell ref="B4:M4"/>
    <mergeCell ref="H16:H17"/>
    <mergeCell ref="D10:D11"/>
    <mergeCell ref="F10:F11"/>
    <mergeCell ref="A8:A9"/>
    <mergeCell ref="F14:F15"/>
    <mergeCell ref="D14:D15"/>
    <mergeCell ref="H14:H15"/>
    <mergeCell ref="C8:L8"/>
    <mergeCell ref="F12:F13"/>
    <mergeCell ref="H12:H13"/>
    <mergeCell ref="I12:L13"/>
    <mergeCell ref="A14:A15"/>
    <mergeCell ref="A12:A13"/>
    <mergeCell ref="I10:L11"/>
    <mergeCell ref="D12:D13"/>
    <mergeCell ref="A10:A11"/>
    <mergeCell ref="A16:A17"/>
    <mergeCell ref="D16:D17"/>
    <mergeCell ref="N1:O1"/>
    <mergeCell ref="B2:M2"/>
    <mergeCell ref="N2:O2"/>
    <mergeCell ref="B3:M3"/>
    <mergeCell ref="N3:O3"/>
    <mergeCell ref="B1:M1"/>
    <mergeCell ref="N4:O4"/>
    <mergeCell ref="I16:L17"/>
    <mergeCell ref="A1:A4"/>
    <mergeCell ref="B6:L6"/>
    <mergeCell ref="I9:L9"/>
    <mergeCell ref="I14:L15"/>
    <mergeCell ref="H10:H11"/>
    <mergeCell ref="B8:B9"/>
    <mergeCell ref="A18:A19"/>
    <mergeCell ref="D18:D19"/>
    <mergeCell ref="F18:F19"/>
    <mergeCell ref="H18:H19"/>
    <mergeCell ref="I18:L19"/>
  </mergeCells>
  <pageMargins left="0.75" right="0.75" top="1" bottom="1" header="0" footer="0"/>
  <pageSetup paperSize="119" scale="66" orientation="portrait"/>
  <headerFooter alignWithMargins="0"/>
  <colBreaks count="1" manualBreakCount="1">
    <brk id="8" max="1048575" man="1"/>
  </colBreaks>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S172"/>
  <sheetViews>
    <sheetView zoomScaleNormal="100" workbookViewId="0"/>
  </sheetViews>
  <sheetFormatPr baseColWidth="10" defaultColWidth="9.140625" defaultRowHeight="12.75" x14ac:dyDescent="0.2"/>
  <cols>
    <col min="1" max="1" width="0.7109375" style="36" customWidth="1"/>
    <col min="2" max="2" width="32.28515625" style="36" customWidth="1"/>
    <col min="3" max="3" width="16.85546875" style="36" customWidth="1"/>
    <col min="4" max="4" width="5" style="36" bestFit="1" customWidth="1"/>
    <col min="5" max="5" width="4.7109375" style="36" bestFit="1" customWidth="1"/>
    <col min="6" max="6" width="9.42578125" style="36" bestFit="1" customWidth="1"/>
    <col min="7" max="7" width="5.42578125" style="36" bestFit="1" customWidth="1"/>
    <col min="8" max="8" width="5.140625" style="36" bestFit="1" customWidth="1"/>
    <col min="9" max="9" width="9.42578125" style="36" bestFit="1" customWidth="1"/>
    <col min="10" max="10" width="4.140625" style="36" bestFit="1" customWidth="1"/>
    <col min="11" max="11" width="6.42578125" style="36" bestFit="1" customWidth="1"/>
    <col min="12" max="12" width="9.42578125" style="36" bestFit="1" customWidth="1"/>
    <col min="13" max="13" width="8.42578125" style="36" customWidth="1"/>
    <col min="14" max="14" width="6.42578125" style="36" customWidth="1"/>
    <col min="15" max="15" width="8.42578125" style="36" customWidth="1"/>
    <col min="16" max="16" width="12.140625" style="36" customWidth="1"/>
    <col min="17" max="18" width="11.7109375" style="36" customWidth="1"/>
    <col min="19" max="19" width="11.42578125" style="36" hidden="1" customWidth="1"/>
    <col min="20" max="16384" width="9.140625" style="36"/>
  </cols>
  <sheetData>
    <row r="1" spans="1:19" ht="5.25" customHeight="1" thickBot="1" x14ac:dyDescent="0.25"/>
    <row r="2" spans="1:19" ht="16.5" customHeight="1" x14ac:dyDescent="0.2">
      <c r="B2" s="197"/>
      <c r="C2" s="200" t="s">
        <v>58</v>
      </c>
      <c r="D2" s="201"/>
      <c r="E2" s="201"/>
      <c r="F2" s="201"/>
      <c r="G2" s="201"/>
      <c r="H2" s="201"/>
      <c r="I2" s="201"/>
      <c r="J2" s="201"/>
      <c r="K2" s="201"/>
      <c r="L2" s="201"/>
      <c r="M2" s="202"/>
      <c r="N2" s="203" t="s">
        <v>148</v>
      </c>
      <c r="O2" s="204"/>
      <c r="P2" s="205"/>
      <c r="S2" s="69">
        <v>0.8</v>
      </c>
    </row>
    <row r="3" spans="1:19" ht="15.75" customHeight="1" x14ac:dyDescent="0.2">
      <c r="B3" s="198"/>
      <c r="C3" s="206" t="s">
        <v>60</v>
      </c>
      <c r="D3" s="207"/>
      <c r="E3" s="207"/>
      <c r="F3" s="207"/>
      <c r="G3" s="207"/>
      <c r="H3" s="207"/>
      <c r="I3" s="207"/>
      <c r="J3" s="207"/>
      <c r="K3" s="207"/>
      <c r="L3" s="207"/>
      <c r="M3" s="208"/>
      <c r="N3" s="209" t="s">
        <v>187</v>
      </c>
      <c r="O3" s="210"/>
      <c r="P3" s="211"/>
      <c r="S3" s="69">
        <v>0.79900000000000004</v>
      </c>
    </row>
    <row r="4" spans="1:19" ht="15.75" customHeight="1" x14ac:dyDescent="0.2">
      <c r="B4" s="198"/>
      <c r="C4" s="206" t="s">
        <v>61</v>
      </c>
      <c r="D4" s="207"/>
      <c r="E4" s="207"/>
      <c r="F4" s="207"/>
      <c r="G4" s="207"/>
      <c r="H4" s="207"/>
      <c r="I4" s="207"/>
      <c r="J4" s="207"/>
      <c r="K4" s="207"/>
      <c r="L4" s="207"/>
      <c r="M4" s="208"/>
      <c r="N4" s="209" t="s">
        <v>188</v>
      </c>
      <c r="O4" s="210"/>
      <c r="P4" s="211"/>
      <c r="S4" s="69">
        <v>0.7</v>
      </c>
    </row>
    <row r="5" spans="1:19" ht="16.5" customHeight="1" thickBot="1" x14ac:dyDescent="0.25">
      <c r="B5" s="199"/>
      <c r="C5" s="212" t="s">
        <v>62</v>
      </c>
      <c r="D5" s="213"/>
      <c r="E5" s="213"/>
      <c r="F5" s="213"/>
      <c r="G5" s="213"/>
      <c r="H5" s="213"/>
      <c r="I5" s="213"/>
      <c r="J5" s="213"/>
      <c r="K5" s="213"/>
      <c r="L5" s="213"/>
      <c r="M5" s="214"/>
      <c r="N5" s="215" t="s">
        <v>63</v>
      </c>
      <c r="O5" s="216"/>
      <c r="P5" s="217"/>
      <c r="S5" s="69">
        <v>0.69899999999999995</v>
      </c>
    </row>
    <row r="6" spans="1:19" ht="13.5" thickBot="1" x14ac:dyDescent="0.25"/>
    <row r="7" spans="1:19" ht="12.75" customHeight="1" x14ac:dyDescent="0.2">
      <c r="A7" s="37"/>
      <c r="B7" s="218" t="s">
        <v>66</v>
      </c>
      <c r="C7" s="219"/>
      <c r="D7" s="219"/>
      <c r="E7" s="219"/>
      <c r="F7" s="219"/>
      <c r="G7" s="219"/>
      <c r="H7" s="219"/>
      <c r="I7" s="219"/>
      <c r="J7" s="219"/>
      <c r="K7" s="219"/>
      <c r="L7" s="219"/>
      <c r="M7" s="219"/>
      <c r="N7" s="219"/>
      <c r="O7" s="219"/>
      <c r="P7" s="220"/>
      <c r="Q7" s="37"/>
    </row>
    <row r="8" spans="1:19" ht="13.5" customHeight="1" thickBot="1" x14ac:dyDescent="0.25">
      <c r="A8" s="37"/>
      <c r="B8" s="221"/>
      <c r="C8" s="222"/>
      <c r="D8" s="222"/>
      <c r="E8" s="222"/>
      <c r="F8" s="222"/>
      <c r="G8" s="222"/>
      <c r="H8" s="222"/>
      <c r="I8" s="222"/>
      <c r="J8" s="222"/>
      <c r="K8" s="222"/>
      <c r="L8" s="222"/>
      <c r="M8" s="222"/>
      <c r="N8" s="222"/>
      <c r="O8" s="222"/>
      <c r="P8" s="223"/>
      <c r="Q8" s="37"/>
    </row>
    <row r="9" spans="1:19" ht="6.75" customHeight="1" thickBot="1" x14ac:dyDescent="0.25">
      <c r="A9" s="37"/>
      <c r="B9" s="224"/>
      <c r="C9" s="224"/>
      <c r="D9" s="224"/>
      <c r="E9" s="224"/>
      <c r="F9" s="224"/>
      <c r="G9" s="224"/>
      <c r="H9" s="224"/>
      <c r="I9" s="224"/>
      <c r="J9" s="224"/>
      <c r="K9" s="224"/>
      <c r="L9" s="224"/>
      <c r="M9" s="224"/>
      <c r="N9" s="224"/>
      <c r="O9" s="224"/>
      <c r="P9" s="224"/>
      <c r="Q9" s="37"/>
    </row>
    <row r="10" spans="1:19" ht="26.25" customHeight="1" thickBot="1" x14ac:dyDescent="0.25">
      <c r="A10" s="37"/>
      <c r="B10" s="38" t="s">
        <v>76</v>
      </c>
      <c r="C10" s="225">
        <v>2022</v>
      </c>
      <c r="D10" s="226"/>
      <c r="E10" s="226"/>
      <c r="F10" s="226"/>
      <c r="G10" s="226"/>
      <c r="H10" s="226"/>
      <c r="I10" s="227"/>
      <c r="J10" s="228" t="s">
        <v>1</v>
      </c>
      <c r="K10" s="229"/>
      <c r="L10" s="229"/>
      <c r="M10" s="229"/>
      <c r="N10" s="230" t="s">
        <v>189</v>
      </c>
      <c r="O10" s="231"/>
      <c r="P10" s="232"/>
      <c r="Q10" s="37"/>
    </row>
    <row r="11" spans="1:19" ht="4.5" customHeight="1" thickBot="1" x14ac:dyDescent="0.25">
      <c r="A11" s="37"/>
      <c r="B11" s="194"/>
      <c r="C11" s="195"/>
      <c r="D11" s="195"/>
      <c r="E11" s="195"/>
      <c r="F11" s="195"/>
      <c r="G11" s="195"/>
      <c r="H11" s="195"/>
      <c r="I11" s="195"/>
      <c r="J11" s="195"/>
      <c r="K11" s="195"/>
      <c r="L11" s="195"/>
      <c r="M11" s="195"/>
      <c r="N11" s="195"/>
      <c r="O11" s="195"/>
      <c r="P11" s="196"/>
      <c r="Q11" s="37"/>
    </row>
    <row r="12" spans="1:19" ht="13.5" thickBot="1" x14ac:dyDescent="0.25">
      <c r="A12" s="37"/>
      <c r="B12" s="39" t="s">
        <v>0</v>
      </c>
      <c r="C12" s="236" t="s">
        <v>56</v>
      </c>
      <c r="D12" s="236"/>
      <c r="E12" s="236"/>
      <c r="F12" s="236"/>
      <c r="G12" s="236"/>
      <c r="H12" s="236"/>
      <c r="I12" s="236"/>
      <c r="J12" s="236"/>
      <c r="K12" s="236"/>
      <c r="L12" s="236"/>
      <c r="M12" s="236"/>
      <c r="N12" s="236"/>
      <c r="O12" s="236"/>
      <c r="P12" s="237"/>
      <c r="Q12" s="37"/>
    </row>
    <row r="13" spans="1:19" ht="4.5" customHeight="1" thickBot="1" x14ac:dyDescent="0.25">
      <c r="A13" s="37"/>
      <c r="B13" s="238"/>
      <c r="C13" s="239"/>
      <c r="D13" s="239"/>
      <c r="E13" s="239"/>
      <c r="F13" s="239"/>
      <c r="G13" s="239"/>
      <c r="H13" s="239"/>
      <c r="I13" s="239"/>
      <c r="J13" s="239"/>
      <c r="K13" s="239"/>
      <c r="L13" s="239"/>
      <c r="M13" s="239"/>
      <c r="N13" s="239"/>
      <c r="O13" s="239"/>
      <c r="P13" s="240"/>
      <c r="Q13" s="37"/>
    </row>
    <row r="14" spans="1:19" s="70" customFormat="1" ht="20.25" customHeight="1" thickBot="1" x14ac:dyDescent="0.25">
      <c r="A14" s="42"/>
      <c r="B14" s="39" t="s">
        <v>6</v>
      </c>
      <c r="C14" s="241" t="s">
        <v>152</v>
      </c>
      <c r="D14" s="242"/>
      <c r="E14" s="242"/>
      <c r="F14" s="242"/>
      <c r="G14" s="242"/>
      <c r="H14" s="242"/>
      <c r="I14" s="242"/>
      <c r="J14" s="242"/>
      <c r="K14" s="242"/>
      <c r="L14" s="242"/>
      <c r="M14" s="242"/>
      <c r="N14" s="242"/>
      <c r="O14" s="242"/>
      <c r="P14" s="243"/>
      <c r="Q14" s="42"/>
    </row>
    <row r="15" spans="1:19" ht="4.5" customHeight="1" thickBot="1" x14ac:dyDescent="0.25">
      <c r="A15" s="37"/>
      <c r="B15" s="233"/>
      <c r="C15" s="234"/>
      <c r="D15" s="234"/>
      <c r="E15" s="234"/>
      <c r="F15" s="234"/>
      <c r="G15" s="234"/>
      <c r="H15" s="234"/>
      <c r="I15" s="234"/>
      <c r="J15" s="234"/>
      <c r="K15" s="234"/>
      <c r="L15" s="234"/>
      <c r="M15" s="234"/>
      <c r="N15" s="234"/>
      <c r="O15" s="234"/>
      <c r="P15" s="235"/>
      <c r="Q15" s="37"/>
    </row>
    <row r="16" spans="1:19" s="70" customFormat="1" ht="19.5" customHeight="1" thickBot="1" x14ac:dyDescent="0.25">
      <c r="A16" s="42"/>
      <c r="B16" s="39" t="s">
        <v>36</v>
      </c>
      <c r="C16" s="247" t="s">
        <v>151</v>
      </c>
      <c r="D16" s="248"/>
      <c r="E16" s="248"/>
      <c r="F16" s="248"/>
      <c r="G16" s="248"/>
      <c r="H16" s="248"/>
      <c r="I16" s="248"/>
      <c r="J16" s="248"/>
      <c r="K16" s="248"/>
      <c r="L16" s="248"/>
      <c r="M16" s="248"/>
      <c r="N16" s="248"/>
      <c r="O16" s="248"/>
      <c r="P16" s="249"/>
      <c r="Q16" s="42"/>
    </row>
    <row r="17" spans="1:17" ht="4.5" customHeight="1" thickBot="1" x14ac:dyDescent="0.25">
      <c r="A17" s="37"/>
      <c r="B17" s="233"/>
      <c r="C17" s="234"/>
      <c r="D17" s="234"/>
      <c r="E17" s="234"/>
      <c r="F17" s="234"/>
      <c r="G17" s="234"/>
      <c r="H17" s="234"/>
      <c r="I17" s="234"/>
      <c r="J17" s="234"/>
      <c r="K17" s="234"/>
      <c r="L17" s="234"/>
      <c r="M17" s="234"/>
      <c r="N17" s="234"/>
      <c r="O17" s="234"/>
      <c r="P17" s="235"/>
      <c r="Q17" s="37"/>
    </row>
    <row r="18" spans="1:17" s="70" customFormat="1" ht="34.5" customHeight="1" thickBot="1" x14ac:dyDescent="0.25">
      <c r="A18" s="42"/>
      <c r="B18" s="39" t="s">
        <v>23</v>
      </c>
      <c r="C18" s="250" t="s">
        <v>184</v>
      </c>
      <c r="D18" s="251"/>
      <c r="E18" s="251"/>
      <c r="F18" s="251"/>
      <c r="G18" s="251"/>
      <c r="H18" s="251"/>
      <c r="I18" s="251"/>
      <c r="J18" s="251"/>
      <c r="K18" s="251"/>
      <c r="L18" s="251"/>
      <c r="M18" s="251"/>
      <c r="N18" s="251"/>
      <c r="O18" s="251"/>
      <c r="P18" s="252"/>
      <c r="Q18" s="42"/>
    </row>
    <row r="19" spans="1:17" ht="4.5" customHeight="1" thickBot="1" x14ac:dyDescent="0.25">
      <c r="A19" s="37"/>
      <c r="B19" s="253"/>
      <c r="C19" s="253"/>
      <c r="D19" s="253"/>
      <c r="E19" s="253"/>
      <c r="F19" s="253"/>
      <c r="G19" s="253"/>
      <c r="H19" s="253"/>
      <c r="I19" s="253"/>
      <c r="J19" s="253"/>
      <c r="K19" s="253"/>
      <c r="L19" s="253"/>
      <c r="M19" s="253"/>
      <c r="N19" s="253"/>
      <c r="O19" s="253"/>
      <c r="P19" s="253"/>
      <c r="Q19" s="37"/>
    </row>
    <row r="20" spans="1:17" ht="17.25" customHeight="1" thickBot="1" x14ac:dyDescent="0.25">
      <c r="A20" s="37"/>
      <c r="B20" s="254" t="s">
        <v>37</v>
      </c>
      <c r="C20" s="255"/>
      <c r="D20" s="255"/>
      <c r="E20" s="255"/>
      <c r="F20" s="255"/>
      <c r="G20" s="255"/>
      <c r="H20" s="255"/>
      <c r="I20" s="255"/>
      <c r="J20" s="255"/>
      <c r="K20" s="255"/>
      <c r="L20" s="255"/>
      <c r="M20" s="255"/>
      <c r="N20" s="255"/>
      <c r="O20" s="255"/>
      <c r="P20" s="256"/>
      <c r="Q20" s="37"/>
    </row>
    <row r="21" spans="1:17" ht="4.5" customHeight="1" thickBot="1" x14ac:dyDescent="0.25">
      <c r="A21" s="37"/>
      <c r="B21" s="257"/>
      <c r="C21" s="258"/>
      <c r="D21" s="258"/>
      <c r="E21" s="258"/>
      <c r="F21" s="258"/>
      <c r="G21" s="258"/>
      <c r="H21" s="258"/>
      <c r="I21" s="258"/>
      <c r="J21" s="258"/>
      <c r="K21" s="258"/>
      <c r="L21" s="258"/>
      <c r="M21" s="258"/>
      <c r="N21" s="258"/>
      <c r="O21" s="258"/>
      <c r="P21" s="259"/>
      <c r="Q21" s="37"/>
    </row>
    <row r="22" spans="1:17" ht="59.25" customHeight="1" thickBot="1" x14ac:dyDescent="0.25">
      <c r="A22" s="37"/>
      <c r="B22" s="39" t="s">
        <v>3</v>
      </c>
      <c r="C22" s="260" t="s">
        <v>182</v>
      </c>
      <c r="D22" s="261"/>
      <c r="E22" s="261"/>
      <c r="F22" s="261"/>
      <c r="G22" s="261"/>
      <c r="H22" s="261"/>
      <c r="I22" s="261"/>
      <c r="J22" s="261"/>
      <c r="K22" s="261"/>
      <c r="L22" s="261"/>
      <c r="M22" s="261"/>
      <c r="N22" s="261"/>
      <c r="O22" s="261"/>
      <c r="P22" s="262"/>
      <c r="Q22" s="37"/>
    </row>
    <row r="23" spans="1:17" ht="4.5" customHeight="1" thickBot="1" x14ac:dyDescent="0.25">
      <c r="A23" s="37"/>
      <c r="B23" s="233"/>
      <c r="C23" s="234"/>
      <c r="D23" s="234"/>
      <c r="E23" s="234"/>
      <c r="F23" s="234"/>
      <c r="G23" s="234"/>
      <c r="H23" s="234"/>
      <c r="I23" s="234"/>
      <c r="J23" s="234"/>
      <c r="K23" s="234"/>
      <c r="L23" s="234"/>
      <c r="M23" s="234"/>
      <c r="N23" s="234"/>
      <c r="O23" s="234"/>
      <c r="P23" s="235"/>
      <c r="Q23" s="37"/>
    </row>
    <row r="24" spans="1:17" ht="98.25" customHeight="1" thickBot="1" x14ac:dyDescent="0.25">
      <c r="A24" s="37"/>
      <c r="B24" s="39" t="s">
        <v>24</v>
      </c>
      <c r="C24" s="400" t="s">
        <v>176</v>
      </c>
      <c r="D24" s="401"/>
      <c r="E24" s="401"/>
      <c r="F24" s="401"/>
      <c r="G24" s="401"/>
      <c r="H24" s="401"/>
      <c r="I24" s="401"/>
      <c r="J24" s="401"/>
      <c r="K24" s="401"/>
      <c r="L24" s="401"/>
      <c r="M24" s="401"/>
      <c r="N24" s="401"/>
      <c r="O24" s="401"/>
      <c r="P24" s="402"/>
      <c r="Q24" s="37"/>
    </row>
    <row r="25" spans="1:17" ht="4.5" customHeight="1" thickBot="1" x14ac:dyDescent="0.25">
      <c r="A25" s="37"/>
      <c r="B25" s="269"/>
      <c r="C25" s="270"/>
      <c r="D25" s="270"/>
      <c r="E25" s="270"/>
      <c r="F25" s="270"/>
      <c r="G25" s="270"/>
      <c r="H25" s="270"/>
      <c r="I25" s="270"/>
      <c r="J25" s="270"/>
      <c r="K25" s="270"/>
      <c r="L25" s="270"/>
      <c r="M25" s="270"/>
      <c r="N25" s="270"/>
      <c r="O25" s="270"/>
      <c r="P25" s="271"/>
      <c r="Q25" s="37"/>
    </row>
    <row r="26" spans="1:17" ht="13.5" customHeight="1" thickBot="1" x14ac:dyDescent="0.25">
      <c r="A26" s="37"/>
      <c r="B26" s="40" t="s">
        <v>2</v>
      </c>
      <c r="C26" s="441">
        <v>0.8</v>
      </c>
      <c r="D26" s="442"/>
      <c r="E26" s="442"/>
      <c r="F26" s="442"/>
      <c r="G26" s="442"/>
      <c r="H26" s="442"/>
      <c r="I26" s="442"/>
      <c r="J26" s="442"/>
      <c r="K26" s="442"/>
      <c r="L26" s="442"/>
      <c r="M26" s="442"/>
      <c r="N26" s="442"/>
      <c r="O26" s="442"/>
      <c r="P26" s="443"/>
      <c r="Q26" s="37"/>
    </row>
    <row r="27" spans="1:17" ht="4.5" customHeight="1" thickBot="1" x14ac:dyDescent="0.25">
      <c r="A27" s="37"/>
      <c r="B27" s="275"/>
      <c r="C27" s="276"/>
      <c r="D27" s="276"/>
      <c r="E27" s="276"/>
      <c r="F27" s="276"/>
      <c r="G27" s="276"/>
      <c r="H27" s="276"/>
      <c r="I27" s="276"/>
      <c r="J27" s="276"/>
      <c r="K27" s="276"/>
      <c r="L27" s="276"/>
      <c r="M27" s="276"/>
      <c r="N27" s="276"/>
      <c r="O27" s="276"/>
      <c r="P27" s="277"/>
      <c r="Q27" s="37"/>
    </row>
    <row r="28" spans="1:17" ht="18.75" customHeight="1" thickBot="1" x14ac:dyDescent="0.25">
      <c r="A28" s="37"/>
      <c r="B28" s="40" t="s">
        <v>25</v>
      </c>
      <c r="C28" s="143" t="s">
        <v>26</v>
      </c>
      <c r="D28" s="278" t="s">
        <v>288</v>
      </c>
      <c r="E28" s="273"/>
      <c r="F28" s="273"/>
      <c r="G28" s="274"/>
      <c r="H28" s="279" t="s">
        <v>27</v>
      </c>
      <c r="I28" s="279"/>
      <c r="J28" s="279"/>
      <c r="K28" s="278" t="s">
        <v>289</v>
      </c>
      <c r="L28" s="273"/>
      <c r="M28" s="274"/>
      <c r="N28" s="280" t="s">
        <v>28</v>
      </c>
      <c r="O28" s="281"/>
      <c r="P28" s="84" t="s">
        <v>290</v>
      </c>
      <c r="Q28" s="37"/>
    </row>
    <row r="29" spans="1:17" ht="4.5" customHeight="1" thickBot="1" x14ac:dyDescent="0.25">
      <c r="A29" s="37"/>
      <c r="B29" s="282"/>
      <c r="C29" s="283"/>
      <c r="D29" s="283"/>
      <c r="E29" s="283"/>
      <c r="F29" s="283"/>
      <c r="G29" s="283"/>
      <c r="H29" s="283"/>
      <c r="I29" s="283"/>
      <c r="J29" s="283"/>
      <c r="K29" s="283"/>
      <c r="L29" s="283"/>
      <c r="M29" s="283"/>
      <c r="N29" s="283"/>
      <c r="O29" s="283"/>
      <c r="P29" s="284"/>
      <c r="Q29" s="37"/>
    </row>
    <row r="30" spans="1:17" ht="13.5" thickBot="1" x14ac:dyDescent="0.25">
      <c r="A30" s="37"/>
      <c r="B30" s="41" t="s">
        <v>7</v>
      </c>
      <c r="C30" s="436" t="s">
        <v>130</v>
      </c>
      <c r="D30" s="236"/>
      <c r="E30" s="236"/>
      <c r="F30" s="236"/>
      <c r="G30" s="236"/>
      <c r="H30" s="236"/>
      <c r="I30" s="236"/>
      <c r="J30" s="236"/>
      <c r="K30" s="236"/>
      <c r="L30" s="236"/>
      <c r="M30" s="236"/>
      <c r="N30" s="236"/>
      <c r="O30" s="236"/>
      <c r="P30" s="237"/>
      <c r="Q30" s="37"/>
    </row>
    <row r="31" spans="1:17" ht="4.5" customHeight="1" thickBot="1" x14ac:dyDescent="0.25">
      <c r="A31" s="37"/>
      <c r="B31" s="233"/>
      <c r="C31" s="234"/>
      <c r="D31" s="234"/>
      <c r="E31" s="234"/>
      <c r="F31" s="234"/>
      <c r="G31" s="234"/>
      <c r="H31" s="234"/>
      <c r="I31" s="234"/>
      <c r="J31" s="234"/>
      <c r="K31" s="234"/>
      <c r="L31" s="234"/>
      <c r="M31" s="234"/>
      <c r="N31" s="234"/>
      <c r="O31" s="234"/>
      <c r="P31" s="235"/>
      <c r="Q31" s="37"/>
    </row>
    <row r="32" spans="1:17" ht="13.5" thickBot="1" x14ac:dyDescent="0.25">
      <c r="A32" s="37"/>
      <c r="B32" s="41" t="s">
        <v>4</v>
      </c>
      <c r="C32" s="497" t="s">
        <v>72</v>
      </c>
      <c r="D32" s="498"/>
      <c r="E32" s="498"/>
      <c r="F32" s="498"/>
      <c r="G32" s="498"/>
      <c r="H32" s="498"/>
      <c r="I32" s="498"/>
      <c r="J32" s="498"/>
      <c r="K32" s="498"/>
      <c r="L32" s="498"/>
      <c r="M32" s="498"/>
      <c r="N32" s="498"/>
      <c r="O32" s="498"/>
      <c r="P32" s="499"/>
      <c r="Q32" s="37"/>
    </row>
    <row r="33" spans="1:17" ht="4.5" customHeight="1" thickBot="1" x14ac:dyDescent="0.25">
      <c r="A33" s="37"/>
      <c r="B33" s="233"/>
      <c r="C33" s="234"/>
      <c r="D33" s="234"/>
      <c r="E33" s="234"/>
      <c r="F33" s="234"/>
      <c r="G33" s="234"/>
      <c r="H33" s="234"/>
      <c r="I33" s="234"/>
      <c r="J33" s="234"/>
      <c r="K33" s="234"/>
      <c r="L33" s="234"/>
      <c r="M33" s="234"/>
      <c r="N33" s="234"/>
      <c r="O33" s="234"/>
      <c r="P33" s="235"/>
      <c r="Q33" s="37"/>
    </row>
    <row r="34" spans="1:17" ht="21" customHeight="1" thickBot="1" x14ac:dyDescent="0.25">
      <c r="A34" s="37"/>
      <c r="B34" s="85" t="s">
        <v>35</v>
      </c>
      <c r="C34" s="436" t="s">
        <v>72</v>
      </c>
      <c r="D34" s="236"/>
      <c r="E34" s="236"/>
      <c r="F34" s="236"/>
      <c r="G34" s="236"/>
      <c r="H34" s="236"/>
      <c r="I34" s="236"/>
      <c r="J34" s="236"/>
      <c r="K34" s="236"/>
      <c r="L34" s="236"/>
      <c r="M34" s="236"/>
      <c r="N34" s="236"/>
      <c r="O34" s="236"/>
      <c r="P34" s="237"/>
      <c r="Q34" s="37"/>
    </row>
    <row r="35" spans="1:17" ht="3.75" customHeight="1" thickBot="1" x14ac:dyDescent="0.25">
      <c r="A35" s="37"/>
      <c r="B35" s="238"/>
      <c r="C35" s="239"/>
      <c r="D35" s="239"/>
      <c r="E35" s="239"/>
      <c r="F35" s="239"/>
      <c r="G35" s="239"/>
      <c r="H35" s="239"/>
      <c r="I35" s="239"/>
      <c r="J35" s="239"/>
      <c r="K35" s="239"/>
      <c r="L35" s="239"/>
      <c r="M35" s="239"/>
      <c r="N35" s="239"/>
      <c r="O35" s="239"/>
      <c r="P35" s="240"/>
      <c r="Q35" s="37"/>
    </row>
    <row r="36" spans="1:17" ht="16.5" customHeight="1" thickBot="1" x14ac:dyDescent="0.25">
      <c r="A36" s="37"/>
      <c r="B36" s="41" t="s">
        <v>65</v>
      </c>
      <c r="C36" s="436" t="s">
        <v>71</v>
      </c>
      <c r="D36" s="236"/>
      <c r="E36" s="236"/>
      <c r="F36" s="236"/>
      <c r="G36" s="236"/>
      <c r="H36" s="236"/>
      <c r="I36" s="236"/>
      <c r="J36" s="236"/>
      <c r="K36" s="236"/>
      <c r="L36" s="236"/>
      <c r="M36" s="236"/>
      <c r="N36" s="236"/>
      <c r="O36" s="236"/>
      <c r="P36" s="237"/>
      <c r="Q36" s="37"/>
    </row>
    <row r="37" spans="1:17" ht="4.5" customHeight="1" thickBot="1" x14ac:dyDescent="0.25">
      <c r="A37" s="37"/>
      <c r="B37" s="43"/>
      <c r="C37" s="43"/>
      <c r="D37" s="43"/>
      <c r="E37" s="43"/>
      <c r="F37" s="43"/>
      <c r="G37" s="43"/>
      <c r="H37" s="43"/>
      <c r="I37" s="43"/>
      <c r="J37" s="43"/>
      <c r="K37" s="43"/>
      <c r="L37" s="43"/>
      <c r="M37" s="43"/>
      <c r="N37" s="43"/>
      <c r="O37" s="43"/>
      <c r="P37" s="43"/>
      <c r="Q37" s="37"/>
    </row>
    <row r="38" spans="1:17" ht="13.5" thickBot="1" x14ac:dyDescent="0.25">
      <c r="A38" s="37"/>
      <c r="B38" s="289" t="s">
        <v>29</v>
      </c>
      <c r="C38" s="290"/>
      <c r="D38" s="290"/>
      <c r="E38" s="290"/>
      <c r="F38" s="290"/>
      <c r="G38" s="290"/>
      <c r="H38" s="290"/>
      <c r="I38" s="290"/>
      <c r="J38" s="290"/>
      <c r="K38" s="290"/>
      <c r="L38" s="290"/>
      <c r="M38" s="290"/>
      <c r="N38" s="290"/>
      <c r="O38" s="291"/>
      <c r="P38" s="292"/>
      <c r="Q38" s="37"/>
    </row>
    <row r="39" spans="1:17" ht="13.5" thickBot="1" x14ac:dyDescent="0.25">
      <c r="A39" s="37"/>
      <c r="B39" s="144" t="s">
        <v>34</v>
      </c>
      <c r="C39" s="396" t="s">
        <v>30</v>
      </c>
      <c r="D39" s="397"/>
      <c r="E39" s="397"/>
      <c r="F39" s="397"/>
      <c r="G39" s="398"/>
      <c r="H39" s="396" t="s">
        <v>7</v>
      </c>
      <c r="I39" s="397"/>
      <c r="J39" s="397"/>
      <c r="K39" s="397"/>
      <c r="L39" s="398"/>
      <c r="M39" s="396" t="s">
        <v>31</v>
      </c>
      <c r="N39" s="397"/>
      <c r="O39" s="399"/>
      <c r="P39" s="398"/>
      <c r="Q39" s="37"/>
    </row>
    <row r="40" spans="1:17" ht="60" customHeight="1" x14ac:dyDescent="0.2">
      <c r="A40" s="37"/>
      <c r="B40" s="90" t="s">
        <v>150</v>
      </c>
      <c r="C40" s="532" t="s">
        <v>154</v>
      </c>
      <c r="D40" s="381"/>
      <c r="E40" s="381"/>
      <c r="F40" s="381"/>
      <c r="G40" s="382"/>
      <c r="H40" s="380" t="s">
        <v>126</v>
      </c>
      <c r="I40" s="381"/>
      <c r="J40" s="381"/>
      <c r="K40" s="381"/>
      <c r="L40" s="382"/>
      <c r="M40" s="295" t="s">
        <v>155</v>
      </c>
      <c r="N40" s="295"/>
      <c r="O40" s="295"/>
      <c r="P40" s="298"/>
      <c r="Q40" s="37"/>
    </row>
    <row r="41" spans="1:17" ht="57.75" customHeight="1" x14ac:dyDescent="0.2">
      <c r="A41" s="37"/>
      <c r="B41" s="90" t="s">
        <v>153</v>
      </c>
      <c r="C41" s="532" t="s">
        <v>154</v>
      </c>
      <c r="D41" s="381"/>
      <c r="E41" s="381"/>
      <c r="F41" s="381"/>
      <c r="G41" s="382"/>
      <c r="H41" s="380" t="s">
        <v>126</v>
      </c>
      <c r="I41" s="381"/>
      <c r="J41" s="381"/>
      <c r="K41" s="381"/>
      <c r="L41" s="382"/>
      <c r="M41" s="295" t="s">
        <v>155</v>
      </c>
      <c r="N41" s="295"/>
      <c r="O41" s="295"/>
      <c r="P41" s="298"/>
      <c r="Q41" s="37"/>
    </row>
    <row r="42" spans="1:17" ht="13.5" customHeight="1" x14ac:dyDescent="0.2">
      <c r="A42" s="37"/>
      <c r="B42" s="87"/>
      <c r="C42" s="383"/>
      <c r="D42" s="384"/>
      <c r="E42" s="384"/>
      <c r="F42" s="384"/>
      <c r="G42" s="385"/>
      <c r="H42" s="383"/>
      <c r="I42" s="384"/>
      <c r="J42" s="384"/>
      <c r="K42" s="384"/>
      <c r="L42" s="385"/>
      <c r="M42" s="383"/>
      <c r="N42" s="384"/>
      <c r="O42" s="384"/>
      <c r="P42" s="386"/>
      <c r="Q42" s="37"/>
    </row>
    <row r="43" spans="1:17" ht="4.5" customHeight="1" thickBot="1" x14ac:dyDescent="0.25">
      <c r="A43" s="37"/>
      <c r="B43" s="47"/>
      <c r="C43" s="47"/>
      <c r="D43" s="47"/>
      <c r="E43" s="47"/>
      <c r="F43" s="47"/>
      <c r="G43" s="47"/>
      <c r="H43" s="47"/>
      <c r="I43" s="47"/>
      <c r="J43" s="47"/>
      <c r="K43" s="47"/>
      <c r="L43" s="47"/>
      <c r="M43" s="47"/>
      <c r="N43" s="47"/>
      <c r="O43" s="47"/>
      <c r="P43" s="47"/>
      <c r="Q43" s="37"/>
    </row>
    <row r="44" spans="1:17" ht="13.5" customHeight="1" thickBot="1" x14ac:dyDescent="0.25">
      <c r="A44" s="37"/>
      <c r="B44" s="254" t="s">
        <v>8</v>
      </c>
      <c r="C44" s="255"/>
      <c r="D44" s="255"/>
      <c r="E44" s="255"/>
      <c r="F44" s="255"/>
      <c r="G44" s="255"/>
      <c r="H44" s="255"/>
      <c r="I44" s="255"/>
      <c r="J44" s="255"/>
      <c r="K44" s="255"/>
      <c r="L44" s="255"/>
      <c r="M44" s="255"/>
      <c r="N44" s="255"/>
      <c r="O44" s="255"/>
      <c r="P44" s="256"/>
      <c r="Q44" s="37"/>
    </row>
    <row r="45" spans="1:17" ht="4.5" customHeight="1" thickBot="1" x14ac:dyDescent="0.25">
      <c r="A45" s="37"/>
      <c r="B45" s="48"/>
      <c r="C45" s="43"/>
      <c r="D45" s="43"/>
      <c r="E45" s="43"/>
      <c r="F45" s="43"/>
      <c r="G45" s="43"/>
      <c r="H45" s="43"/>
      <c r="I45" s="43"/>
      <c r="J45" s="43"/>
      <c r="K45" s="43"/>
      <c r="L45" s="43"/>
      <c r="M45" s="43"/>
      <c r="N45" s="43"/>
      <c r="O45" s="43"/>
      <c r="P45" s="49"/>
      <c r="Q45" s="37"/>
    </row>
    <row r="46" spans="1:17" x14ac:dyDescent="0.2">
      <c r="A46" s="37"/>
      <c r="B46" s="299" t="s">
        <v>32</v>
      </c>
      <c r="C46" s="50" t="s">
        <v>9</v>
      </c>
      <c r="D46" s="51" t="s">
        <v>11</v>
      </c>
      <c r="E46" s="51" t="s">
        <v>12</v>
      </c>
      <c r="F46" s="51" t="s">
        <v>13</v>
      </c>
      <c r="G46" s="51" t="s">
        <v>14</v>
      </c>
      <c r="H46" s="51" t="s">
        <v>15</v>
      </c>
      <c r="I46" s="51" t="s">
        <v>16</v>
      </c>
      <c r="J46" s="51" t="s">
        <v>17</v>
      </c>
      <c r="K46" s="51" t="s">
        <v>18</v>
      </c>
      <c r="L46" s="51" t="s">
        <v>19</v>
      </c>
      <c r="M46" s="51" t="s">
        <v>20</v>
      </c>
      <c r="N46" s="51" t="s">
        <v>21</v>
      </c>
      <c r="O46" s="52" t="s">
        <v>22</v>
      </c>
      <c r="P46" s="53" t="s">
        <v>10</v>
      </c>
      <c r="Q46" s="37"/>
    </row>
    <row r="47" spans="1:17" ht="13.5" thickBot="1" x14ac:dyDescent="0.25">
      <c r="A47" s="37"/>
      <c r="B47" s="300"/>
      <c r="C47" s="54" t="s">
        <v>10</v>
      </c>
      <c r="D47" s="55"/>
      <c r="E47" s="55"/>
      <c r="F47" s="142">
        <f>RegistroSAPAC!D10</f>
        <v>1</v>
      </c>
      <c r="G47" s="55"/>
      <c r="H47" s="55"/>
      <c r="I47" s="142" t="str">
        <f>RegistroSAPAC!F10</f>
        <v xml:space="preserve"> </v>
      </c>
      <c r="J47" s="55"/>
      <c r="K47" s="55"/>
      <c r="L47" s="142" t="str">
        <f>RegistroSAPAC!H10</f>
        <v xml:space="preserve"> </v>
      </c>
      <c r="M47" s="55"/>
      <c r="N47" s="55"/>
      <c r="O47" s="142" t="str">
        <f>RegistroSAPAC!J10</f>
        <v xml:space="preserve"> </v>
      </c>
      <c r="P47" s="142">
        <f>RegistroSAPAC!L10</f>
        <v>1</v>
      </c>
      <c r="Q47" s="37"/>
    </row>
    <row r="48" spans="1:17" ht="4.5" customHeight="1" thickBot="1" x14ac:dyDescent="0.25">
      <c r="A48" s="37"/>
      <c r="B48" s="71">
        <v>0.9</v>
      </c>
      <c r="C48" s="72"/>
      <c r="D48" s="72"/>
      <c r="E48" s="72"/>
      <c r="F48" s="72">
        <v>0.8</v>
      </c>
      <c r="G48" s="72"/>
      <c r="H48" s="72"/>
      <c r="I48" s="72">
        <v>0.8</v>
      </c>
      <c r="J48" s="72"/>
      <c r="K48" s="72"/>
      <c r="L48" s="72">
        <v>0.8</v>
      </c>
      <c r="M48" s="72"/>
      <c r="N48" s="72"/>
      <c r="O48" s="72">
        <v>0.8</v>
      </c>
      <c r="P48" s="73">
        <v>0.8</v>
      </c>
      <c r="Q48" s="37"/>
    </row>
    <row r="49" spans="1:17" ht="13.5" thickBot="1" x14ac:dyDescent="0.25">
      <c r="A49" s="37"/>
      <c r="B49" s="254" t="s">
        <v>33</v>
      </c>
      <c r="C49" s="255"/>
      <c r="D49" s="255"/>
      <c r="E49" s="255"/>
      <c r="F49" s="255"/>
      <c r="G49" s="255"/>
      <c r="H49" s="255"/>
      <c r="I49" s="255"/>
      <c r="J49" s="255"/>
      <c r="K49" s="255"/>
      <c r="L49" s="255"/>
      <c r="M49" s="255"/>
      <c r="N49" s="255"/>
      <c r="O49" s="255"/>
      <c r="P49" s="256"/>
      <c r="Q49" s="37"/>
    </row>
    <row r="50" spans="1:17" ht="12.75" customHeight="1" x14ac:dyDescent="0.2">
      <c r="A50" s="37"/>
      <c r="B50" s="303"/>
      <c r="C50" s="304"/>
      <c r="D50" s="304"/>
      <c r="E50" s="304"/>
      <c r="F50" s="304"/>
      <c r="G50" s="304"/>
      <c r="H50" s="304"/>
      <c r="I50" s="304"/>
      <c r="J50" s="304"/>
      <c r="K50" s="304"/>
      <c r="L50" s="304"/>
      <c r="M50" s="304"/>
      <c r="N50" s="304"/>
      <c r="O50" s="304"/>
      <c r="P50" s="305"/>
      <c r="Q50" s="37"/>
    </row>
    <row r="51" spans="1:17" ht="12.75" customHeight="1" x14ac:dyDescent="0.2">
      <c r="A51" s="37"/>
      <c r="B51" s="306"/>
      <c r="C51" s="307"/>
      <c r="D51" s="307"/>
      <c r="E51" s="307"/>
      <c r="F51" s="307"/>
      <c r="G51" s="307"/>
      <c r="H51" s="307"/>
      <c r="I51" s="307"/>
      <c r="J51" s="307"/>
      <c r="K51" s="307"/>
      <c r="L51" s="307"/>
      <c r="M51" s="307"/>
      <c r="N51" s="307"/>
      <c r="O51" s="307"/>
      <c r="P51" s="308"/>
      <c r="Q51" s="37"/>
    </row>
    <row r="52" spans="1:17" ht="12.75" customHeight="1" x14ac:dyDescent="0.2">
      <c r="A52" s="37"/>
      <c r="B52" s="306"/>
      <c r="C52" s="307"/>
      <c r="D52" s="307"/>
      <c r="E52" s="307"/>
      <c r="F52" s="307"/>
      <c r="G52" s="307"/>
      <c r="H52" s="307"/>
      <c r="I52" s="307"/>
      <c r="J52" s="307"/>
      <c r="K52" s="307"/>
      <c r="L52" s="307"/>
      <c r="M52" s="307"/>
      <c r="N52" s="307"/>
      <c r="O52" s="307"/>
      <c r="P52" s="308"/>
      <c r="Q52" s="37"/>
    </row>
    <row r="53" spans="1:17" ht="12.75" customHeight="1" x14ac:dyDescent="0.2">
      <c r="A53" s="37"/>
      <c r="B53" s="306"/>
      <c r="C53" s="307"/>
      <c r="D53" s="307"/>
      <c r="E53" s="307"/>
      <c r="F53" s="307"/>
      <c r="G53" s="307"/>
      <c r="H53" s="307"/>
      <c r="I53" s="307"/>
      <c r="J53" s="307"/>
      <c r="K53" s="307"/>
      <c r="L53" s="307"/>
      <c r="M53" s="307"/>
      <c r="N53" s="307"/>
      <c r="O53" s="307"/>
      <c r="P53" s="308"/>
      <c r="Q53" s="37"/>
    </row>
    <row r="54" spans="1:17" ht="12.75" customHeight="1" x14ac:dyDescent="0.2">
      <c r="A54" s="37"/>
      <c r="B54" s="306"/>
      <c r="C54" s="307"/>
      <c r="D54" s="307"/>
      <c r="E54" s="307"/>
      <c r="F54" s="307"/>
      <c r="G54" s="307"/>
      <c r="H54" s="307"/>
      <c r="I54" s="307"/>
      <c r="J54" s="307"/>
      <c r="K54" s="307"/>
      <c r="L54" s="307"/>
      <c r="M54" s="307"/>
      <c r="N54" s="307"/>
      <c r="O54" s="307"/>
      <c r="P54" s="308"/>
      <c r="Q54" s="37"/>
    </row>
    <row r="55" spans="1:17" ht="12.75" customHeight="1" x14ac:dyDescent="0.2">
      <c r="A55" s="37"/>
      <c r="B55" s="306"/>
      <c r="C55" s="307"/>
      <c r="D55" s="307"/>
      <c r="E55" s="307"/>
      <c r="F55" s="307"/>
      <c r="G55" s="307"/>
      <c r="H55" s="307"/>
      <c r="I55" s="307"/>
      <c r="J55" s="307"/>
      <c r="K55" s="307"/>
      <c r="L55" s="307"/>
      <c r="M55" s="307"/>
      <c r="N55" s="307"/>
      <c r="O55" s="307"/>
      <c r="P55" s="308"/>
      <c r="Q55" s="37"/>
    </row>
    <row r="56" spans="1:17" ht="12.75" customHeight="1" x14ac:dyDescent="0.2">
      <c r="A56" s="37"/>
      <c r="B56" s="306"/>
      <c r="C56" s="307"/>
      <c r="D56" s="307"/>
      <c r="E56" s="307"/>
      <c r="F56" s="307"/>
      <c r="G56" s="307"/>
      <c r="H56" s="307"/>
      <c r="I56" s="307"/>
      <c r="J56" s="307"/>
      <c r="K56" s="307"/>
      <c r="L56" s="307"/>
      <c r="M56" s="307"/>
      <c r="N56" s="307"/>
      <c r="O56" s="307"/>
      <c r="P56" s="308"/>
      <c r="Q56" s="37"/>
    </row>
    <row r="57" spans="1:17" ht="12.75" customHeight="1" x14ac:dyDescent="0.2">
      <c r="A57" s="37"/>
      <c r="B57" s="306"/>
      <c r="C57" s="307"/>
      <c r="D57" s="307"/>
      <c r="E57" s="307"/>
      <c r="F57" s="307"/>
      <c r="G57" s="307"/>
      <c r="H57" s="307"/>
      <c r="I57" s="307"/>
      <c r="J57" s="307"/>
      <c r="K57" s="307"/>
      <c r="L57" s="307"/>
      <c r="M57" s="307"/>
      <c r="N57" s="307"/>
      <c r="O57" s="307"/>
      <c r="P57" s="308"/>
      <c r="Q57" s="37"/>
    </row>
    <row r="58" spans="1:17" ht="12.75" customHeight="1" x14ac:dyDescent="0.2">
      <c r="A58" s="37"/>
      <c r="B58" s="306"/>
      <c r="C58" s="307"/>
      <c r="D58" s="307"/>
      <c r="E58" s="307"/>
      <c r="F58" s="307"/>
      <c r="G58" s="307"/>
      <c r="H58" s="307"/>
      <c r="I58" s="307"/>
      <c r="J58" s="307"/>
      <c r="K58" s="307"/>
      <c r="L58" s="307"/>
      <c r="M58" s="307"/>
      <c r="N58" s="307"/>
      <c r="O58" s="307"/>
      <c r="P58" s="308"/>
      <c r="Q58" s="37"/>
    </row>
    <row r="59" spans="1:17" ht="12.75" customHeight="1" x14ac:dyDescent="0.2">
      <c r="A59" s="37"/>
      <c r="B59" s="306"/>
      <c r="C59" s="307"/>
      <c r="D59" s="307"/>
      <c r="E59" s="307"/>
      <c r="F59" s="307"/>
      <c r="G59" s="307"/>
      <c r="H59" s="307"/>
      <c r="I59" s="307"/>
      <c r="J59" s="307"/>
      <c r="K59" s="307"/>
      <c r="L59" s="307"/>
      <c r="M59" s="307"/>
      <c r="N59" s="307"/>
      <c r="O59" s="307"/>
      <c r="P59" s="308"/>
      <c r="Q59" s="37"/>
    </row>
    <row r="60" spans="1:17" ht="12.75" customHeight="1" x14ac:dyDescent="0.2">
      <c r="A60" s="37"/>
      <c r="B60" s="306"/>
      <c r="C60" s="307"/>
      <c r="D60" s="307"/>
      <c r="E60" s="307"/>
      <c r="F60" s="307"/>
      <c r="G60" s="307"/>
      <c r="H60" s="307"/>
      <c r="I60" s="307"/>
      <c r="J60" s="307"/>
      <c r="K60" s="307"/>
      <c r="L60" s="307"/>
      <c r="M60" s="307"/>
      <c r="N60" s="307"/>
      <c r="O60" s="307"/>
      <c r="P60" s="308"/>
      <c r="Q60" s="37"/>
    </row>
    <row r="61" spans="1:17" ht="12.75" customHeight="1" x14ac:dyDescent="0.2">
      <c r="A61" s="37"/>
      <c r="B61" s="306"/>
      <c r="C61" s="307"/>
      <c r="D61" s="307"/>
      <c r="E61" s="307"/>
      <c r="F61" s="307"/>
      <c r="G61" s="307"/>
      <c r="H61" s="307"/>
      <c r="I61" s="307"/>
      <c r="J61" s="307"/>
      <c r="K61" s="307"/>
      <c r="L61" s="307"/>
      <c r="M61" s="307"/>
      <c r="N61" s="307"/>
      <c r="O61" s="307"/>
      <c r="P61" s="308"/>
      <c r="Q61" s="37"/>
    </row>
    <row r="62" spans="1:17" ht="12.75" customHeight="1" x14ac:dyDescent="0.2">
      <c r="A62" s="37"/>
      <c r="B62" s="306"/>
      <c r="C62" s="307"/>
      <c r="D62" s="307"/>
      <c r="E62" s="307"/>
      <c r="F62" s="307"/>
      <c r="G62" s="307"/>
      <c r="H62" s="307"/>
      <c r="I62" s="307"/>
      <c r="J62" s="307"/>
      <c r="K62" s="307"/>
      <c r="L62" s="307"/>
      <c r="M62" s="307"/>
      <c r="N62" s="307"/>
      <c r="O62" s="307"/>
      <c r="P62" s="308"/>
      <c r="Q62" s="37"/>
    </row>
    <row r="63" spans="1:17" ht="12.75" customHeight="1" x14ac:dyDescent="0.2">
      <c r="A63" s="37"/>
      <c r="B63" s="306"/>
      <c r="C63" s="307"/>
      <c r="D63" s="307"/>
      <c r="E63" s="307"/>
      <c r="F63" s="307"/>
      <c r="G63" s="307"/>
      <c r="H63" s="307"/>
      <c r="I63" s="307"/>
      <c r="J63" s="307"/>
      <c r="K63" s="307"/>
      <c r="L63" s="307"/>
      <c r="M63" s="307"/>
      <c r="N63" s="307"/>
      <c r="O63" s="307"/>
      <c r="P63" s="308"/>
      <c r="Q63" s="37"/>
    </row>
    <row r="64" spans="1:17" ht="12.75" customHeight="1" x14ac:dyDescent="0.2">
      <c r="A64" s="37"/>
      <c r="B64" s="306"/>
      <c r="C64" s="307"/>
      <c r="D64" s="307"/>
      <c r="E64" s="307"/>
      <c r="F64" s="307"/>
      <c r="G64" s="307"/>
      <c r="H64" s="307"/>
      <c r="I64" s="307"/>
      <c r="J64" s="307"/>
      <c r="K64" s="307"/>
      <c r="L64" s="307"/>
      <c r="M64" s="307"/>
      <c r="N64" s="307"/>
      <c r="O64" s="307"/>
      <c r="P64" s="308"/>
      <c r="Q64" s="37"/>
    </row>
    <row r="65" spans="1:19" ht="13.5" customHeight="1" thickBot="1" x14ac:dyDescent="0.25">
      <c r="A65" s="37"/>
      <c r="B65" s="309"/>
      <c r="C65" s="310"/>
      <c r="D65" s="310"/>
      <c r="E65" s="310"/>
      <c r="F65" s="310"/>
      <c r="G65" s="310"/>
      <c r="H65" s="310"/>
      <c r="I65" s="310"/>
      <c r="J65" s="310"/>
      <c r="K65" s="310"/>
      <c r="L65" s="310"/>
      <c r="M65" s="310"/>
      <c r="N65" s="310"/>
      <c r="O65" s="310"/>
      <c r="P65" s="311"/>
      <c r="Q65" s="37"/>
    </row>
    <row r="66" spans="1:19" customFormat="1" ht="4.5" customHeight="1" thickBot="1" x14ac:dyDescent="0.25">
      <c r="A66" s="312"/>
      <c r="B66" s="312"/>
      <c r="C66" s="312"/>
      <c r="D66" s="312"/>
      <c r="E66" s="312"/>
      <c r="F66" s="312"/>
      <c r="G66" s="312"/>
      <c r="H66" s="312"/>
      <c r="I66" s="312"/>
      <c r="J66" s="312"/>
      <c r="K66" s="312"/>
      <c r="L66" s="312"/>
      <c r="M66" s="312"/>
      <c r="N66" s="312"/>
      <c r="O66" s="312"/>
      <c r="P66" s="312"/>
      <c r="Q66" s="312"/>
      <c r="S66" s="36"/>
    </row>
    <row r="67" spans="1:19" ht="17.25" customHeight="1" x14ac:dyDescent="0.2">
      <c r="A67" s="37"/>
      <c r="B67" s="316" t="s">
        <v>5</v>
      </c>
      <c r="C67" s="387" t="s">
        <v>185</v>
      </c>
      <c r="D67" s="388"/>
      <c r="E67" s="388"/>
      <c r="F67" s="388"/>
      <c r="G67" s="388"/>
      <c r="H67" s="388"/>
      <c r="I67" s="388"/>
      <c r="J67" s="388"/>
      <c r="K67" s="388"/>
      <c r="L67" s="388"/>
      <c r="M67" s="388"/>
      <c r="N67" s="388"/>
      <c r="O67" s="388"/>
      <c r="P67" s="389"/>
      <c r="Q67" s="37"/>
    </row>
    <row r="68" spans="1:19" ht="70.5" customHeight="1" x14ac:dyDescent="0.2">
      <c r="A68" s="37"/>
      <c r="B68" s="317"/>
      <c r="C68" s="328"/>
      <c r="D68" s="329"/>
      <c r="E68" s="329"/>
      <c r="F68" s="329"/>
      <c r="G68" s="329"/>
      <c r="H68" s="329"/>
      <c r="I68" s="329"/>
      <c r="J68" s="329"/>
      <c r="K68" s="329"/>
      <c r="L68" s="329"/>
      <c r="M68" s="329"/>
      <c r="N68" s="329"/>
      <c r="O68" s="329"/>
      <c r="P68" s="330"/>
      <c r="Q68" s="37"/>
    </row>
    <row r="69" spans="1:19" ht="17.25" customHeight="1" x14ac:dyDescent="0.2">
      <c r="A69" s="37"/>
      <c r="B69" s="317"/>
      <c r="C69" s="390" t="s">
        <v>186</v>
      </c>
      <c r="D69" s="391"/>
      <c r="E69" s="391"/>
      <c r="F69" s="391"/>
      <c r="G69" s="391"/>
      <c r="H69" s="391"/>
      <c r="I69" s="391"/>
      <c r="J69" s="391"/>
      <c r="K69" s="391"/>
      <c r="L69" s="391"/>
      <c r="M69" s="391"/>
      <c r="N69" s="391"/>
      <c r="O69" s="391"/>
      <c r="P69" s="392"/>
      <c r="Q69" s="37"/>
    </row>
    <row r="70" spans="1:19" ht="87.75" customHeight="1" thickBot="1" x14ac:dyDescent="0.25">
      <c r="A70" s="37"/>
      <c r="B70" s="318"/>
      <c r="C70" s="328"/>
      <c r="D70" s="329"/>
      <c r="E70" s="329"/>
      <c r="F70" s="329"/>
      <c r="G70" s="329"/>
      <c r="H70" s="329"/>
      <c r="I70" s="329"/>
      <c r="J70" s="329"/>
      <c r="K70" s="329"/>
      <c r="L70" s="329"/>
      <c r="M70" s="329"/>
      <c r="N70" s="329"/>
      <c r="O70" s="329"/>
      <c r="P70" s="330"/>
      <c r="Q70" s="37"/>
    </row>
    <row r="71" spans="1:19" ht="41.25" customHeight="1" thickBot="1" x14ac:dyDescent="0.25">
      <c r="A71" s="37"/>
      <c r="B71" s="74" t="s">
        <v>64</v>
      </c>
      <c r="C71" s="263" t="s">
        <v>236</v>
      </c>
      <c r="D71" s="264"/>
      <c r="E71" s="264"/>
      <c r="F71" s="264"/>
      <c r="G71" s="264"/>
      <c r="H71" s="264"/>
      <c r="I71" s="264"/>
      <c r="J71" s="264"/>
      <c r="K71" s="264"/>
      <c r="L71" s="264"/>
      <c r="M71" s="264"/>
      <c r="N71" s="264"/>
      <c r="O71" s="264"/>
      <c r="P71" s="265"/>
      <c r="Q71" s="37"/>
      <c r="S71"/>
    </row>
    <row r="72" spans="1:19" ht="27.75" customHeight="1" thickBot="1" x14ac:dyDescent="0.25">
      <c r="A72" s="37"/>
      <c r="B72" s="74" t="s">
        <v>77</v>
      </c>
      <c r="C72" s="314"/>
      <c r="D72" s="314"/>
      <c r="E72" s="314"/>
      <c r="F72" s="314"/>
      <c r="G72" s="314"/>
      <c r="H72" s="314"/>
      <c r="I72" s="314"/>
      <c r="J72" s="314"/>
      <c r="K72" s="314"/>
      <c r="L72" s="314"/>
      <c r="M72" s="314"/>
      <c r="N72" s="314"/>
      <c r="O72" s="314"/>
      <c r="P72" s="315"/>
      <c r="Q72" s="37"/>
    </row>
    <row r="74" spans="1:19" hidden="1" x14ac:dyDescent="0.2">
      <c r="C74" s="36">
        <v>2018</v>
      </c>
    </row>
    <row r="75" spans="1:19" hidden="1" x14ac:dyDescent="0.2">
      <c r="C75" s="75">
        <v>2019</v>
      </c>
    </row>
    <row r="86" spans="1:18" x14ac:dyDescent="0.2">
      <c r="B86" s="76"/>
      <c r="C86" s="76"/>
      <c r="D86" s="76"/>
      <c r="E86" s="76"/>
      <c r="F86" s="76"/>
      <c r="G86" s="76"/>
      <c r="H86" s="76"/>
      <c r="I86" s="76"/>
      <c r="J86" s="76"/>
      <c r="K86" s="76"/>
      <c r="L86" s="76"/>
      <c r="M86" s="76"/>
    </row>
    <row r="87" spans="1:18" x14ac:dyDescent="0.2">
      <c r="B87" s="76"/>
      <c r="C87" s="76"/>
      <c r="D87" s="76"/>
      <c r="E87" s="76"/>
      <c r="F87" s="76"/>
      <c r="G87" s="76"/>
      <c r="H87" s="76"/>
      <c r="I87" s="76"/>
      <c r="J87" s="76"/>
      <c r="K87" s="76"/>
      <c r="L87" s="76"/>
      <c r="M87" s="76"/>
    </row>
    <row r="88" spans="1:18" x14ac:dyDescent="0.2">
      <c r="B88" s="76"/>
      <c r="C88" s="76"/>
      <c r="D88" s="76"/>
      <c r="E88" s="76"/>
      <c r="F88" s="76"/>
      <c r="G88" s="76"/>
      <c r="H88" s="76"/>
      <c r="I88" s="76"/>
      <c r="J88" s="76"/>
      <c r="K88" s="76"/>
      <c r="L88" s="76"/>
      <c r="M88" s="76"/>
    </row>
    <row r="89" spans="1:18" x14ac:dyDescent="0.2">
      <c r="B89" s="76"/>
      <c r="C89" s="76"/>
      <c r="D89" s="76"/>
      <c r="E89" s="76"/>
      <c r="F89" s="76"/>
      <c r="G89" s="76"/>
      <c r="H89" s="76"/>
      <c r="I89" s="76"/>
      <c r="J89" s="76"/>
      <c r="K89" s="76"/>
      <c r="L89" s="76"/>
      <c r="M89" s="76"/>
    </row>
    <row r="90" spans="1:18" x14ac:dyDescent="0.2">
      <c r="B90" s="76"/>
      <c r="C90" s="76"/>
      <c r="D90" s="76"/>
      <c r="E90" s="76"/>
      <c r="F90" s="76"/>
      <c r="G90" s="76"/>
      <c r="H90" s="76"/>
      <c r="I90" s="76"/>
      <c r="J90" s="76"/>
      <c r="K90" s="76"/>
      <c r="L90" s="76"/>
      <c r="M90" s="76"/>
    </row>
    <row r="91" spans="1:18" x14ac:dyDescent="0.2">
      <c r="B91" s="76"/>
      <c r="C91" s="76"/>
      <c r="D91" s="76"/>
      <c r="E91" s="76"/>
      <c r="F91" s="76"/>
      <c r="G91" s="76"/>
      <c r="H91" s="76"/>
      <c r="J91" s="76"/>
      <c r="K91" s="76"/>
      <c r="L91" s="76"/>
      <c r="M91" s="76"/>
    </row>
    <row r="92" spans="1:18" x14ac:dyDescent="0.2">
      <c r="B92" s="76"/>
      <c r="C92" s="76"/>
      <c r="D92" s="76"/>
      <c r="E92" s="76"/>
      <c r="F92" s="76"/>
      <c r="G92" s="76"/>
      <c r="H92" s="76"/>
      <c r="J92" s="76"/>
      <c r="K92" s="76"/>
      <c r="L92" s="76"/>
      <c r="M92" s="76"/>
    </row>
    <row r="93" spans="1:18" x14ac:dyDescent="0.2">
      <c r="B93" s="76"/>
      <c r="C93" s="76"/>
      <c r="D93" s="76"/>
      <c r="E93" s="76"/>
      <c r="F93" s="76"/>
      <c r="G93" s="76"/>
      <c r="H93" s="76"/>
      <c r="J93" s="76"/>
      <c r="K93" s="76"/>
      <c r="L93" s="76"/>
      <c r="M93" s="76"/>
    </row>
    <row r="94" spans="1:18" x14ac:dyDescent="0.2">
      <c r="A94" s="77"/>
      <c r="B94" s="77"/>
      <c r="C94" s="77"/>
      <c r="D94" s="77"/>
      <c r="E94" s="77"/>
      <c r="F94" s="77"/>
      <c r="G94" s="77"/>
      <c r="H94" s="77"/>
      <c r="I94" s="77"/>
      <c r="J94" s="77"/>
      <c r="K94" s="77"/>
      <c r="L94" s="77"/>
      <c r="M94" s="77"/>
      <c r="N94" s="77"/>
      <c r="O94" s="77"/>
      <c r="P94" s="77"/>
      <c r="Q94" s="77"/>
      <c r="R94" s="77"/>
    </row>
    <row r="95" spans="1:18" x14ac:dyDescent="0.2">
      <c r="A95" s="78"/>
      <c r="B95" s="78"/>
      <c r="C95" s="78"/>
      <c r="D95" s="78"/>
      <c r="E95" s="78"/>
      <c r="F95" s="78"/>
      <c r="G95" s="78"/>
      <c r="H95" s="78"/>
      <c r="I95" s="78"/>
      <c r="J95" s="78"/>
      <c r="K95" s="78"/>
      <c r="L95" s="78"/>
      <c r="M95" s="78"/>
      <c r="N95" s="78"/>
      <c r="O95" s="78"/>
      <c r="P95" s="78"/>
      <c r="Q95" s="78"/>
      <c r="R95" s="78"/>
    </row>
    <row r="96" spans="1:18" x14ac:dyDescent="0.2">
      <c r="A96" s="78"/>
      <c r="B96" s="78"/>
      <c r="C96" s="78"/>
      <c r="D96" s="78"/>
      <c r="E96" s="78"/>
      <c r="F96" s="78"/>
      <c r="G96" s="78"/>
      <c r="H96" s="78"/>
      <c r="I96" s="78"/>
      <c r="J96" s="78"/>
      <c r="K96" s="78"/>
      <c r="L96" s="78"/>
      <c r="M96" s="78"/>
      <c r="N96" s="78"/>
      <c r="O96" s="78"/>
      <c r="P96" s="78"/>
      <c r="Q96" s="78"/>
      <c r="R96" s="78"/>
    </row>
    <row r="97" spans="1:19" x14ac:dyDescent="0.2">
      <c r="A97" s="78"/>
      <c r="B97" s="78" t="s">
        <v>39</v>
      </c>
      <c r="C97" s="78" t="s">
        <v>38</v>
      </c>
      <c r="D97" s="78" t="s">
        <v>40</v>
      </c>
      <c r="E97" s="78"/>
      <c r="F97" s="78"/>
      <c r="G97" s="78"/>
      <c r="H97" s="78"/>
      <c r="I97" s="78"/>
      <c r="J97" s="78"/>
      <c r="K97" s="78"/>
      <c r="L97" s="78"/>
      <c r="M97" s="78"/>
      <c r="N97" s="78"/>
      <c r="O97" s="78"/>
      <c r="P97" s="78"/>
      <c r="Q97" s="79" t="s">
        <v>70</v>
      </c>
      <c r="R97" s="78"/>
    </row>
    <row r="98" spans="1:19" x14ac:dyDescent="0.2">
      <c r="A98" s="78"/>
      <c r="B98" s="79" t="s">
        <v>41</v>
      </c>
      <c r="C98" s="79" t="s">
        <v>43</v>
      </c>
      <c r="D98" s="80" t="s">
        <v>90</v>
      </c>
      <c r="E98" s="78"/>
      <c r="F98" s="78"/>
      <c r="G98" s="78"/>
      <c r="H98" s="78"/>
      <c r="I98" s="78"/>
      <c r="J98" s="78"/>
      <c r="K98" s="78"/>
      <c r="L98" s="78"/>
      <c r="M98" s="79" t="s">
        <v>67</v>
      </c>
      <c r="N98" s="78"/>
      <c r="O98" s="78"/>
      <c r="P98" s="78"/>
      <c r="Q98" s="79" t="s">
        <v>71</v>
      </c>
      <c r="R98" s="78"/>
    </row>
    <row r="99" spans="1:19" x14ac:dyDescent="0.2">
      <c r="A99" s="78"/>
      <c r="B99" s="79" t="s">
        <v>80</v>
      </c>
      <c r="C99" s="79" t="s">
        <v>44</v>
      </c>
      <c r="D99" s="80" t="s">
        <v>91</v>
      </c>
      <c r="E99" s="78"/>
      <c r="F99" s="78"/>
      <c r="G99" s="78"/>
      <c r="H99" s="78"/>
      <c r="I99" s="78"/>
      <c r="J99" s="78"/>
      <c r="K99" s="78"/>
      <c r="L99" s="78"/>
      <c r="M99" s="79" t="s">
        <v>69</v>
      </c>
      <c r="N99" s="78"/>
      <c r="O99" s="78"/>
      <c r="P99" s="78"/>
      <c r="Q99" s="79" t="s">
        <v>73</v>
      </c>
      <c r="R99" s="78"/>
      <c r="S99" s="77"/>
    </row>
    <row r="100" spans="1:19" x14ac:dyDescent="0.2">
      <c r="A100" s="78"/>
      <c r="B100" s="79" t="s">
        <v>42</v>
      </c>
      <c r="C100" s="79" t="s">
        <v>45</v>
      </c>
      <c r="D100" s="80" t="s">
        <v>92</v>
      </c>
      <c r="E100" s="78"/>
      <c r="F100" s="78"/>
      <c r="G100" s="78"/>
      <c r="H100" s="78"/>
      <c r="I100" s="78"/>
      <c r="J100" s="78"/>
      <c r="K100" s="78"/>
      <c r="L100" s="78"/>
      <c r="M100" s="79" t="s">
        <v>78</v>
      </c>
      <c r="N100" s="78"/>
      <c r="O100" s="78"/>
      <c r="P100" s="78"/>
      <c r="Q100" s="79" t="s">
        <v>72</v>
      </c>
      <c r="R100" s="78"/>
      <c r="S100" s="78"/>
    </row>
    <row r="101" spans="1:19" x14ac:dyDescent="0.2">
      <c r="A101" s="78"/>
      <c r="B101" s="78"/>
      <c r="C101" s="79" t="s">
        <v>46</v>
      </c>
      <c r="D101" s="80" t="s">
        <v>93</v>
      </c>
      <c r="E101" s="78"/>
      <c r="F101" s="78"/>
      <c r="G101" s="78"/>
      <c r="H101" s="78"/>
      <c r="I101" s="78"/>
      <c r="J101" s="78"/>
      <c r="K101" s="78"/>
      <c r="L101" s="78"/>
      <c r="M101" s="79"/>
      <c r="N101" s="78"/>
      <c r="O101" s="78"/>
      <c r="P101" s="78"/>
      <c r="Q101" s="79" t="s">
        <v>74</v>
      </c>
      <c r="R101" s="78"/>
      <c r="S101" s="78"/>
    </row>
    <row r="102" spans="1:19" x14ac:dyDescent="0.2">
      <c r="A102" s="78"/>
      <c r="B102" s="78"/>
      <c r="C102" s="79" t="s">
        <v>47</v>
      </c>
      <c r="D102" s="80" t="s">
        <v>94</v>
      </c>
      <c r="E102" s="78"/>
      <c r="F102" s="78"/>
      <c r="G102" s="78"/>
      <c r="H102" s="78"/>
      <c r="I102" s="78"/>
      <c r="J102" s="78"/>
      <c r="K102" s="78"/>
      <c r="L102" s="78"/>
      <c r="M102" s="78"/>
      <c r="N102" s="78" t="s">
        <v>68</v>
      </c>
      <c r="O102" s="78"/>
      <c r="P102" s="78"/>
      <c r="Q102" s="79" t="s">
        <v>75</v>
      </c>
      <c r="R102" s="78"/>
      <c r="S102" s="78"/>
    </row>
    <row r="103" spans="1:19" x14ac:dyDescent="0.2">
      <c r="A103" s="78"/>
      <c r="B103" s="78"/>
      <c r="C103" s="79" t="s">
        <v>48</v>
      </c>
      <c r="D103" s="80" t="s">
        <v>95</v>
      </c>
      <c r="E103" s="78"/>
      <c r="F103" s="78"/>
      <c r="G103" s="78"/>
      <c r="H103" s="78"/>
      <c r="I103" s="78"/>
      <c r="J103" s="78"/>
      <c r="K103" s="78"/>
      <c r="L103" s="78"/>
      <c r="M103" s="78"/>
      <c r="N103" s="78"/>
      <c r="O103" s="78"/>
      <c r="P103" s="78"/>
      <c r="Q103" s="78"/>
      <c r="R103" s="78"/>
      <c r="S103" s="78"/>
    </row>
    <row r="104" spans="1:19" x14ac:dyDescent="0.2">
      <c r="A104" s="78"/>
      <c r="B104" s="78"/>
      <c r="C104" s="79" t="s">
        <v>49</v>
      </c>
      <c r="D104" s="80" t="s">
        <v>57</v>
      </c>
      <c r="E104" s="78"/>
      <c r="F104" s="78"/>
      <c r="G104" s="78"/>
      <c r="H104" s="78"/>
      <c r="I104" s="78"/>
      <c r="J104" s="78"/>
      <c r="K104" s="78"/>
      <c r="L104" s="78"/>
      <c r="M104" s="78"/>
      <c r="N104" s="78"/>
      <c r="O104" s="78"/>
      <c r="P104" s="78"/>
      <c r="Q104" s="78"/>
      <c r="R104" s="78"/>
      <c r="S104" s="78"/>
    </row>
    <row r="105" spans="1:19" x14ac:dyDescent="0.2">
      <c r="A105" s="78"/>
      <c r="B105" s="78"/>
      <c r="C105" s="78"/>
      <c r="D105" s="80" t="s">
        <v>56</v>
      </c>
      <c r="E105" s="78"/>
      <c r="F105" s="78"/>
      <c r="G105" s="78"/>
      <c r="H105" s="78"/>
      <c r="I105" s="78"/>
      <c r="J105" s="78"/>
      <c r="K105" s="78"/>
      <c r="L105" s="78"/>
      <c r="M105" s="78"/>
      <c r="N105" s="78"/>
      <c r="O105" s="78"/>
      <c r="P105" s="78"/>
      <c r="Q105" s="78"/>
      <c r="R105" s="78"/>
      <c r="S105" s="78"/>
    </row>
    <row r="106" spans="1:19" x14ac:dyDescent="0.2">
      <c r="A106" s="78"/>
      <c r="B106" s="78"/>
      <c r="C106" s="78"/>
      <c r="D106" s="80" t="s">
        <v>51</v>
      </c>
      <c r="E106" s="78"/>
      <c r="F106" s="78"/>
      <c r="G106" s="78"/>
      <c r="H106" s="78"/>
      <c r="I106" s="78"/>
      <c r="J106" s="78"/>
      <c r="K106" s="78"/>
      <c r="L106" s="78"/>
      <c r="M106" s="78"/>
      <c r="N106" s="78"/>
      <c r="O106" s="78"/>
      <c r="P106" s="78"/>
      <c r="Q106" s="78"/>
      <c r="R106" s="78"/>
      <c r="S106" s="78"/>
    </row>
    <row r="107" spans="1:19" x14ac:dyDescent="0.2">
      <c r="A107" s="78"/>
      <c r="B107" s="78"/>
      <c r="C107" s="78"/>
      <c r="D107" s="80" t="s">
        <v>50</v>
      </c>
      <c r="E107" s="78"/>
      <c r="F107" s="78"/>
      <c r="G107" s="78"/>
      <c r="H107" s="78"/>
      <c r="I107" s="78"/>
      <c r="J107" s="78"/>
      <c r="K107" s="78"/>
      <c r="L107" s="78"/>
      <c r="M107" s="78"/>
      <c r="N107" s="78"/>
      <c r="O107" s="78"/>
      <c r="P107" s="78"/>
      <c r="Q107" s="79">
        <v>2015</v>
      </c>
      <c r="R107" s="78"/>
      <c r="S107" s="78"/>
    </row>
    <row r="108" spans="1:19" ht="12.75" customHeight="1" x14ac:dyDescent="0.2">
      <c r="A108" s="78"/>
      <c r="B108" s="78"/>
      <c r="C108" s="78"/>
      <c r="D108" s="80" t="s">
        <v>53</v>
      </c>
      <c r="E108" s="78"/>
      <c r="F108" s="78"/>
      <c r="G108" s="78"/>
      <c r="H108" s="78"/>
      <c r="I108" s="78"/>
      <c r="J108" s="78"/>
      <c r="K108" s="78"/>
      <c r="L108" s="78"/>
      <c r="M108" s="78"/>
      <c r="N108" s="78"/>
      <c r="O108" s="78"/>
      <c r="P108" s="78"/>
      <c r="Q108" s="79">
        <v>2016</v>
      </c>
      <c r="R108" s="78"/>
      <c r="S108" s="78"/>
    </row>
    <row r="109" spans="1:19" x14ac:dyDescent="0.2">
      <c r="A109" s="78"/>
      <c r="B109" s="78"/>
      <c r="C109" s="78"/>
      <c r="D109" s="80" t="s">
        <v>52</v>
      </c>
      <c r="E109" s="78"/>
      <c r="F109" s="78"/>
      <c r="G109" s="78"/>
      <c r="H109" s="78"/>
      <c r="I109" s="78"/>
      <c r="J109" s="78"/>
      <c r="K109" s="78"/>
      <c r="L109" s="78"/>
      <c r="M109" s="78"/>
      <c r="N109" s="78"/>
      <c r="O109" s="78"/>
      <c r="P109" s="78"/>
      <c r="Q109" s="79">
        <v>2017</v>
      </c>
      <c r="R109" s="78"/>
      <c r="S109" s="78"/>
    </row>
    <row r="110" spans="1:19" x14ac:dyDescent="0.2">
      <c r="A110" s="78"/>
      <c r="B110" s="78"/>
      <c r="C110" s="78"/>
      <c r="D110" s="80" t="s">
        <v>54</v>
      </c>
      <c r="E110" s="78"/>
      <c r="F110" s="78"/>
      <c r="G110" s="78"/>
      <c r="H110" s="78"/>
      <c r="I110" s="78"/>
      <c r="J110" s="78"/>
      <c r="K110" s="78"/>
      <c r="L110" s="78"/>
      <c r="M110" s="78"/>
      <c r="N110" s="78"/>
      <c r="O110" s="78"/>
      <c r="P110" s="78"/>
      <c r="Q110" s="79">
        <v>2018</v>
      </c>
      <c r="R110" s="78"/>
      <c r="S110" s="78"/>
    </row>
    <row r="111" spans="1:19" x14ac:dyDescent="0.2">
      <c r="A111" s="78"/>
      <c r="B111" s="78"/>
      <c r="C111" s="78"/>
      <c r="D111" s="80" t="s">
        <v>96</v>
      </c>
      <c r="E111" s="78"/>
      <c r="F111" s="78"/>
      <c r="G111" s="78"/>
      <c r="H111" s="78"/>
      <c r="I111" s="78"/>
      <c r="J111" s="78"/>
      <c r="K111" s="78"/>
      <c r="L111" s="78"/>
      <c r="M111" s="78"/>
      <c r="N111" s="78"/>
      <c r="O111" s="78"/>
      <c r="P111" s="78"/>
      <c r="Q111" s="78"/>
      <c r="R111" s="78"/>
      <c r="S111" s="78"/>
    </row>
    <row r="112" spans="1:19" x14ac:dyDescent="0.2">
      <c r="A112" s="78"/>
      <c r="B112" s="78"/>
      <c r="C112" s="78"/>
      <c r="D112" s="80" t="s">
        <v>82</v>
      </c>
      <c r="E112" s="78"/>
      <c r="F112" s="78"/>
      <c r="G112" s="78"/>
      <c r="H112" s="78"/>
      <c r="I112" s="78"/>
      <c r="J112" s="78"/>
      <c r="K112" s="78"/>
      <c r="L112" s="78"/>
      <c r="M112" s="78"/>
      <c r="N112" s="78"/>
      <c r="O112" s="78"/>
      <c r="P112" s="78"/>
      <c r="Q112" s="78"/>
      <c r="R112" s="78"/>
      <c r="S112" s="78"/>
    </row>
    <row r="113" spans="1:19" x14ac:dyDescent="0.2">
      <c r="A113" s="78"/>
      <c r="B113" s="81"/>
      <c r="C113" s="78"/>
      <c r="D113" s="80" t="s">
        <v>83</v>
      </c>
      <c r="E113" s="78"/>
      <c r="F113" s="78"/>
      <c r="G113" s="78"/>
      <c r="H113" s="78"/>
      <c r="I113" s="78"/>
      <c r="J113" s="78"/>
      <c r="K113" s="78"/>
      <c r="L113" s="78"/>
      <c r="M113" s="78"/>
      <c r="N113" s="78"/>
      <c r="O113" s="78"/>
      <c r="P113" s="78"/>
      <c r="Q113" s="78"/>
      <c r="R113" s="78"/>
      <c r="S113" s="78"/>
    </row>
    <row r="114" spans="1:19" x14ac:dyDescent="0.2">
      <c r="A114" s="78"/>
      <c r="B114" s="81"/>
      <c r="C114" s="78"/>
      <c r="D114" s="80" t="s">
        <v>81</v>
      </c>
      <c r="E114" s="78"/>
      <c r="F114" s="78"/>
      <c r="G114" s="78"/>
      <c r="H114" s="78"/>
      <c r="I114" s="78"/>
      <c r="J114" s="78"/>
      <c r="K114" s="78"/>
      <c r="L114" s="78"/>
      <c r="M114" s="78"/>
      <c r="N114" s="78"/>
      <c r="O114" s="78"/>
      <c r="P114" s="78"/>
      <c r="Q114" s="78"/>
      <c r="R114" s="78"/>
      <c r="S114" s="78"/>
    </row>
    <row r="115" spans="1:19" x14ac:dyDescent="0.2">
      <c r="A115" s="78"/>
      <c r="B115" s="81"/>
      <c r="C115" s="78"/>
      <c r="D115" s="80" t="s">
        <v>97</v>
      </c>
      <c r="E115" s="78"/>
      <c r="F115" s="78"/>
      <c r="G115" s="78"/>
      <c r="H115" s="78"/>
      <c r="I115" s="78"/>
      <c r="J115" s="78"/>
      <c r="K115" s="78"/>
      <c r="L115" s="78"/>
      <c r="M115" s="78"/>
      <c r="N115" s="78"/>
      <c r="O115" s="78"/>
      <c r="P115" s="78"/>
      <c r="Q115" s="78"/>
      <c r="R115" s="78"/>
      <c r="S115" s="78"/>
    </row>
    <row r="116" spans="1:19" x14ac:dyDescent="0.2">
      <c r="A116" s="78"/>
      <c r="B116" s="81"/>
      <c r="C116" s="78"/>
      <c r="D116" s="80" t="s">
        <v>98</v>
      </c>
      <c r="E116" s="78"/>
      <c r="F116" s="78"/>
      <c r="G116" s="78"/>
      <c r="H116" s="78"/>
      <c r="I116" s="78"/>
      <c r="J116" s="78"/>
      <c r="K116" s="78"/>
      <c r="L116" s="78"/>
      <c r="M116" s="78"/>
      <c r="N116" s="78"/>
      <c r="O116" s="78"/>
      <c r="P116" s="78"/>
      <c r="Q116" s="78"/>
      <c r="R116" s="78"/>
      <c r="S116" s="78"/>
    </row>
    <row r="117" spans="1:19" x14ac:dyDescent="0.2">
      <c r="A117" s="78"/>
      <c r="B117" s="81"/>
      <c r="C117" s="78"/>
      <c r="D117" s="80" t="s">
        <v>99</v>
      </c>
      <c r="E117" s="78"/>
      <c r="F117" s="78"/>
      <c r="G117" s="78"/>
      <c r="H117" s="78"/>
      <c r="I117" s="78"/>
      <c r="J117" s="78"/>
      <c r="K117" s="78"/>
      <c r="L117" s="78"/>
      <c r="M117" s="78"/>
      <c r="N117" s="78"/>
      <c r="O117" s="78"/>
      <c r="P117" s="78"/>
      <c r="Q117" s="78"/>
      <c r="R117" s="78"/>
      <c r="S117" s="78"/>
    </row>
    <row r="118" spans="1:19" x14ac:dyDescent="0.2">
      <c r="A118" s="78"/>
      <c r="B118" s="81"/>
      <c r="C118" s="78"/>
      <c r="D118" s="80" t="s">
        <v>100</v>
      </c>
      <c r="E118" s="78"/>
      <c r="F118" s="78"/>
      <c r="G118" s="78"/>
      <c r="H118" s="78"/>
      <c r="I118" s="78"/>
      <c r="J118" s="78"/>
      <c r="K118" s="78"/>
      <c r="L118" s="78"/>
      <c r="M118" s="78"/>
      <c r="N118" s="78"/>
      <c r="O118" s="78"/>
      <c r="P118" s="78"/>
      <c r="Q118" s="78"/>
      <c r="R118" s="78"/>
      <c r="S118" s="78"/>
    </row>
    <row r="119" spans="1:19" x14ac:dyDescent="0.2">
      <c r="A119" s="78"/>
      <c r="B119" s="81"/>
      <c r="C119" s="78"/>
      <c r="D119" s="80" t="s">
        <v>101</v>
      </c>
      <c r="E119" s="78"/>
      <c r="F119" s="78"/>
      <c r="G119" s="78"/>
      <c r="H119" s="78"/>
      <c r="I119" s="78"/>
      <c r="J119" s="78"/>
      <c r="K119" s="78"/>
      <c r="L119" s="78"/>
      <c r="M119" s="78"/>
      <c r="N119" s="78"/>
      <c r="O119" s="78"/>
      <c r="P119" s="78"/>
      <c r="Q119" s="78"/>
      <c r="R119" s="78"/>
      <c r="S119" s="78"/>
    </row>
    <row r="120" spans="1:19" x14ac:dyDescent="0.2">
      <c r="A120" s="78"/>
      <c r="B120" s="82"/>
      <c r="C120" s="78"/>
      <c r="D120" s="80" t="s">
        <v>102</v>
      </c>
      <c r="E120" s="78"/>
      <c r="F120" s="78"/>
      <c r="G120" s="78"/>
      <c r="H120" s="78"/>
      <c r="I120" s="78"/>
      <c r="J120" s="78"/>
      <c r="K120" s="78"/>
      <c r="L120" s="78"/>
      <c r="M120" s="78"/>
      <c r="N120" s="78"/>
      <c r="O120" s="78"/>
      <c r="P120" s="78"/>
      <c r="Q120" s="78"/>
      <c r="R120" s="78"/>
      <c r="S120" s="78"/>
    </row>
    <row r="121" spans="1:19" x14ac:dyDescent="0.2">
      <c r="A121" s="78"/>
      <c r="B121" s="82"/>
      <c r="C121" s="78"/>
      <c r="D121" s="80" t="s">
        <v>103</v>
      </c>
      <c r="E121" s="78"/>
      <c r="F121" s="78"/>
      <c r="G121" s="78"/>
      <c r="H121" s="78"/>
      <c r="I121" s="78"/>
      <c r="J121" s="78"/>
      <c r="K121" s="78"/>
      <c r="L121" s="78"/>
      <c r="M121" s="78"/>
      <c r="N121" s="78"/>
      <c r="O121" s="78"/>
      <c r="P121" s="78"/>
      <c r="Q121" s="78"/>
      <c r="R121" s="78"/>
      <c r="S121" s="78"/>
    </row>
    <row r="122" spans="1:19" x14ac:dyDescent="0.2">
      <c r="A122" s="78"/>
      <c r="C122" s="78"/>
      <c r="D122" s="80" t="s">
        <v>104</v>
      </c>
      <c r="E122" s="78"/>
      <c r="F122" s="78"/>
      <c r="G122" s="78"/>
      <c r="H122" s="78"/>
      <c r="I122" s="78"/>
      <c r="J122" s="78"/>
      <c r="K122" s="78"/>
      <c r="L122" s="78"/>
      <c r="M122" s="78"/>
      <c r="N122" s="78"/>
      <c r="O122" s="78"/>
      <c r="P122" s="78"/>
      <c r="Q122" s="78"/>
      <c r="R122" s="78"/>
      <c r="S122" s="78"/>
    </row>
    <row r="123" spans="1:19" ht="38.25" x14ac:dyDescent="0.2">
      <c r="A123" s="78"/>
      <c r="B123" s="82" t="s">
        <v>105</v>
      </c>
      <c r="C123" s="78"/>
      <c r="D123" s="80" t="s">
        <v>55</v>
      </c>
      <c r="E123" s="78"/>
      <c r="F123" s="78"/>
      <c r="G123" s="78"/>
      <c r="H123" s="78"/>
      <c r="I123" s="78"/>
      <c r="J123" s="78"/>
      <c r="K123" s="78"/>
      <c r="L123" s="78"/>
      <c r="M123" s="78"/>
      <c r="N123" s="78"/>
      <c r="O123" s="78"/>
      <c r="P123" s="78"/>
      <c r="Q123" s="78"/>
      <c r="R123" s="78"/>
      <c r="S123" s="78"/>
    </row>
    <row r="124" spans="1:19" ht="51" x14ac:dyDescent="0.2">
      <c r="A124" s="78"/>
      <c r="B124" s="82" t="s">
        <v>144</v>
      </c>
      <c r="C124" s="78"/>
      <c r="D124" s="78"/>
      <c r="E124" s="78"/>
      <c r="F124" s="78"/>
      <c r="G124" s="78"/>
      <c r="H124" s="78"/>
      <c r="I124" s="78"/>
      <c r="J124" s="78"/>
      <c r="K124" s="78"/>
      <c r="L124" s="78"/>
      <c r="M124" s="78"/>
      <c r="N124" s="78"/>
      <c r="O124" s="78"/>
      <c r="P124" s="78"/>
      <c r="Q124" s="78"/>
      <c r="R124" s="78"/>
      <c r="S124" s="78"/>
    </row>
    <row r="125" spans="1:19" ht="51" x14ac:dyDescent="0.2">
      <c r="A125" s="78"/>
      <c r="B125" s="82" t="s">
        <v>145</v>
      </c>
      <c r="C125" s="78"/>
      <c r="D125" s="78"/>
      <c r="E125" s="78"/>
      <c r="F125" s="78"/>
      <c r="G125" s="78"/>
      <c r="H125" s="78"/>
      <c r="I125" s="78"/>
      <c r="J125" s="78"/>
      <c r="K125" s="78"/>
      <c r="L125" s="78"/>
      <c r="M125" s="78"/>
      <c r="N125" s="78"/>
      <c r="O125" s="78"/>
      <c r="P125" s="78"/>
      <c r="Q125" s="78"/>
      <c r="R125" s="78"/>
      <c r="S125" s="78"/>
    </row>
    <row r="126" spans="1:19" ht="51" x14ac:dyDescent="0.2">
      <c r="A126" s="78"/>
      <c r="B126" s="82" t="s">
        <v>146</v>
      </c>
      <c r="C126" s="78"/>
      <c r="D126" s="78"/>
      <c r="E126" s="78"/>
      <c r="F126" s="78"/>
      <c r="G126" s="78"/>
      <c r="H126" s="78"/>
      <c r="I126" s="78"/>
      <c r="J126" s="78"/>
      <c r="K126" s="78"/>
      <c r="L126" s="78"/>
      <c r="M126" s="78"/>
      <c r="N126" s="78"/>
      <c r="O126" s="78"/>
      <c r="P126" s="78"/>
      <c r="Q126" s="78"/>
      <c r="R126" s="78"/>
      <c r="S126" s="78"/>
    </row>
    <row r="127" spans="1:19" ht="51" x14ac:dyDescent="0.2">
      <c r="A127" s="78"/>
      <c r="B127" s="82" t="s">
        <v>121</v>
      </c>
      <c r="C127" s="78"/>
      <c r="D127" s="78"/>
      <c r="E127" s="78"/>
      <c r="F127" s="78"/>
      <c r="G127" s="78"/>
      <c r="H127" s="78"/>
      <c r="I127" s="78"/>
      <c r="J127" s="78"/>
      <c r="K127" s="78"/>
      <c r="L127" s="78"/>
      <c r="M127" s="78"/>
      <c r="N127" s="78"/>
      <c r="O127" s="78"/>
      <c r="P127" s="78"/>
      <c r="Q127" s="78"/>
      <c r="R127" s="78"/>
      <c r="S127" s="78"/>
    </row>
    <row r="128" spans="1:19" ht="76.5" x14ac:dyDescent="0.2">
      <c r="A128" s="78"/>
      <c r="B128" s="82" t="s">
        <v>147</v>
      </c>
      <c r="C128" s="78"/>
      <c r="D128" s="78"/>
      <c r="E128" s="78"/>
      <c r="F128" s="78"/>
      <c r="G128" s="78"/>
      <c r="H128" s="78"/>
      <c r="I128" s="78"/>
      <c r="J128" s="78"/>
      <c r="K128" s="78"/>
      <c r="L128" s="78"/>
      <c r="M128" s="78"/>
      <c r="N128" s="78"/>
      <c r="O128" s="78"/>
      <c r="P128" s="78"/>
      <c r="Q128" s="78"/>
      <c r="R128" s="78"/>
      <c r="S128" s="78"/>
    </row>
    <row r="129" spans="1:19" ht="25.5" x14ac:dyDescent="0.2">
      <c r="A129" s="78"/>
      <c r="B129" s="82" t="s">
        <v>106</v>
      </c>
      <c r="C129" s="78"/>
      <c r="D129" s="78"/>
      <c r="E129" s="78"/>
      <c r="F129" s="78"/>
      <c r="G129" s="78"/>
      <c r="H129" s="78"/>
      <c r="I129" s="78"/>
      <c r="J129" s="78"/>
      <c r="K129" s="78"/>
      <c r="L129" s="78"/>
      <c r="M129" s="78"/>
      <c r="N129" s="78"/>
      <c r="O129" s="78"/>
      <c r="P129" s="78"/>
      <c r="Q129" s="78"/>
      <c r="R129" s="78"/>
      <c r="S129" s="78"/>
    </row>
    <row r="130" spans="1:19" x14ac:dyDescent="0.2">
      <c r="A130" s="78"/>
      <c r="B130" s="82" t="s">
        <v>79</v>
      </c>
      <c r="C130" s="78"/>
      <c r="D130" s="78"/>
      <c r="E130" s="78"/>
      <c r="F130" s="78"/>
      <c r="G130" s="78"/>
      <c r="H130" s="78"/>
      <c r="I130" s="78"/>
      <c r="J130" s="78"/>
      <c r="K130" s="78"/>
      <c r="L130" s="78"/>
      <c r="M130" s="78"/>
      <c r="N130" s="78"/>
      <c r="O130" s="78"/>
      <c r="P130" s="78"/>
      <c r="Q130" s="78"/>
      <c r="R130" s="78"/>
      <c r="S130" s="78"/>
    </row>
    <row r="131" spans="1:19" x14ac:dyDescent="0.2">
      <c r="A131" s="78"/>
      <c r="B131" s="81"/>
      <c r="C131" s="78"/>
      <c r="D131" s="78"/>
      <c r="E131" s="78"/>
      <c r="F131" s="78"/>
      <c r="G131" s="78"/>
      <c r="H131" s="78"/>
      <c r="I131" s="78"/>
      <c r="J131" s="78"/>
      <c r="K131" s="78"/>
      <c r="L131" s="78"/>
      <c r="M131" s="78"/>
      <c r="N131" s="78"/>
      <c r="O131" s="78"/>
      <c r="P131" s="78"/>
      <c r="Q131" s="78"/>
      <c r="R131" s="78"/>
      <c r="S131" s="78"/>
    </row>
    <row r="132" spans="1:19" x14ac:dyDescent="0.2">
      <c r="A132" s="78"/>
      <c r="B132" s="81"/>
      <c r="C132" s="78"/>
      <c r="D132" s="78"/>
      <c r="E132" s="78"/>
      <c r="F132" s="78"/>
      <c r="G132" s="78"/>
      <c r="H132" s="78"/>
      <c r="I132" s="78"/>
      <c r="J132" s="78"/>
      <c r="K132" s="78"/>
      <c r="L132" s="78"/>
      <c r="M132" s="78"/>
      <c r="N132" s="78"/>
      <c r="O132" s="78"/>
      <c r="P132" s="78"/>
      <c r="Q132" s="78"/>
      <c r="R132" s="78"/>
      <c r="S132" s="78"/>
    </row>
    <row r="133" spans="1:19" x14ac:dyDescent="0.2">
      <c r="A133" s="78"/>
      <c r="B133" s="81"/>
      <c r="C133" s="78"/>
      <c r="D133" s="78"/>
      <c r="E133" s="78"/>
      <c r="F133" s="78"/>
      <c r="G133" s="78"/>
      <c r="H133" s="78"/>
      <c r="I133" s="78"/>
      <c r="J133" s="78"/>
      <c r="K133" s="78"/>
      <c r="L133" s="78"/>
      <c r="M133" s="78"/>
      <c r="N133" s="78"/>
      <c r="O133" s="78"/>
      <c r="P133" s="78"/>
      <c r="Q133" s="78"/>
      <c r="R133" s="78"/>
      <c r="S133" s="78"/>
    </row>
    <row r="134" spans="1:19" x14ac:dyDescent="0.2">
      <c r="B134" s="83"/>
      <c r="S134" s="78"/>
    </row>
    <row r="135" spans="1:19" x14ac:dyDescent="0.2">
      <c r="B135" s="83"/>
      <c r="S135" s="78"/>
    </row>
    <row r="136" spans="1:19" x14ac:dyDescent="0.2">
      <c r="B136" s="83"/>
      <c r="S136" s="78"/>
    </row>
    <row r="137" spans="1:19" x14ac:dyDescent="0.2">
      <c r="B137" s="83"/>
      <c r="S137" s="78"/>
    </row>
    <row r="138" spans="1:19" x14ac:dyDescent="0.2">
      <c r="B138" s="83"/>
      <c r="S138" s="78"/>
    </row>
    <row r="139" spans="1:19" x14ac:dyDescent="0.2">
      <c r="B139" s="83"/>
    </row>
    <row r="140" spans="1:19" x14ac:dyDescent="0.2">
      <c r="B140" s="83"/>
    </row>
    <row r="141" spans="1:19" x14ac:dyDescent="0.2">
      <c r="B141" s="83"/>
    </row>
    <row r="142" spans="1:19" x14ac:dyDescent="0.2">
      <c r="B142" s="83"/>
    </row>
    <row r="143" spans="1:19" x14ac:dyDescent="0.2">
      <c r="B143" s="83"/>
    </row>
    <row r="144" spans="1:19" x14ac:dyDescent="0.2">
      <c r="B144" s="83"/>
    </row>
    <row r="145" spans="2:2" x14ac:dyDescent="0.2">
      <c r="B145" s="83"/>
    </row>
    <row r="146" spans="2:2" x14ac:dyDescent="0.2">
      <c r="B146" s="83"/>
    </row>
    <row r="147" spans="2:2" x14ac:dyDescent="0.2">
      <c r="B147" s="83"/>
    </row>
    <row r="148" spans="2:2" x14ac:dyDescent="0.2">
      <c r="B148" s="83"/>
    </row>
    <row r="149" spans="2:2" x14ac:dyDescent="0.2">
      <c r="B149" s="83"/>
    </row>
    <row r="150" spans="2:2" x14ac:dyDescent="0.2">
      <c r="B150" s="83"/>
    </row>
    <row r="151" spans="2:2" x14ac:dyDescent="0.2">
      <c r="B151" s="83"/>
    </row>
    <row r="152" spans="2:2" x14ac:dyDescent="0.2">
      <c r="B152" s="83"/>
    </row>
    <row r="153" spans="2:2" x14ac:dyDescent="0.2">
      <c r="B153" s="83"/>
    </row>
    <row r="154" spans="2:2" x14ac:dyDescent="0.2">
      <c r="B154" s="83"/>
    </row>
    <row r="155" spans="2:2" x14ac:dyDescent="0.2">
      <c r="B155" s="83"/>
    </row>
    <row r="156" spans="2:2" x14ac:dyDescent="0.2">
      <c r="B156" s="83"/>
    </row>
    <row r="157" spans="2:2" x14ac:dyDescent="0.2">
      <c r="B157" s="83"/>
    </row>
    <row r="158" spans="2:2" x14ac:dyDescent="0.2">
      <c r="B158" s="83"/>
    </row>
    <row r="159" spans="2:2" x14ac:dyDescent="0.2">
      <c r="B159" s="83"/>
    </row>
    <row r="160" spans="2:2" x14ac:dyDescent="0.2">
      <c r="B160" s="83"/>
    </row>
    <row r="161" spans="2:2" x14ac:dyDescent="0.2">
      <c r="B161" s="83"/>
    </row>
    <row r="162" spans="2:2" x14ac:dyDescent="0.2">
      <c r="B162" s="83"/>
    </row>
    <row r="163" spans="2:2" x14ac:dyDescent="0.2">
      <c r="B163" s="83"/>
    </row>
    <row r="164" spans="2:2" x14ac:dyDescent="0.2">
      <c r="B164" s="83"/>
    </row>
    <row r="165" spans="2:2" x14ac:dyDescent="0.2">
      <c r="B165" s="83"/>
    </row>
    <row r="166" spans="2:2" x14ac:dyDescent="0.2">
      <c r="B166" s="83"/>
    </row>
    <row r="167" spans="2:2" x14ac:dyDescent="0.2">
      <c r="B167" s="83"/>
    </row>
    <row r="168" spans="2:2" x14ac:dyDescent="0.2">
      <c r="B168" s="83"/>
    </row>
    <row r="169" spans="2:2" x14ac:dyDescent="0.2">
      <c r="B169" s="83"/>
    </row>
    <row r="170" spans="2:2" x14ac:dyDescent="0.2">
      <c r="B170" s="83"/>
    </row>
    <row r="171" spans="2:2" x14ac:dyDescent="0.2">
      <c r="B171" s="83"/>
    </row>
    <row r="172" spans="2:2" x14ac:dyDescent="0.2">
      <c r="B172" s="83"/>
    </row>
  </sheetData>
  <sheetProtection algorithmName="SHA-512" hashValue="LE9GS1qBbccQVldlAj/5zE/txx103Inl61PUCt0FIHKRoVahmlWwdStiVBlpuUsIptLVmrz21sftYrptc1qyrA==" saltValue="HRAtFaigpia1nI/ikHmCgg==" spinCount="100000" sheet="1" formatCells="0" formatColumns="0" formatRows="0" insertRows="0"/>
  <mergeCells count="68">
    <mergeCell ref="D28:G28"/>
    <mergeCell ref="H28:J28"/>
    <mergeCell ref="K28:M28"/>
    <mergeCell ref="N28:O28"/>
    <mergeCell ref="B11:P11"/>
    <mergeCell ref="C12:P12"/>
    <mergeCell ref="B13:P13"/>
    <mergeCell ref="C14:P14"/>
    <mergeCell ref="B15:P15"/>
    <mergeCell ref="C16:P16"/>
    <mergeCell ref="B17:P17"/>
    <mergeCell ref="C18:P18"/>
    <mergeCell ref="B19:P19"/>
    <mergeCell ref="B20:P20"/>
    <mergeCell ref="B21:P21"/>
    <mergeCell ref="C22:P22"/>
    <mergeCell ref="C5:M5"/>
    <mergeCell ref="N5:P5"/>
    <mergeCell ref="B7:P8"/>
    <mergeCell ref="B9:P9"/>
    <mergeCell ref="C10:I10"/>
    <mergeCell ref="J10:M10"/>
    <mergeCell ref="N10:P10"/>
    <mergeCell ref="B2:B5"/>
    <mergeCell ref="C2:M2"/>
    <mergeCell ref="N2:P2"/>
    <mergeCell ref="C3:M3"/>
    <mergeCell ref="N3:P3"/>
    <mergeCell ref="C4:M4"/>
    <mergeCell ref="N4:P4"/>
    <mergeCell ref="B23:P23"/>
    <mergeCell ref="C24:P24"/>
    <mergeCell ref="B25:P25"/>
    <mergeCell ref="C26:P26"/>
    <mergeCell ref="B27:P27"/>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B44:P44"/>
    <mergeCell ref="B46:B47"/>
    <mergeCell ref="B49:P49"/>
    <mergeCell ref="C71:P71"/>
    <mergeCell ref="C72:P72"/>
    <mergeCell ref="B50:P65"/>
    <mergeCell ref="A66:Q66"/>
    <mergeCell ref="B67:B70"/>
    <mergeCell ref="C67:P67"/>
    <mergeCell ref="C68:P68"/>
    <mergeCell ref="C69:P69"/>
    <mergeCell ref="C70:P70"/>
  </mergeCells>
  <conditionalFormatting sqref="F47">
    <cfRule type="cellIs" dxfId="39" priority="17" stopIfTrue="1" operator="equal">
      <formula>" "</formula>
    </cfRule>
    <cfRule type="cellIs" dxfId="38" priority="18" stopIfTrue="1" operator="lessThanOrEqual">
      <formula>$S$5</formula>
    </cfRule>
    <cfRule type="cellIs" dxfId="37" priority="19" stopIfTrue="1" operator="greaterThanOrEqual">
      <formula>$S$2</formula>
    </cfRule>
    <cfRule type="cellIs" dxfId="36" priority="20" stopIfTrue="1" operator="between">
      <formula>$S$4</formula>
      <formula>$S$3</formula>
    </cfRule>
  </conditionalFormatting>
  <conditionalFormatting sqref="I47">
    <cfRule type="cellIs" dxfId="35" priority="13" stopIfTrue="1" operator="equal">
      <formula>" "</formula>
    </cfRule>
    <cfRule type="cellIs" dxfId="34" priority="14" stopIfTrue="1" operator="lessThanOrEqual">
      <formula>$S$5</formula>
    </cfRule>
    <cfRule type="cellIs" dxfId="33" priority="15" stopIfTrue="1" operator="greaterThanOrEqual">
      <formula>$S$2</formula>
    </cfRule>
    <cfRule type="cellIs" dxfId="32" priority="16" stopIfTrue="1" operator="between">
      <formula>$S$4</formula>
      <formula>$S$3</formula>
    </cfRule>
  </conditionalFormatting>
  <conditionalFormatting sqref="L47">
    <cfRule type="cellIs" dxfId="31" priority="9" stopIfTrue="1" operator="equal">
      <formula>" "</formula>
    </cfRule>
    <cfRule type="cellIs" dxfId="30" priority="10" stopIfTrue="1" operator="lessThanOrEqual">
      <formula>$S$5</formula>
    </cfRule>
    <cfRule type="cellIs" dxfId="29" priority="11" stopIfTrue="1" operator="greaterThanOrEqual">
      <formula>$S$2</formula>
    </cfRule>
    <cfRule type="cellIs" dxfId="28" priority="12" stopIfTrue="1" operator="between">
      <formula>$S$4</formula>
      <formula>$S$3</formula>
    </cfRule>
  </conditionalFormatting>
  <conditionalFormatting sqref="O47">
    <cfRule type="cellIs" dxfId="27" priority="5" stopIfTrue="1" operator="equal">
      <formula>" "</formula>
    </cfRule>
    <cfRule type="cellIs" dxfId="26" priority="6" stopIfTrue="1" operator="lessThanOrEqual">
      <formula>$S$5</formula>
    </cfRule>
    <cfRule type="cellIs" dxfId="25" priority="7" stopIfTrue="1" operator="greaterThanOrEqual">
      <formula>$S$2</formula>
    </cfRule>
    <cfRule type="cellIs" dxfId="24" priority="8" stopIfTrue="1" operator="between">
      <formula>$S$4</formula>
      <formula>$S$3</formula>
    </cfRule>
  </conditionalFormatting>
  <conditionalFormatting sqref="P47">
    <cfRule type="cellIs" dxfId="23" priority="1" stopIfTrue="1" operator="equal">
      <formula>" "</formula>
    </cfRule>
    <cfRule type="cellIs" dxfId="22" priority="2" stopIfTrue="1" operator="lessThanOrEqual">
      <formula>$S$5</formula>
    </cfRule>
    <cfRule type="cellIs" dxfId="21" priority="3" stopIfTrue="1" operator="greaterThanOrEqual">
      <formula>$S$2</formula>
    </cfRule>
    <cfRule type="cellIs" dxfId="20" priority="4" stopIfTrue="1" operator="between">
      <formula>$S$4</formula>
      <formula>$S$3</formula>
    </cfRule>
  </conditionalFormatting>
  <dataValidations disablePrompts="1" count="5">
    <dataValidation type="list" allowBlank="1" showInputMessage="1" showErrorMessage="1" sqref="C72:P72" xr:uid="{00000000-0002-0000-0C00-000000000000}">
      <formula1>$M$98:$M$100</formula1>
    </dataValidation>
    <dataValidation type="list" allowBlank="1" showInputMessage="1" showErrorMessage="1" sqref="C32:P32 C34:P34 C36:P36" xr:uid="{00000000-0002-0000-0C00-000001000000}">
      <formula1>$Q$97:$Q$102</formula1>
    </dataValidation>
    <dataValidation type="list" allowBlank="1" showInputMessage="1" showErrorMessage="1" sqref="C12:P12" xr:uid="{00000000-0002-0000-0C00-000002000000}">
      <formula1>$D$98:$D$115</formula1>
    </dataValidation>
    <dataValidation type="list" allowBlank="1" showInputMessage="1" showErrorMessage="1" sqref="C10:I10" xr:uid="{00000000-0002-0000-0C00-000003000000}">
      <formula1>"2019,2020,2021,2022,2023"</formula1>
    </dataValidation>
    <dataValidation type="list" allowBlank="1" showInputMessage="1" showErrorMessage="1" sqref="N10:P10" xr:uid="{00000000-0002-0000-0C00-000004000000}">
      <formula1>"Economicos,Eficiencia,Eficacia, Efectividad,Calidad"</formula1>
    </dataValidation>
  </dataValidations>
  <hyperlinks>
    <hyperlink ref="C40" r:id="rId1" xr:uid="{00000000-0004-0000-0C00-000000000000}"/>
    <hyperlink ref="C41" r:id="rId2" xr:uid="{00000000-0004-0000-0C00-000001000000}"/>
  </hyperlinks>
  <printOptions horizontalCentered="1" verticalCentered="1"/>
  <pageMargins left="0" right="0" top="0" bottom="0" header="0" footer="0"/>
  <pageSetup scale="80" orientation="portrait"/>
  <headerFooter alignWithMargins="0"/>
  <drawing r:id="rId3"/>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J50"/>
  <sheetViews>
    <sheetView showGridLines="0" zoomScale="85" zoomScaleNormal="85" workbookViewId="0">
      <selection activeCell="B10" sqref="B10"/>
    </sheetView>
  </sheetViews>
  <sheetFormatPr baseColWidth="10" defaultColWidth="9.140625" defaultRowHeight="12.75" x14ac:dyDescent="0.2"/>
  <cols>
    <col min="1" max="1" width="24.85546875" style="3" customWidth="1"/>
    <col min="2" max="2" width="36.42578125" customWidth="1"/>
    <col min="3" max="12" width="13.7109375" customWidth="1"/>
    <col min="13" max="13" width="23.28515625" customWidth="1"/>
    <col min="14" max="14" width="22.140625" customWidth="1"/>
    <col min="15" max="20" width="8.7109375" customWidth="1"/>
    <col min="21" max="21" width="8.7109375" style="6" customWidth="1"/>
    <col min="22" max="22" width="8.7109375" customWidth="1"/>
    <col min="23" max="23" width="8.7109375" style="6" customWidth="1"/>
    <col min="24" max="24" width="27.28515625" customWidth="1"/>
    <col min="25" max="25" width="5.42578125" customWidth="1"/>
  </cols>
  <sheetData>
    <row r="1" spans="1:36" ht="21" customHeight="1" x14ac:dyDescent="0.25">
      <c r="A1" s="334"/>
      <c r="B1" s="343" t="s">
        <v>58</v>
      </c>
      <c r="C1" s="344"/>
      <c r="D1" s="344"/>
      <c r="E1" s="344"/>
      <c r="F1" s="344"/>
      <c r="G1" s="344"/>
      <c r="H1" s="344"/>
      <c r="I1" s="344"/>
      <c r="J1" s="344"/>
      <c r="K1" s="344"/>
      <c r="L1" s="344"/>
      <c r="M1" s="345"/>
      <c r="N1" s="346" t="s">
        <v>148</v>
      </c>
      <c r="O1" s="347"/>
      <c r="P1" s="1"/>
      <c r="Q1" s="1"/>
      <c r="R1" s="1"/>
      <c r="S1" s="1"/>
      <c r="T1" s="1"/>
      <c r="U1" s="1"/>
      <c r="V1" s="1"/>
      <c r="W1" s="1"/>
      <c r="X1" s="1"/>
    </row>
    <row r="2" spans="1:36" ht="18" x14ac:dyDescent="0.25">
      <c r="A2" s="334"/>
      <c r="B2" s="343" t="s">
        <v>84</v>
      </c>
      <c r="C2" s="344"/>
      <c r="D2" s="344"/>
      <c r="E2" s="344"/>
      <c r="F2" s="344"/>
      <c r="G2" s="344"/>
      <c r="H2" s="344"/>
      <c r="I2" s="344"/>
      <c r="J2" s="344"/>
      <c r="K2" s="344"/>
      <c r="L2" s="344"/>
      <c r="M2" s="345"/>
      <c r="N2" s="346" t="s">
        <v>187</v>
      </c>
      <c r="O2" s="347"/>
      <c r="P2" s="1"/>
      <c r="Q2" s="1"/>
      <c r="R2" s="1"/>
      <c r="S2" s="1"/>
      <c r="T2" s="1"/>
      <c r="U2" s="1"/>
      <c r="V2" s="1"/>
      <c r="W2" s="1"/>
      <c r="X2" s="1"/>
    </row>
    <row r="3" spans="1:36" ht="18" x14ac:dyDescent="0.25">
      <c r="A3" s="334"/>
      <c r="B3" s="343" t="s">
        <v>85</v>
      </c>
      <c r="C3" s="344"/>
      <c r="D3" s="344"/>
      <c r="E3" s="344"/>
      <c r="F3" s="344"/>
      <c r="G3" s="344"/>
      <c r="H3" s="344"/>
      <c r="I3" s="344"/>
      <c r="J3" s="344"/>
      <c r="K3" s="344"/>
      <c r="L3" s="344"/>
      <c r="M3" s="345"/>
      <c r="N3" s="346" t="s">
        <v>238</v>
      </c>
      <c r="O3" s="347"/>
      <c r="P3" s="1"/>
      <c r="Q3" s="1"/>
      <c r="R3" s="1"/>
      <c r="S3" s="1"/>
      <c r="T3" s="1"/>
      <c r="U3" s="1"/>
      <c r="V3" s="1"/>
      <c r="W3" s="1"/>
      <c r="X3" s="1"/>
    </row>
    <row r="4" spans="1:36" ht="21.75" customHeight="1" x14ac:dyDescent="0.25">
      <c r="A4" s="334"/>
      <c r="B4" s="343" t="s">
        <v>86</v>
      </c>
      <c r="C4" s="344"/>
      <c r="D4" s="344"/>
      <c r="E4" s="344"/>
      <c r="F4" s="344"/>
      <c r="G4" s="344"/>
      <c r="H4" s="344"/>
      <c r="I4" s="344"/>
      <c r="J4" s="344"/>
      <c r="K4" s="344"/>
      <c r="L4" s="344"/>
      <c r="M4" s="345"/>
      <c r="N4" s="347" t="s">
        <v>63</v>
      </c>
      <c r="O4" s="347"/>
      <c r="P4" s="2"/>
      <c r="Q4" s="2"/>
      <c r="R4" s="2"/>
      <c r="S4" s="2"/>
      <c r="T4" s="2"/>
      <c r="U4" s="2"/>
      <c r="V4" s="2"/>
      <c r="W4" s="2"/>
      <c r="X4" s="2"/>
    </row>
    <row r="5" spans="1:36" ht="21.75" customHeight="1" x14ac:dyDescent="0.25">
      <c r="C5" s="4"/>
      <c r="D5" s="4"/>
      <c r="E5" s="4"/>
      <c r="F5" s="4"/>
      <c r="G5" s="4"/>
      <c r="H5" s="4"/>
      <c r="I5" s="4"/>
      <c r="J5" s="4"/>
      <c r="K5" s="4"/>
      <c r="L5" s="4"/>
      <c r="M5" s="4"/>
      <c r="N5" s="4"/>
      <c r="O5" s="4"/>
      <c r="P5" s="4"/>
      <c r="Q5" s="4"/>
      <c r="R5" s="4"/>
      <c r="S5" s="4"/>
      <c r="T5" s="4"/>
      <c r="U5" s="4"/>
      <c r="V5" s="4"/>
      <c r="W5" s="4"/>
      <c r="X5" s="5"/>
      <c r="Y5" s="5"/>
      <c r="Z5" s="2"/>
      <c r="AA5" s="2"/>
      <c r="AB5" s="2"/>
      <c r="AC5" s="2"/>
      <c r="AD5" s="2"/>
      <c r="AE5" s="2"/>
      <c r="AF5" s="2"/>
      <c r="AG5" s="2"/>
      <c r="AH5" s="2"/>
      <c r="AI5" s="2"/>
      <c r="AJ5" s="2"/>
    </row>
    <row r="6" spans="1:36" ht="23.25" customHeight="1" x14ac:dyDescent="0.25">
      <c r="A6" s="14" t="s">
        <v>0</v>
      </c>
      <c r="B6" s="373" t="s">
        <v>56</v>
      </c>
      <c r="C6" s="374"/>
      <c r="D6" s="374"/>
      <c r="E6" s="374"/>
      <c r="F6" s="374"/>
      <c r="G6" s="374"/>
      <c r="H6" s="374"/>
      <c r="I6" s="374"/>
      <c r="J6" s="374"/>
      <c r="K6" s="374"/>
      <c r="L6" s="374"/>
      <c r="M6" s="374"/>
      <c r="N6" s="375"/>
      <c r="O6" s="13"/>
      <c r="P6" s="13"/>
      <c r="Q6" s="13"/>
      <c r="R6" s="13"/>
      <c r="S6" s="13"/>
      <c r="T6" s="13"/>
      <c r="U6" s="13"/>
      <c r="V6" s="13"/>
      <c r="W6" s="13"/>
      <c r="X6" s="13"/>
      <c r="Y6" s="13"/>
    </row>
    <row r="7" spans="1:36" ht="23.25" customHeight="1" thickBot="1" x14ac:dyDescent="0.3">
      <c r="A7" s="10"/>
      <c r="B7" s="12"/>
      <c r="C7" s="11"/>
      <c r="D7" s="11"/>
      <c r="E7" s="11"/>
      <c r="F7" s="11"/>
      <c r="G7" s="11"/>
      <c r="H7" s="11"/>
      <c r="I7" s="11"/>
      <c r="J7" s="11"/>
      <c r="K7" s="11"/>
      <c r="L7" s="11"/>
      <c r="M7" s="11"/>
      <c r="N7" s="11"/>
      <c r="O7" s="11"/>
      <c r="P7" s="11"/>
      <c r="Q7" s="11"/>
      <c r="R7" s="11"/>
      <c r="S7" s="11"/>
      <c r="T7" s="11"/>
      <c r="U7" s="11"/>
      <c r="V7" s="11"/>
      <c r="W7" s="11"/>
      <c r="X7" s="11"/>
      <c r="Y7" s="11"/>
    </row>
    <row r="8" spans="1:36" ht="20.25" customHeight="1" thickBot="1" x14ac:dyDescent="0.25">
      <c r="A8" s="331" t="s">
        <v>87</v>
      </c>
      <c r="B8" s="331" t="s">
        <v>32</v>
      </c>
      <c r="C8" s="421" t="s">
        <v>152</v>
      </c>
      <c r="D8" s="421"/>
      <c r="E8" s="421"/>
      <c r="F8" s="421"/>
      <c r="G8" s="421"/>
      <c r="H8" s="421"/>
      <c r="I8" s="421"/>
      <c r="J8" s="421"/>
      <c r="K8" s="421"/>
      <c r="L8" s="421"/>
      <c r="M8" s="421"/>
      <c r="N8" s="422"/>
      <c r="O8" s="16"/>
      <c r="P8" s="16"/>
      <c r="Q8" s="16"/>
      <c r="R8" s="16"/>
      <c r="S8" s="16"/>
      <c r="T8" s="16"/>
      <c r="U8" s="16"/>
      <c r="V8" s="16"/>
      <c r="W8" s="16"/>
      <c r="X8" s="16"/>
      <c r="Y8" s="16"/>
    </row>
    <row r="9" spans="1:36" ht="41.25" customHeight="1" thickBot="1" x14ac:dyDescent="0.25">
      <c r="A9" s="331"/>
      <c r="B9" s="331"/>
      <c r="C9" s="149" t="s">
        <v>122</v>
      </c>
      <c r="D9" s="149" t="s">
        <v>88</v>
      </c>
      <c r="E9" s="149" t="s">
        <v>123</v>
      </c>
      <c r="F9" s="149" t="s">
        <v>88</v>
      </c>
      <c r="G9" s="149" t="s">
        <v>124</v>
      </c>
      <c r="H9" s="149" t="s">
        <v>88</v>
      </c>
      <c r="I9" s="149" t="s">
        <v>125</v>
      </c>
      <c r="J9" s="149" t="s">
        <v>88</v>
      </c>
      <c r="K9" s="149" t="s">
        <v>10</v>
      </c>
      <c r="L9" s="149" t="s">
        <v>88</v>
      </c>
      <c r="M9" s="533" t="s">
        <v>89</v>
      </c>
      <c r="N9" s="533"/>
      <c r="O9" s="15"/>
      <c r="P9" s="15"/>
      <c r="Q9" s="15"/>
      <c r="R9" s="15"/>
      <c r="S9" s="15"/>
      <c r="T9" s="15"/>
      <c r="U9" s="15"/>
      <c r="V9" s="15"/>
      <c r="W9" s="15"/>
    </row>
    <row r="10" spans="1:36" ht="115.35" customHeight="1" x14ac:dyDescent="0.2">
      <c r="A10" s="368" t="s">
        <v>194</v>
      </c>
      <c r="B10" s="17" t="s">
        <v>150</v>
      </c>
      <c r="C10" s="135">
        <v>116</v>
      </c>
      <c r="D10" s="508">
        <f>IF(C10&gt;0,C10/C11," ")</f>
        <v>1</v>
      </c>
      <c r="E10" s="135"/>
      <c r="F10" s="508" t="str">
        <f>IF(E10&gt;0,E10/E11," ")</f>
        <v xml:space="preserve"> </v>
      </c>
      <c r="G10" s="135"/>
      <c r="H10" s="508" t="str">
        <f>IF(G10&gt;0,G10/G11," ")</f>
        <v xml:space="preserve"> </v>
      </c>
      <c r="I10" s="138"/>
      <c r="J10" s="508" t="str">
        <f>IF(I10&gt;0,I10/I11," ")</f>
        <v xml:space="preserve"> </v>
      </c>
      <c r="K10" s="159">
        <f>C10+E10+G10+I10</f>
        <v>116</v>
      </c>
      <c r="L10" s="508">
        <f>IF(K10&gt;0,K10/K11," ")</f>
        <v>1</v>
      </c>
      <c r="M10" s="534" t="s">
        <v>263</v>
      </c>
      <c r="N10" s="535"/>
      <c r="U10"/>
      <c r="W10"/>
    </row>
    <row r="11" spans="1:36" ht="122.1" customHeight="1" thickBot="1" x14ac:dyDescent="0.25">
      <c r="A11" s="416"/>
      <c r="B11" s="18" t="s">
        <v>237</v>
      </c>
      <c r="C11" s="136">
        <v>116</v>
      </c>
      <c r="D11" s="418"/>
      <c r="E11" s="136"/>
      <c r="F11" s="418"/>
      <c r="G11" s="136"/>
      <c r="H11" s="418"/>
      <c r="I11" s="136"/>
      <c r="J11" s="418"/>
      <c r="K11" s="153">
        <f>C11+E11+G11+I11</f>
        <v>116</v>
      </c>
      <c r="L11" s="418"/>
      <c r="M11" s="536"/>
      <c r="N11" s="537"/>
      <c r="U11"/>
      <c r="W11"/>
    </row>
    <row r="12" spans="1:36" x14ac:dyDescent="0.2">
      <c r="C12" s="7"/>
      <c r="D12" s="7"/>
      <c r="E12" s="7"/>
      <c r="F12" s="7"/>
      <c r="G12" s="7"/>
      <c r="H12" s="7"/>
      <c r="I12" s="7"/>
      <c r="J12" s="7"/>
      <c r="K12" s="7"/>
      <c r="L12" s="7"/>
      <c r="M12" s="7"/>
      <c r="N12" s="7"/>
      <c r="O12" s="7"/>
      <c r="P12" s="7"/>
      <c r="Q12" s="7"/>
      <c r="R12" s="7"/>
      <c r="S12" s="7"/>
      <c r="T12" s="7"/>
    </row>
    <row r="13" spans="1:36" x14ac:dyDescent="0.2">
      <c r="C13" s="7"/>
      <c r="D13" s="7"/>
      <c r="E13" s="7"/>
      <c r="F13" s="7"/>
      <c r="G13" s="7"/>
      <c r="H13" s="7"/>
      <c r="I13" s="7"/>
      <c r="J13" s="7"/>
      <c r="K13" s="7"/>
      <c r="L13" s="7"/>
      <c r="M13" s="7"/>
      <c r="N13" s="7"/>
      <c r="O13" s="7"/>
      <c r="P13" s="7"/>
      <c r="Q13" s="7"/>
      <c r="R13" s="7"/>
      <c r="S13" s="7"/>
      <c r="T13" s="7"/>
    </row>
    <row r="14" spans="1:36" x14ac:dyDescent="0.2">
      <c r="C14" s="7"/>
      <c r="D14" s="7"/>
      <c r="E14" s="7"/>
      <c r="F14" s="7"/>
      <c r="G14" s="7"/>
      <c r="H14" s="7"/>
      <c r="I14" s="7"/>
      <c r="J14" s="7"/>
      <c r="K14" s="7"/>
      <c r="L14" s="7"/>
      <c r="M14" s="7"/>
      <c r="N14" s="7"/>
      <c r="O14" s="7"/>
      <c r="P14" s="7"/>
      <c r="Q14" s="7"/>
      <c r="R14" s="7"/>
      <c r="S14" s="7"/>
      <c r="T14" s="7"/>
    </row>
    <row r="15" spans="1:36" x14ac:dyDescent="0.2">
      <c r="C15" s="7"/>
      <c r="D15" s="7"/>
      <c r="E15" s="7"/>
      <c r="F15" s="7"/>
      <c r="G15" s="7"/>
      <c r="H15" s="7"/>
      <c r="I15" s="7"/>
      <c r="J15" s="7"/>
      <c r="K15" s="7"/>
      <c r="L15" s="7"/>
      <c r="M15" s="7"/>
      <c r="N15" s="7"/>
      <c r="O15" s="7"/>
      <c r="P15" s="7"/>
      <c r="Q15" s="7"/>
      <c r="R15" s="7"/>
      <c r="S15" s="7"/>
      <c r="T15" s="7"/>
    </row>
    <row r="16" spans="1:36" x14ac:dyDescent="0.2">
      <c r="C16" s="7"/>
      <c r="D16" s="7"/>
      <c r="E16" s="7"/>
      <c r="F16" s="7"/>
      <c r="G16" s="7"/>
      <c r="H16" s="7"/>
      <c r="I16" s="7"/>
      <c r="J16" s="7"/>
      <c r="K16" s="7"/>
      <c r="L16" s="7"/>
      <c r="M16" s="7"/>
      <c r="N16" s="7"/>
      <c r="O16" s="7"/>
      <c r="P16" s="7"/>
      <c r="Q16" s="7"/>
      <c r="R16" s="7"/>
      <c r="S16" s="7"/>
      <c r="T16" s="7"/>
    </row>
    <row r="17" spans="3:20" x14ac:dyDescent="0.2">
      <c r="C17" s="7"/>
      <c r="D17" s="7"/>
      <c r="E17" s="7"/>
      <c r="F17" s="7"/>
      <c r="G17" s="7"/>
      <c r="H17" s="7"/>
      <c r="I17" s="7"/>
      <c r="J17" s="7"/>
      <c r="K17" s="7"/>
      <c r="L17" s="7"/>
      <c r="M17" s="7"/>
      <c r="N17" s="7"/>
      <c r="O17" s="7"/>
      <c r="P17" s="7"/>
      <c r="Q17" s="7"/>
      <c r="R17" s="7"/>
      <c r="S17" s="7"/>
      <c r="T17" s="7"/>
    </row>
    <row r="18" spans="3:20" x14ac:dyDescent="0.2">
      <c r="C18" s="7"/>
      <c r="D18" s="7"/>
      <c r="E18" s="7"/>
      <c r="F18" s="7"/>
      <c r="G18" s="7"/>
      <c r="H18" s="7"/>
      <c r="I18" s="7"/>
      <c r="J18" s="7"/>
      <c r="K18" s="7"/>
      <c r="L18" s="7"/>
      <c r="M18" s="7"/>
      <c r="N18" s="7"/>
      <c r="O18" s="7"/>
      <c r="P18" s="7"/>
      <c r="Q18" s="7"/>
      <c r="R18" s="7"/>
      <c r="S18" s="7"/>
      <c r="T18" s="7"/>
    </row>
    <row r="19" spans="3:20" x14ac:dyDescent="0.2">
      <c r="C19" s="7"/>
      <c r="D19" s="7"/>
      <c r="E19" s="7"/>
      <c r="F19" s="7"/>
      <c r="G19" s="7"/>
      <c r="H19" s="7"/>
      <c r="I19" s="7"/>
      <c r="J19" s="7"/>
      <c r="K19" s="7"/>
      <c r="L19" s="7"/>
      <c r="M19" s="7"/>
      <c r="N19" s="7"/>
      <c r="O19" s="7"/>
      <c r="P19" s="7"/>
      <c r="Q19" s="7"/>
      <c r="R19" s="7"/>
      <c r="S19" s="7"/>
      <c r="T19" s="7"/>
    </row>
    <row r="20" spans="3:20" x14ac:dyDescent="0.2">
      <c r="C20" s="7"/>
      <c r="D20" s="7"/>
      <c r="E20" s="7"/>
      <c r="F20" s="7"/>
      <c r="G20" s="7"/>
      <c r="H20" s="7"/>
      <c r="I20" s="7"/>
      <c r="J20" s="7"/>
      <c r="K20" s="7"/>
      <c r="L20" s="7"/>
      <c r="M20" s="7"/>
      <c r="N20" s="7"/>
      <c r="O20" s="7"/>
      <c r="P20" s="7"/>
      <c r="Q20" s="7"/>
      <c r="R20" s="7"/>
      <c r="S20" s="7"/>
      <c r="T20" s="7"/>
    </row>
    <row r="21" spans="3:20" x14ac:dyDescent="0.2">
      <c r="C21" s="7"/>
      <c r="D21" s="7"/>
      <c r="E21" s="7"/>
      <c r="F21" s="7"/>
      <c r="G21" s="7"/>
      <c r="H21" s="7"/>
      <c r="I21" s="7"/>
      <c r="J21" s="7"/>
      <c r="K21" s="7"/>
      <c r="L21" s="7"/>
      <c r="M21" s="7"/>
      <c r="N21" s="7"/>
      <c r="O21" s="7"/>
      <c r="P21" s="7"/>
      <c r="Q21" s="7"/>
      <c r="R21" s="7"/>
      <c r="S21" s="7"/>
      <c r="T21" s="7"/>
    </row>
    <row r="22" spans="3:20" x14ac:dyDescent="0.2">
      <c r="C22" s="7"/>
      <c r="D22" s="7"/>
      <c r="E22" s="7"/>
      <c r="F22" s="7"/>
      <c r="G22" s="7"/>
      <c r="H22" s="7"/>
      <c r="I22" s="7"/>
      <c r="J22" s="7"/>
      <c r="K22" s="7"/>
      <c r="L22" s="7"/>
      <c r="M22" s="7"/>
      <c r="N22" s="7"/>
      <c r="O22" s="7"/>
      <c r="P22" s="7"/>
      <c r="Q22" s="7"/>
      <c r="R22" s="7"/>
      <c r="S22" s="7"/>
      <c r="T22" s="7"/>
    </row>
    <row r="23" spans="3:20" x14ac:dyDescent="0.2">
      <c r="C23" s="7"/>
      <c r="D23" s="7"/>
      <c r="E23" s="7"/>
      <c r="F23" s="7"/>
      <c r="G23" s="7"/>
      <c r="H23" s="7"/>
      <c r="I23" s="7"/>
      <c r="J23" s="7"/>
      <c r="K23" s="7"/>
      <c r="L23" s="7"/>
      <c r="M23" s="7"/>
      <c r="N23" s="7"/>
      <c r="O23" s="7"/>
      <c r="P23" s="7"/>
      <c r="Q23" s="7"/>
      <c r="R23" s="7"/>
      <c r="S23" s="7"/>
      <c r="T23" s="7"/>
    </row>
    <row r="24" spans="3:20" x14ac:dyDescent="0.2">
      <c r="C24" s="7"/>
      <c r="D24" s="7"/>
      <c r="E24" s="7"/>
      <c r="F24" s="7"/>
      <c r="G24" s="7"/>
      <c r="H24" s="7"/>
      <c r="I24" s="7"/>
      <c r="J24" s="7"/>
      <c r="K24" s="7"/>
      <c r="L24" s="7"/>
      <c r="M24" s="7"/>
      <c r="N24" s="7"/>
      <c r="O24" s="7"/>
      <c r="P24" s="7"/>
      <c r="Q24" s="7"/>
      <c r="R24" s="7"/>
      <c r="S24" s="7"/>
      <c r="T24" s="7"/>
    </row>
    <row r="25" spans="3:20" x14ac:dyDescent="0.2">
      <c r="C25" s="7"/>
      <c r="D25" s="7"/>
      <c r="E25" s="7"/>
      <c r="F25" s="7"/>
      <c r="G25" s="7"/>
      <c r="H25" s="7"/>
      <c r="I25" s="7"/>
      <c r="J25" s="7"/>
      <c r="K25" s="7"/>
      <c r="L25" s="7"/>
      <c r="M25" s="7"/>
      <c r="N25" s="7"/>
      <c r="O25" s="7"/>
      <c r="P25" s="7"/>
      <c r="Q25" s="7"/>
      <c r="R25" s="7"/>
      <c r="S25" s="7"/>
      <c r="T25" s="7"/>
    </row>
    <row r="26" spans="3:20" x14ac:dyDescent="0.2">
      <c r="C26" s="7"/>
      <c r="D26" s="7"/>
      <c r="E26" s="7"/>
      <c r="F26" s="7"/>
      <c r="G26" s="7"/>
      <c r="H26" s="7"/>
      <c r="I26" s="7"/>
      <c r="J26" s="7"/>
      <c r="K26" s="7"/>
      <c r="L26" s="7"/>
      <c r="M26" s="7"/>
      <c r="N26" s="7"/>
      <c r="O26" s="7"/>
      <c r="P26" s="7"/>
      <c r="Q26" s="7"/>
      <c r="R26" s="7"/>
      <c r="S26" s="7"/>
      <c r="T26" s="7"/>
    </row>
    <row r="27" spans="3:20" x14ac:dyDescent="0.2">
      <c r="C27" s="7"/>
      <c r="D27" s="7"/>
      <c r="E27" s="7"/>
      <c r="F27" s="7"/>
      <c r="G27" s="7"/>
      <c r="H27" s="7"/>
      <c r="I27" s="7"/>
      <c r="J27" s="7"/>
      <c r="K27" s="7"/>
      <c r="L27" s="7"/>
      <c r="M27" s="7"/>
      <c r="N27" s="7"/>
      <c r="O27" s="7"/>
      <c r="P27" s="7"/>
      <c r="Q27" s="7"/>
      <c r="R27" s="7"/>
      <c r="S27" s="7"/>
      <c r="T27" s="7"/>
    </row>
    <row r="28" spans="3:20" x14ac:dyDescent="0.2">
      <c r="C28" s="7"/>
      <c r="D28" s="7"/>
      <c r="E28" s="7"/>
      <c r="F28" s="7"/>
      <c r="G28" s="7"/>
      <c r="H28" s="7"/>
      <c r="I28" s="7"/>
      <c r="J28" s="7"/>
      <c r="K28" s="7"/>
      <c r="L28" s="7"/>
      <c r="M28" s="7"/>
      <c r="N28" s="7"/>
      <c r="O28" s="7"/>
      <c r="P28" s="7"/>
      <c r="Q28" s="7"/>
      <c r="R28" s="7"/>
      <c r="S28" s="7"/>
      <c r="T28" s="7"/>
    </row>
    <row r="29" spans="3:20" x14ac:dyDescent="0.2">
      <c r="C29" s="7"/>
      <c r="D29" s="7"/>
      <c r="E29" s="7"/>
      <c r="F29" s="7"/>
      <c r="G29" s="7"/>
      <c r="H29" s="7"/>
      <c r="I29" s="7"/>
      <c r="J29" s="7"/>
      <c r="K29" s="7"/>
      <c r="L29" s="7"/>
      <c r="M29" s="7"/>
      <c r="N29" s="7"/>
      <c r="O29" s="7"/>
      <c r="P29" s="7"/>
      <c r="Q29" s="7"/>
      <c r="R29" s="7"/>
      <c r="S29" s="7"/>
      <c r="T29" s="7"/>
    </row>
    <row r="30" spans="3:20" x14ac:dyDescent="0.2">
      <c r="C30" s="7"/>
      <c r="D30" s="7"/>
      <c r="E30" s="7"/>
      <c r="F30" s="7"/>
      <c r="G30" s="7"/>
      <c r="H30" s="7"/>
      <c r="I30" s="7"/>
      <c r="J30" s="7"/>
      <c r="K30" s="7"/>
      <c r="L30" s="7"/>
      <c r="M30" s="7"/>
      <c r="N30" s="7"/>
      <c r="O30" s="7"/>
      <c r="P30" s="7"/>
      <c r="Q30" s="7"/>
      <c r="R30" s="7"/>
      <c r="S30" s="7"/>
      <c r="T30" s="7"/>
    </row>
    <row r="31" spans="3:20" x14ac:dyDescent="0.2">
      <c r="C31" s="7"/>
      <c r="D31" s="7"/>
      <c r="E31" s="7"/>
      <c r="F31" s="7"/>
      <c r="G31" s="7"/>
      <c r="H31" s="7"/>
      <c r="I31" s="7"/>
      <c r="J31" s="7"/>
      <c r="K31" s="7"/>
      <c r="L31" s="7"/>
      <c r="M31" s="7"/>
      <c r="N31" s="7"/>
      <c r="O31" s="7"/>
      <c r="P31" s="7"/>
      <c r="Q31" s="7"/>
      <c r="R31" s="7"/>
      <c r="S31" s="7"/>
      <c r="T31" s="7"/>
    </row>
    <row r="32" spans="3:20" x14ac:dyDescent="0.2">
      <c r="C32" s="7"/>
      <c r="D32" s="7"/>
      <c r="E32" s="7"/>
      <c r="F32" s="7"/>
      <c r="G32" s="7"/>
      <c r="H32" s="7"/>
      <c r="I32" s="7"/>
      <c r="J32" s="7"/>
      <c r="K32" s="7"/>
      <c r="L32" s="7"/>
      <c r="M32" s="7"/>
      <c r="N32" s="7"/>
      <c r="O32" s="7"/>
      <c r="P32" s="7"/>
      <c r="Q32" s="7"/>
      <c r="R32" s="7"/>
      <c r="S32" s="7"/>
      <c r="T32" s="7"/>
    </row>
    <row r="33" spans="3:20" x14ac:dyDescent="0.2">
      <c r="C33" s="7"/>
      <c r="D33" s="7"/>
      <c r="E33" s="7"/>
      <c r="F33" s="7"/>
      <c r="G33" s="7"/>
      <c r="H33" s="7"/>
      <c r="I33" s="7"/>
      <c r="J33" s="7"/>
      <c r="K33" s="7"/>
      <c r="L33" s="7"/>
      <c r="M33" s="7"/>
      <c r="N33" s="7"/>
      <c r="O33" s="7"/>
      <c r="P33" s="7"/>
      <c r="Q33" s="7"/>
      <c r="R33" s="7"/>
      <c r="S33" s="7"/>
      <c r="T33" s="7"/>
    </row>
    <row r="34" spans="3:20" x14ac:dyDescent="0.2">
      <c r="C34" s="7"/>
      <c r="D34" s="7"/>
      <c r="E34" s="7"/>
      <c r="F34" s="7"/>
      <c r="G34" s="7"/>
      <c r="H34" s="7"/>
      <c r="I34" s="7"/>
      <c r="J34" s="7"/>
      <c r="K34" s="7"/>
      <c r="L34" s="7"/>
      <c r="M34" s="7"/>
      <c r="N34" s="7"/>
      <c r="O34" s="7"/>
      <c r="P34" s="7"/>
      <c r="Q34" s="7"/>
      <c r="R34" s="7"/>
      <c r="S34" s="7"/>
      <c r="T34" s="7"/>
    </row>
    <row r="35" spans="3:20" x14ac:dyDescent="0.2">
      <c r="C35" s="7"/>
      <c r="D35" s="7"/>
      <c r="E35" s="7"/>
      <c r="F35" s="7"/>
      <c r="G35" s="7"/>
      <c r="H35" s="7"/>
      <c r="I35" s="7"/>
      <c r="J35" s="7"/>
      <c r="K35" s="7"/>
      <c r="L35" s="7"/>
      <c r="M35" s="7"/>
      <c r="N35" s="7"/>
      <c r="O35" s="7"/>
      <c r="P35" s="7"/>
      <c r="Q35" s="7"/>
      <c r="R35" s="7"/>
      <c r="S35" s="7"/>
      <c r="T35" s="7"/>
    </row>
    <row r="36" spans="3:20" x14ac:dyDescent="0.2">
      <c r="C36" s="7"/>
      <c r="D36" s="7"/>
      <c r="E36" s="7"/>
      <c r="F36" s="7"/>
      <c r="G36" s="7"/>
      <c r="H36" s="7"/>
      <c r="I36" s="7"/>
      <c r="J36" s="7"/>
      <c r="K36" s="7"/>
      <c r="L36" s="7"/>
      <c r="M36" s="7"/>
      <c r="N36" s="7"/>
      <c r="O36" s="7"/>
      <c r="P36" s="7"/>
      <c r="Q36" s="7"/>
      <c r="R36" s="7"/>
      <c r="S36" s="7"/>
      <c r="T36" s="7"/>
    </row>
    <row r="37" spans="3:20" x14ac:dyDescent="0.2">
      <c r="C37" s="7"/>
      <c r="D37" s="7"/>
      <c r="E37" s="7"/>
      <c r="F37" s="7"/>
      <c r="G37" s="7"/>
      <c r="H37" s="7"/>
      <c r="I37" s="7"/>
      <c r="J37" s="7"/>
      <c r="K37" s="7"/>
      <c r="L37" s="7"/>
      <c r="M37" s="7"/>
      <c r="N37" s="7"/>
      <c r="O37" s="7"/>
      <c r="P37" s="7"/>
      <c r="Q37" s="7"/>
      <c r="R37" s="7"/>
      <c r="S37" s="7"/>
      <c r="T37" s="7"/>
    </row>
    <row r="38" spans="3:20" x14ac:dyDescent="0.2">
      <c r="C38" s="7"/>
      <c r="D38" s="7"/>
      <c r="E38" s="7"/>
      <c r="F38" s="7"/>
      <c r="G38" s="7"/>
      <c r="H38" s="7"/>
      <c r="I38" s="7"/>
      <c r="J38" s="7"/>
      <c r="K38" s="7"/>
      <c r="L38" s="7"/>
      <c r="M38" s="7"/>
      <c r="N38" s="7"/>
      <c r="O38" s="7"/>
      <c r="P38" s="7"/>
      <c r="Q38" s="7"/>
      <c r="R38" s="7"/>
      <c r="S38" s="7"/>
      <c r="T38" s="7"/>
    </row>
    <row r="39" spans="3:20" x14ac:dyDescent="0.2">
      <c r="C39" s="7"/>
      <c r="D39" s="7"/>
      <c r="E39" s="7"/>
      <c r="F39" s="7"/>
      <c r="G39" s="7"/>
      <c r="H39" s="7"/>
      <c r="I39" s="7"/>
      <c r="J39" s="7"/>
      <c r="K39" s="7"/>
      <c r="L39" s="7"/>
      <c r="M39" s="7"/>
      <c r="N39" s="7"/>
      <c r="O39" s="7"/>
      <c r="P39" s="7"/>
      <c r="Q39" s="7"/>
      <c r="R39" s="7"/>
      <c r="S39" s="7"/>
      <c r="T39" s="7"/>
    </row>
    <row r="49" spans="2:22" x14ac:dyDescent="0.2">
      <c r="B49" s="8"/>
      <c r="C49" s="6"/>
      <c r="D49" s="6"/>
      <c r="E49" s="6"/>
      <c r="F49" s="6"/>
      <c r="G49" s="6"/>
      <c r="H49" s="6"/>
      <c r="I49" s="6"/>
      <c r="J49" s="6"/>
      <c r="K49" s="6"/>
      <c r="L49" s="6"/>
      <c r="M49" s="6"/>
      <c r="N49" s="6"/>
      <c r="O49" s="6"/>
      <c r="P49" s="6"/>
      <c r="Q49" s="6"/>
      <c r="R49" s="6"/>
      <c r="S49" s="6"/>
      <c r="T49" s="6"/>
      <c r="V49" s="6"/>
    </row>
    <row r="50" spans="2:22" x14ac:dyDescent="0.2">
      <c r="B50" s="9"/>
      <c r="C50" s="6"/>
      <c r="D50" s="6"/>
      <c r="E50" s="6"/>
      <c r="F50" s="6"/>
      <c r="G50" s="6"/>
      <c r="H50" s="6"/>
      <c r="I50" s="6"/>
      <c r="J50" s="6"/>
      <c r="K50" s="6"/>
      <c r="L50" s="6"/>
      <c r="M50" s="6"/>
      <c r="N50" s="6"/>
      <c r="O50" s="6"/>
      <c r="P50" s="6"/>
      <c r="Q50" s="6"/>
      <c r="R50" s="6"/>
      <c r="S50" s="6"/>
      <c r="T50" s="6"/>
      <c r="V50" s="6"/>
    </row>
  </sheetData>
  <sheetProtection algorithmName="SHA-512" hashValue="GHjqoZm/VYUeuaVY59UWOeoVIu6F/1ujBteL+ENSiaoHpudadsejWkhpBuXFT+t1OX+x4OktsjJc+aaMCYotAQ==" saltValue="JLTM4ouN0bU98E5T+na2nA==" spinCount="100000" sheet="1" formatCells="0" formatColumns="0" formatRows="0" insertColumns="0" insertRows="0"/>
  <mergeCells count="21">
    <mergeCell ref="N2:O2"/>
    <mergeCell ref="F10:F11"/>
    <mergeCell ref="B3:M3"/>
    <mergeCell ref="B6:N6"/>
    <mergeCell ref="M10:N11"/>
    <mergeCell ref="A8:A9"/>
    <mergeCell ref="B4:M4"/>
    <mergeCell ref="A10:A11"/>
    <mergeCell ref="A1:A4"/>
    <mergeCell ref="M9:N9"/>
    <mergeCell ref="C8:N8"/>
    <mergeCell ref="D10:D11"/>
    <mergeCell ref="B8:B9"/>
    <mergeCell ref="N4:O4"/>
    <mergeCell ref="J10:J11"/>
    <mergeCell ref="L10:L11"/>
    <mergeCell ref="N1:O1"/>
    <mergeCell ref="B1:M1"/>
    <mergeCell ref="B2:M2"/>
    <mergeCell ref="H10:H11"/>
    <mergeCell ref="N3:O3"/>
  </mergeCells>
  <pageMargins left="0.75" right="0.75" top="1" bottom="1" header="0" footer="0"/>
  <pageSetup paperSize="119" scale="66" orientation="portrait"/>
  <headerFooter alignWithMargins="0"/>
  <colBreaks count="1" manualBreakCount="1">
    <brk id="14" max="1048575" man="1"/>
  </colBreaks>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185"/>
  <sheetViews>
    <sheetView zoomScaleNormal="100" workbookViewId="0"/>
  </sheetViews>
  <sheetFormatPr baseColWidth="10" defaultRowHeight="12.75" x14ac:dyDescent="0.2"/>
  <cols>
    <col min="1" max="1" width="3" style="107" customWidth="1"/>
    <col min="2" max="2" width="30" style="107" customWidth="1"/>
    <col min="3" max="3" width="16.85546875" style="107" customWidth="1"/>
    <col min="4" max="5" width="4.7109375" style="107" customWidth="1"/>
    <col min="6" max="6" width="8.7109375" style="107" customWidth="1"/>
    <col min="7" max="8" width="4.7109375" style="107" customWidth="1"/>
    <col min="9" max="9" width="8.7109375" style="107" customWidth="1"/>
    <col min="10" max="11" width="4.7109375" style="107" customWidth="1"/>
    <col min="12" max="12" width="8.7109375" style="107" customWidth="1"/>
    <col min="13" max="14" width="4.7109375" style="107" customWidth="1"/>
    <col min="15" max="15" width="8.7109375" style="107" customWidth="1"/>
    <col min="16" max="16" width="15.28515625" style="107" customWidth="1"/>
    <col min="17" max="18" width="11.7109375" style="107" customWidth="1"/>
    <col min="19" max="19" width="11.42578125" style="107" hidden="1" customWidth="1"/>
    <col min="20" max="16384" width="11.42578125" style="107"/>
  </cols>
  <sheetData>
    <row r="1" spans="2:19" ht="13.5" thickBot="1" x14ac:dyDescent="0.25"/>
    <row r="2" spans="2:19" ht="16.5" customHeight="1" x14ac:dyDescent="0.2">
      <c r="B2" s="538"/>
      <c r="C2" s="541" t="s">
        <v>58</v>
      </c>
      <c r="D2" s="542"/>
      <c r="E2" s="542"/>
      <c r="F2" s="542"/>
      <c r="G2" s="542"/>
      <c r="H2" s="542"/>
      <c r="I2" s="542"/>
      <c r="J2" s="542"/>
      <c r="K2" s="542"/>
      <c r="L2" s="542"/>
      <c r="M2" s="543"/>
      <c r="N2" s="544" t="s">
        <v>148</v>
      </c>
      <c r="O2" s="545"/>
      <c r="P2" s="546"/>
      <c r="S2" s="107">
        <v>0.8</v>
      </c>
    </row>
    <row r="3" spans="2:19" ht="15.75" customHeight="1" x14ac:dyDescent="0.2">
      <c r="B3" s="539"/>
      <c r="C3" s="547" t="s">
        <v>60</v>
      </c>
      <c r="D3" s="548"/>
      <c r="E3" s="548"/>
      <c r="F3" s="548"/>
      <c r="G3" s="548"/>
      <c r="H3" s="548"/>
      <c r="I3" s="548"/>
      <c r="J3" s="548"/>
      <c r="K3" s="548"/>
      <c r="L3" s="548"/>
      <c r="M3" s="549"/>
      <c r="N3" s="550" t="s">
        <v>187</v>
      </c>
      <c r="O3" s="551"/>
      <c r="P3" s="552"/>
      <c r="S3" s="107">
        <v>0.79998999999999998</v>
      </c>
    </row>
    <row r="4" spans="2:19" ht="15.75" customHeight="1" x14ac:dyDescent="0.2">
      <c r="B4" s="539"/>
      <c r="C4" s="547" t="s">
        <v>61</v>
      </c>
      <c r="D4" s="548"/>
      <c r="E4" s="548"/>
      <c r="F4" s="548"/>
      <c r="G4" s="548"/>
      <c r="H4" s="548"/>
      <c r="I4" s="548"/>
      <c r="J4" s="548"/>
      <c r="K4" s="548"/>
      <c r="L4" s="548"/>
      <c r="M4" s="549"/>
      <c r="N4" s="550" t="s">
        <v>188</v>
      </c>
      <c r="O4" s="551"/>
      <c r="P4" s="552"/>
      <c r="S4" s="107">
        <v>0.6</v>
      </c>
    </row>
    <row r="5" spans="2:19" ht="16.5" customHeight="1" thickBot="1" x14ac:dyDescent="0.25">
      <c r="B5" s="540"/>
      <c r="C5" s="553" t="s">
        <v>62</v>
      </c>
      <c r="D5" s="554"/>
      <c r="E5" s="554"/>
      <c r="F5" s="554"/>
      <c r="G5" s="554"/>
      <c r="H5" s="554"/>
      <c r="I5" s="554"/>
      <c r="J5" s="554"/>
      <c r="K5" s="554"/>
      <c r="L5" s="554"/>
      <c r="M5" s="555"/>
      <c r="N5" s="556" t="s">
        <v>292</v>
      </c>
      <c r="O5" s="557"/>
      <c r="P5" s="558"/>
      <c r="S5" s="107">
        <v>0.59989999999999999</v>
      </c>
    </row>
    <row r="6" spans="2:19" ht="13.5" thickBot="1" x14ac:dyDescent="0.25"/>
    <row r="7" spans="2:19" ht="12.75" customHeight="1" x14ac:dyDescent="0.2">
      <c r="B7" s="559" t="s">
        <v>66</v>
      </c>
      <c r="C7" s="560"/>
      <c r="D7" s="560"/>
      <c r="E7" s="560"/>
      <c r="F7" s="560"/>
      <c r="G7" s="560"/>
      <c r="H7" s="560"/>
      <c r="I7" s="560"/>
      <c r="J7" s="560"/>
      <c r="K7" s="560"/>
      <c r="L7" s="560"/>
      <c r="M7" s="560"/>
      <c r="N7" s="560"/>
      <c r="O7" s="560"/>
      <c r="P7" s="561"/>
    </row>
    <row r="8" spans="2:19" ht="13.5" customHeight="1" thickBot="1" x14ac:dyDescent="0.25">
      <c r="B8" s="562"/>
      <c r="C8" s="563"/>
      <c r="D8" s="563"/>
      <c r="E8" s="563"/>
      <c r="F8" s="563"/>
      <c r="G8" s="563"/>
      <c r="H8" s="563"/>
      <c r="I8" s="563"/>
      <c r="J8" s="563"/>
      <c r="K8" s="563"/>
      <c r="L8" s="563"/>
      <c r="M8" s="563"/>
      <c r="N8" s="563"/>
      <c r="O8" s="563"/>
      <c r="P8" s="564"/>
    </row>
    <row r="9" spans="2:19" ht="6.75" customHeight="1" thickBot="1" x14ac:dyDescent="0.25">
      <c r="B9" s="565"/>
      <c r="C9" s="565"/>
      <c r="D9" s="565"/>
      <c r="E9" s="565"/>
      <c r="F9" s="565"/>
      <c r="G9" s="565"/>
      <c r="H9" s="565"/>
      <c r="I9" s="565"/>
      <c r="J9" s="565"/>
      <c r="K9" s="565"/>
      <c r="L9" s="565"/>
      <c r="M9" s="565"/>
      <c r="N9" s="565"/>
      <c r="O9" s="565"/>
      <c r="P9" s="565"/>
    </row>
    <row r="10" spans="2:19" ht="26.25" customHeight="1" thickBot="1" x14ac:dyDescent="0.25">
      <c r="B10" s="38" t="s">
        <v>76</v>
      </c>
      <c r="C10" s="225">
        <v>2022</v>
      </c>
      <c r="D10" s="226"/>
      <c r="E10" s="226"/>
      <c r="F10" s="226"/>
      <c r="G10" s="226"/>
      <c r="H10" s="226"/>
      <c r="I10" s="227"/>
      <c r="J10" s="228" t="s">
        <v>1</v>
      </c>
      <c r="K10" s="229"/>
      <c r="L10" s="229"/>
      <c r="M10" s="229"/>
      <c r="N10" s="566" t="s">
        <v>190</v>
      </c>
      <c r="O10" s="567"/>
      <c r="P10" s="568"/>
    </row>
    <row r="11" spans="2:19" ht="4.5" customHeight="1" thickBot="1" x14ac:dyDescent="0.25">
      <c r="B11" s="194"/>
      <c r="C11" s="195"/>
      <c r="D11" s="195"/>
      <c r="E11" s="195"/>
      <c r="F11" s="195"/>
      <c r="G11" s="195"/>
      <c r="H11" s="195"/>
      <c r="I11" s="195"/>
      <c r="J11" s="195"/>
      <c r="K11" s="195"/>
      <c r="L11" s="195"/>
      <c r="M11" s="195"/>
      <c r="N11" s="195"/>
      <c r="O11" s="195"/>
      <c r="P11" s="196"/>
    </row>
    <row r="12" spans="2:19" ht="13.5" thickBot="1" x14ac:dyDescent="0.25">
      <c r="B12" s="39" t="s">
        <v>0</v>
      </c>
      <c r="C12" s="264" t="s">
        <v>56</v>
      </c>
      <c r="D12" s="264"/>
      <c r="E12" s="264"/>
      <c r="F12" s="264"/>
      <c r="G12" s="264"/>
      <c r="H12" s="264"/>
      <c r="I12" s="264"/>
      <c r="J12" s="264"/>
      <c r="K12" s="264"/>
      <c r="L12" s="264"/>
      <c r="M12" s="264"/>
      <c r="N12" s="264"/>
      <c r="O12" s="264"/>
      <c r="P12" s="265"/>
    </row>
    <row r="13" spans="2:19" ht="4.5" customHeight="1" thickBot="1" x14ac:dyDescent="0.25">
      <c r="B13" s="393"/>
      <c r="C13" s="394"/>
      <c r="D13" s="394"/>
      <c r="E13" s="394"/>
      <c r="F13" s="394"/>
      <c r="G13" s="394"/>
      <c r="H13" s="394"/>
      <c r="I13" s="394"/>
      <c r="J13" s="394"/>
      <c r="K13" s="394"/>
      <c r="L13" s="394"/>
      <c r="M13" s="394"/>
      <c r="N13" s="394"/>
      <c r="O13" s="394"/>
      <c r="P13" s="395"/>
    </row>
    <row r="14" spans="2:19" ht="27" customHeight="1" thickBot="1" x14ac:dyDescent="0.25">
      <c r="B14" s="39" t="s">
        <v>6</v>
      </c>
      <c r="C14" s="569" t="s">
        <v>227</v>
      </c>
      <c r="D14" s="242"/>
      <c r="E14" s="242"/>
      <c r="F14" s="242"/>
      <c r="G14" s="242"/>
      <c r="H14" s="242"/>
      <c r="I14" s="242"/>
      <c r="J14" s="242"/>
      <c r="K14" s="242"/>
      <c r="L14" s="242"/>
      <c r="M14" s="242"/>
      <c r="N14" s="242"/>
      <c r="O14" s="242"/>
      <c r="P14" s="243"/>
    </row>
    <row r="15" spans="2:19" ht="4.5" customHeight="1" thickBot="1" x14ac:dyDescent="0.25">
      <c r="B15" s="244"/>
      <c r="C15" s="245"/>
      <c r="D15" s="245"/>
      <c r="E15" s="245"/>
      <c r="F15" s="245"/>
      <c r="G15" s="245"/>
      <c r="H15" s="245"/>
      <c r="I15" s="245"/>
      <c r="J15" s="245"/>
      <c r="K15" s="245"/>
      <c r="L15" s="245"/>
      <c r="M15" s="245"/>
      <c r="N15" s="245"/>
      <c r="O15" s="245"/>
      <c r="P15" s="246"/>
    </row>
    <row r="16" spans="2:19" ht="74.25" customHeight="1" thickBot="1" x14ac:dyDescent="0.25">
      <c r="B16" s="39" t="s">
        <v>36</v>
      </c>
      <c r="C16" s="247" t="s">
        <v>231</v>
      </c>
      <c r="D16" s="248"/>
      <c r="E16" s="248"/>
      <c r="F16" s="248"/>
      <c r="G16" s="248"/>
      <c r="H16" s="248"/>
      <c r="I16" s="248"/>
      <c r="J16" s="248"/>
      <c r="K16" s="248"/>
      <c r="L16" s="248"/>
      <c r="M16" s="248"/>
      <c r="N16" s="248"/>
      <c r="O16" s="248"/>
      <c r="P16" s="249"/>
    </row>
    <row r="17" spans="2:16" ht="4.5" customHeight="1" thickBot="1" x14ac:dyDescent="0.25">
      <c r="B17" s="244"/>
      <c r="C17" s="245"/>
      <c r="D17" s="245"/>
      <c r="E17" s="245"/>
      <c r="F17" s="245"/>
      <c r="G17" s="245"/>
      <c r="H17" s="245"/>
      <c r="I17" s="245"/>
      <c r="J17" s="245"/>
      <c r="K17" s="245"/>
      <c r="L17" s="245"/>
      <c r="M17" s="245"/>
      <c r="N17" s="245"/>
      <c r="O17" s="245"/>
      <c r="P17" s="246"/>
    </row>
    <row r="18" spans="2:16" ht="26.25" customHeight="1" thickBot="1" x14ac:dyDescent="0.25">
      <c r="B18" s="39" t="s">
        <v>23</v>
      </c>
      <c r="C18" s="570" t="s">
        <v>183</v>
      </c>
      <c r="D18" s="571"/>
      <c r="E18" s="571"/>
      <c r="F18" s="571"/>
      <c r="G18" s="571"/>
      <c r="H18" s="571"/>
      <c r="I18" s="571"/>
      <c r="J18" s="571"/>
      <c r="K18" s="571"/>
      <c r="L18" s="571"/>
      <c r="M18" s="571"/>
      <c r="N18" s="571"/>
      <c r="O18" s="571"/>
      <c r="P18" s="572"/>
    </row>
    <row r="19" spans="2:16" ht="4.5" customHeight="1" thickBot="1" x14ac:dyDescent="0.25">
      <c r="B19" s="283"/>
      <c r="C19" s="283"/>
      <c r="D19" s="283"/>
      <c r="E19" s="283"/>
      <c r="F19" s="283"/>
      <c r="G19" s="283"/>
      <c r="H19" s="283"/>
      <c r="I19" s="283"/>
      <c r="J19" s="283"/>
      <c r="K19" s="283"/>
      <c r="L19" s="283"/>
      <c r="M19" s="283"/>
      <c r="N19" s="283"/>
      <c r="O19" s="283"/>
      <c r="P19" s="283"/>
    </row>
    <row r="20" spans="2:16" ht="17.25" customHeight="1" thickBot="1" x14ac:dyDescent="0.25">
      <c r="B20" s="573" t="s">
        <v>37</v>
      </c>
      <c r="C20" s="574"/>
      <c r="D20" s="574"/>
      <c r="E20" s="574"/>
      <c r="F20" s="574"/>
      <c r="G20" s="574"/>
      <c r="H20" s="574"/>
      <c r="I20" s="574"/>
      <c r="J20" s="574"/>
      <c r="K20" s="574"/>
      <c r="L20" s="574"/>
      <c r="M20" s="574"/>
      <c r="N20" s="574"/>
      <c r="O20" s="574"/>
      <c r="P20" s="575"/>
    </row>
    <row r="21" spans="2:16" ht="4.5" customHeight="1" thickBot="1" x14ac:dyDescent="0.25">
      <c r="B21" s="576"/>
      <c r="C21" s="577"/>
      <c r="D21" s="577"/>
      <c r="E21" s="577"/>
      <c r="F21" s="577"/>
      <c r="G21" s="577"/>
      <c r="H21" s="577"/>
      <c r="I21" s="577"/>
      <c r="J21" s="577"/>
      <c r="K21" s="577"/>
      <c r="L21" s="577"/>
      <c r="M21" s="577"/>
      <c r="N21" s="577"/>
      <c r="O21" s="577"/>
      <c r="P21" s="578"/>
    </row>
    <row r="22" spans="2:16" ht="72" customHeight="1" thickBot="1" x14ac:dyDescent="0.25">
      <c r="B22" s="39" t="s">
        <v>3</v>
      </c>
      <c r="C22" s="579" t="s">
        <v>228</v>
      </c>
      <c r="D22" s="467"/>
      <c r="E22" s="467"/>
      <c r="F22" s="467"/>
      <c r="G22" s="467"/>
      <c r="H22" s="467"/>
      <c r="I22" s="467"/>
      <c r="J22" s="467"/>
      <c r="K22" s="467"/>
      <c r="L22" s="467"/>
      <c r="M22" s="467"/>
      <c r="N22" s="467"/>
      <c r="O22" s="467"/>
      <c r="P22" s="468"/>
    </row>
    <row r="23" spans="2:16" ht="4.5" customHeight="1" thickBot="1" x14ac:dyDescent="0.25">
      <c r="B23" s="233"/>
      <c r="C23" s="234"/>
      <c r="D23" s="234"/>
      <c r="E23" s="234"/>
      <c r="F23" s="234"/>
      <c r="G23" s="234"/>
      <c r="H23" s="234"/>
      <c r="I23" s="234"/>
      <c r="J23" s="234"/>
      <c r="K23" s="234"/>
      <c r="L23" s="234"/>
      <c r="M23" s="234"/>
      <c r="N23" s="234"/>
      <c r="O23" s="234"/>
      <c r="P23" s="235"/>
    </row>
    <row r="24" spans="2:16" ht="153" customHeight="1" thickBot="1" x14ac:dyDescent="0.25">
      <c r="B24" s="39" t="s">
        <v>24</v>
      </c>
      <c r="C24" s="581" t="s">
        <v>234</v>
      </c>
      <c r="D24" s="407"/>
      <c r="E24" s="407"/>
      <c r="F24" s="407"/>
      <c r="G24" s="407"/>
      <c r="H24" s="407"/>
      <c r="I24" s="407"/>
      <c r="J24" s="407"/>
      <c r="K24" s="407"/>
      <c r="L24" s="407"/>
      <c r="M24" s="407"/>
      <c r="N24" s="407"/>
      <c r="O24" s="407"/>
      <c r="P24" s="408"/>
    </row>
    <row r="25" spans="2:16" ht="4.5" customHeight="1" thickBot="1" x14ac:dyDescent="0.25">
      <c r="B25" s="233"/>
      <c r="C25" s="234"/>
      <c r="D25" s="234"/>
      <c r="E25" s="234"/>
      <c r="F25" s="234"/>
      <c r="G25" s="234"/>
      <c r="H25" s="234"/>
      <c r="I25" s="234"/>
      <c r="J25" s="234"/>
      <c r="K25" s="234"/>
      <c r="L25" s="234"/>
      <c r="M25" s="234"/>
      <c r="N25" s="234"/>
      <c r="O25" s="234"/>
      <c r="P25" s="235"/>
    </row>
    <row r="26" spans="2:16" ht="13.5" customHeight="1" thickBot="1" x14ac:dyDescent="0.25">
      <c r="B26" s="41" t="s">
        <v>2</v>
      </c>
      <c r="C26" s="582">
        <v>0.8</v>
      </c>
      <c r="D26" s="583"/>
      <c r="E26" s="583"/>
      <c r="F26" s="583"/>
      <c r="G26" s="583"/>
      <c r="H26" s="583"/>
      <c r="I26" s="583"/>
      <c r="J26" s="583"/>
      <c r="K26" s="583"/>
      <c r="L26" s="583"/>
      <c r="M26" s="583"/>
      <c r="N26" s="583"/>
      <c r="O26" s="583"/>
      <c r="P26" s="584"/>
    </row>
    <row r="27" spans="2:16" ht="4.5" customHeight="1" thickBot="1" x14ac:dyDescent="0.25">
      <c r="B27" s="585"/>
      <c r="C27" s="586"/>
      <c r="D27" s="586"/>
      <c r="E27" s="586"/>
      <c r="F27" s="586"/>
      <c r="G27" s="586"/>
      <c r="H27" s="586"/>
      <c r="I27" s="586"/>
      <c r="J27" s="586"/>
      <c r="K27" s="586"/>
      <c r="L27" s="586"/>
      <c r="M27" s="586"/>
      <c r="N27" s="586"/>
      <c r="O27" s="586"/>
      <c r="P27" s="587"/>
    </row>
    <row r="28" spans="2:16" ht="12.75" customHeight="1" thickBot="1" x14ac:dyDescent="0.25">
      <c r="B28" s="41" t="s">
        <v>25</v>
      </c>
      <c r="C28" s="160" t="s">
        <v>26</v>
      </c>
      <c r="D28" s="588" t="s">
        <v>209</v>
      </c>
      <c r="E28" s="589"/>
      <c r="F28" s="589"/>
      <c r="G28" s="590"/>
      <c r="H28" s="591" t="s">
        <v>27</v>
      </c>
      <c r="I28" s="591"/>
      <c r="J28" s="591"/>
      <c r="K28" s="592" t="s">
        <v>211</v>
      </c>
      <c r="L28" s="589"/>
      <c r="M28" s="590"/>
      <c r="N28" s="593" t="s">
        <v>28</v>
      </c>
      <c r="O28" s="594"/>
      <c r="P28" s="161" t="s">
        <v>212</v>
      </c>
    </row>
    <row r="29" spans="2:16" ht="4.5" customHeight="1" thickBot="1" x14ac:dyDescent="0.25">
      <c r="B29" s="282"/>
      <c r="C29" s="283"/>
      <c r="D29" s="283"/>
      <c r="E29" s="283"/>
      <c r="F29" s="283"/>
      <c r="G29" s="283"/>
      <c r="H29" s="283"/>
      <c r="I29" s="283"/>
      <c r="J29" s="283"/>
      <c r="K29" s="283"/>
      <c r="L29" s="283"/>
      <c r="M29" s="283"/>
      <c r="N29" s="283"/>
      <c r="O29" s="283"/>
      <c r="P29" s="284"/>
    </row>
    <row r="30" spans="2:16" ht="13.5" thickBot="1" x14ac:dyDescent="0.25">
      <c r="B30" s="41" t="s">
        <v>7</v>
      </c>
      <c r="C30" s="500" t="s">
        <v>196</v>
      </c>
      <c r="D30" s="501"/>
      <c r="E30" s="501"/>
      <c r="F30" s="501"/>
      <c r="G30" s="501"/>
      <c r="H30" s="501"/>
      <c r="I30" s="501"/>
      <c r="J30" s="501"/>
      <c r="K30" s="501"/>
      <c r="L30" s="501"/>
      <c r="M30" s="501"/>
      <c r="N30" s="501"/>
      <c r="O30" s="501"/>
      <c r="P30" s="502"/>
    </row>
    <row r="31" spans="2:16" ht="4.5" customHeight="1" thickBot="1" x14ac:dyDescent="0.25">
      <c r="B31" s="233"/>
      <c r="C31" s="234"/>
      <c r="D31" s="234"/>
      <c r="E31" s="234"/>
      <c r="F31" s="234"/>
      <c r="G31" s="234"/>
      <c r="H31" s="234"/>
      <c r="I31" s="234"/>
      <c r="J31" s="234"/>
      <c r="K31" s="234"/>
      <c r="L31" s="234"/>
      <c r="M31" s="234"/>
      <c r="N31" s="234"/>
      <c r="O31" s="234"/>
      <c r="P31" s="235"/>
    </row>
    <row r="32" spans="2:16" ht="13.5" thickBot="1" x14ac:dyDescent="0.25">
      <c r="B32" s="41" t="s">
        <v>4</v>
      </c>
      <c r="C32" s="497" t="s">
        <v>72</v>
      </c>
      <c r="D32" s="498"/>
      <c r="E32" s="498"/>
      <c r="F32" s="498"/>
      <c r="G32" s="498"/>
      <c r="H32" s="498"/>
      <c r="I32" s="498"/>
      <c r="J32" s="498"/>
      <c r="K32" s="498"/>
      <c r="L32" s="498"/>
      <c r="M32" s="498"/>
      <c r="N32" s="498"/>
      <c r="O32" s="498"/>
      <c r="P32" s="499"/>
    </row>
    <row r="33" spans="1:17" ht="4.5" customHeight="1" thickBot="1" x14ac:dyDescent="0.25">
      <c r="B33" s="233"/>
      <c r="C33" s="234"/>
      <c r="D33" s="234"/>
      <c r="E33" s="234"/>
      <c r="F33" s="234"/>
      <c r="G33" s="234"/>
      <c r="H33" s="234"/>
      <c r="I33" s="234"/>
      <c r="J33" s="234"/>
      <c r="K33" s="234"/>
      <c r="L33" s="234"/>
      <c r="M33" s="234"/>
      <c r="N33" s="234"/>
      <c r="O33" s="234"/>
      <c r="P33" s="235"/>
    </row>
    <row r="34" spans="1:17" ht="13.5" thickBot="1" x14ac:dyDescent="0.25">
      <c r="B34" s="41" t="s">
        <v>35</v>
      </c>
      <c r="C34" s="580" t="s">
        <v>72</v>
      </c>
      <c r="D34" s="498"/>
      <c r="E34" s="498"/>
      <c r="F34" s="498"/>
      <c r="G34" s="498"/>
      <c r="H34" s="498"/>
      <c r="I34" s="498"/>
      <c r="J34" s="498"/>
      <c r="K34" s="498"/>
      <c r="L34" s="498"/>
      <c r="M34" s="498"/>
      <c r="N34" s="498"/>
      <c r="O34" s="498"/>
      <c r="P34" s="499"/>
    </row>
    <row r="35" spans="1:17" ht="4.5" customHeight="1" thickBot="1" x14ac:dyDescent="0.25">
      <c r="B35" s="238"/>
      <c r="C35" s="239"/>
      <c r="D35" s="239"/>
      <c r="E35" s="239"/>
      <c r="F35" s="239"/>
      <c r="G35" s="239"/>
      <c r="H35" s="239"/>
      <c r="I35" s="239"/>
      <c r="J35" s="239"/>
      <c r="K35" s="239"/>
      <c r="L35" s="239"/>
      <c r="M35" s="239"/>
      <c r="N35" s="239"/>
      <c r="O35" s="239"/>
      <c r="P35" s="240"/>
    </row>
    <row r="36" spans="1:17" ht="16.5" customHeight="1" thickBot="1" x14ac:dyDescent="0.25">
      <c r="B36" s="41" t="s">
        <v>65</v>
      </c>
      <c r="C36" s="436" t="s">
        <v>71</v>
      </c>
      <c r="D36" s="236"/>
      <c r="E36" s="236"/>
      <c r="F36" s="236"/>
      <c r="G36" s="236"/>
      <c r="H36" s="236"/>
      <c r="I36" s="236"/>
      <c r="J36" s="236"/>
      <c r="K36" s="236"/>
      <c r="L36" s="236"/>
      <c r="M36" s="236"/>
      <c r="N36" s="236"/>
      <c r="O36" s="236"/>
      <c r="P36" s="237"/>
    </row>
    <row r="37" spans="1:17" ht="4.5" customHeight="1" thickBot="1" x14ac:dyDescent="0.25">
      <c r="B37" s="146"/>
      <c r="C37" s="146"/>
      <c r="D37" s="146"/>
      <c r="E37" s="146"/>
      <c r="F37" s="146"/>
      <c r="G37" s="146"/>
      <c r="H37" s="146"/>
      <c r="I37" s="146"/>
      <c r="J37" s="146"/>
      <c r="K37" s="146"/>
      <c r="L37" s="146"/>
      <c r="M37" s="146"/>
      <c r="N37" s="146"/>
      <c r="O37" s="146"/>
      <c r="P37" s="146"/>
    </row>
    <row r="38" spans="1:17" ht="13.5" thickBot="1" x14ac:dyDescent="0.25">
      <c r="B38" s="595" t="s">
        <v>29</v>
      </c>
      <c r="C38" s="596"/>
      <c r="D38" s="596"/>
      <c r="E38" s="596"/>
      <c r="F38" s="596"/>
      <c r="G38" s="596"/>
      <c r="H38" s="596"/>
      <c r="I38" s="596"/>
      <c r="J38" s="596"/>
      <c r="K38" s="596"/>
      <c r="L38" s="596"/>
      <c r="M38" s="596"/>
      <c r="N38" s="596"/>
      <c r="O38" s="597"/>
      <c r="P38" s="598"/>
    </row>
    <row r="39" spans="1:17" x14ac:dyDescent="0.2">
      <c r="B39" s="162" t="s">
        <v>34</v>
      </c>
      <c r="C39" s="595" t="s">
        <v>30</v>
      </c>
      <c r="D39" s="596"/>
      <c r="E39" s="596"/>
      <c r="F39" s="596"/>
      <c r="G39" s="598"/>
      <c r="H39" s="595" t="s">
        <v>7</v>
      </c>
      <c r="I39" s="596"/>
      <c r="J39" s="596"/>
      <c r="K39" s="596"/>
      <c r="L39" s="598"/>
      <c r="M39" s="595" t="s">
        <v>31</v>
      </c>
      <c r="N39" s="596"/>
      <c r="O39" s="597"/>
      <c r="P39" s="598"/>
    </row>
    <row r="40" spans="1:17" ht="62.25" customHeight="1" x14ac:dyDescent="0.2">
      <c r="B40" s="163" t="s">
        <v>213</v>
      </c>
      <c r="C40" s="599" t="s">
        <v>214</v>
      </c>
      <c r="D40" s="599"/>
      <c r="E40" s="599"/>
      <c r="F40" s="599"/>
      <c r="G40" s="599"/>
      <c r="H40" s="600" t="s">
        <v>197</v>
      </c>
      <c r="I40" s="600"/>
      <c r="J40" s="600"/>
      <c r="K40" s="600"/>
      <c r="L40" s="600"/>
      <c r="M40" s="600" t="s">
        <v>202</v>
      </c>
      <c r="N40" s="600"/>
      <c r="O40" s="600"/>
      <c r="P40" s="600"/>
    </row>
    <row r="41" spans="1:17" ht="54" customHeight="1" x14ac:dyDescent="0.2">
      <c r="B41" s="163" t="s">
        <v>232</v>
      </c>
      <c r="C41" s="599" t="s">
        <v>229</v>
      </c>
      <c r="D41" s="599"/>
      <c r="E41" s="599"/>
      <c r="F41" s="599"/>
      <c r="G41" s="599"/>
      <c r="H41" s="600" t="s">
        <v>197</v>
      </c>
      <c r="I41" s="600"/>
      <c r="J41" s="600"/>
      <c r="K41" s="600"/>
      <c r="L41" s="600"/>
      <c r="M41" s="600" t="s">
        <v>230</v>
      </c>
      <c r="N41" s="600"/>
      <c r="O41" s="600"/>
      <c r="P41" s="600"/>
    </row>
    <row r="42" spans="1:17" ht="4.5" customHeight="1" thickBot="1" x14ac:dyDescent="0.25">
      <c r="B42" s="164"/>
      <c r="C42" s="164"/>
      <c r="D42" s="164"/>
      <c r="E42" s="164"/>
      <c r="F42" s="164"/>
      <c r="G42" s="164"/>
      <c r="H42" s="164"/>
      <c r="I42" s="164"/>
      <c r="J42" s="164"/>
      <c r="K42" s="164"/>
      <c r="L42" s="164"/>
      <c r="M42" s="164"/>
      <c r="N42" s="164"/>
      <c r="O42" s="164"/>
      <c r="P42" s="164"/>
    </row>
    <row r="43" spans="1:17" ht="13.5" customHeight="1" thickBot="1" x14ac:dyDescent="0.25">
      <c r="A43" s="165"/>
      <c r="B43" s="573" t="s">
        <v>8</v>
      </c>
      <c r="C43" s="574"/>
      <c r="D43" s="574"/>
      <c r="E43" s="574"/>
      <c r="F43" s="574"/>
      <c r="G43" s="574"/>
      <c r="H43" s="574"/>
      <c r="I43" s="574"/>
      <c r="J43" s="574"/>
      <c r="K43" s="574"/>
      <c r="L43" s="574"/>
      <c r="M43" s="574"/>
      <c r="N43" s="574"/>
      <c r="O43" s="574"/>
      <c r="P43" s="575"/>
      <c r="Q43" s="165"/>
    </row>
    <row r="44" spans="1:17" ht="4.5" customHeight="1" thickBot="1" x14ac:dyDescent="0.25">
      <c r="A44" s="165"/>
      <c r="B44" s="145"/>
      <c r="C44" s="146"/>
      <c r="D44" s="146"/>
      <c r="E44" s="146"/>
      <c r="F44" s="146"/>
      <c r="G44" s="146"/>
      <c r="H44" s="146"/>
      <c r="I44" s="146"/>
      <c r="J44" s="146"/>
      <c r="K44" s="146"/>
      <c r="L44" s="146"/>
      <c r="M44" s="146"/>
      <c r="N44" s="146"/>
      <c r="O44" s="146"/>
      <c r="P44" s="147"/>
      <c r="Q44" s="165"/>
    </row>
    <row r="45" spans="1:17" ht="15" customHeight="1" x14ac:dyDescent="0.2">
      <c r="A45" s="165"/>
      <c r="B45" s="299" t="s">
        <v>32</v>
      </c>
      <c r="C45" s="166" t="s">
        <v>9</v>
      </c>
      <c r="D45" s="167" t="s">
        <v>11</v>
      </c>
      <c r="E45" s="167" t="s">
        <v>12</v>
      </c>
      <c r="F45" s="167" t="s">
        <v>13</v>
      </c>
      <c r="G45" s="167" t="s">
        <v>14</v>
      </c>
      <c r="H45" s="167" t="s">
        <v>15</v>
      </c>
      <c r="I45" s="167" t="s">
        <v>16</v>
      </c>
      <c r="J45" s="167" t="s">
        <v>17</v>
      </c>
      <c r="K45" s="167" t="s">
        <v>18</v>
      </c>
      <c r="L45" s="167" t="s">
        <v>19</v>
      </c>
      <c r="M45" s="167" t="s">
        <v>20</v>
      </c>
      <c r="N45" s="167" t="s">
        <v>21</v>
      </c>
      <c r="O45" s="168" t="s">
        <v>22</v>
      </c>
      <c r="P45" s="169" t="s">
        <v>10</v>
      </c>
      <c r="Q45" s="165"/>
    </row>
    <row r="46" spans="1:17" ht="15" customHeight="1" x14ac:dyDescent="0.2">
      <c r="A46" s="165"/>
      <c r="B46" s="601"/>
      <c r="C46" s="170" t="s">
        <v>215</v>
      </c>
      <c r="D46" s="171"/>
      <c r="E46" s="171"/>
      <c r="F46" s="172">
        <f>+C26</f>
        <v>0.8</v>
      </c>
      <c r="G46" s="171"/>
      <c r="H46" s="171"/>
      <c r="I46" s="172">
        <f>+C26</f>
        <v>0.8</v>
      </c>
      <c r="J46" s="171"/>
      <c r="K46" s="171"/>
      <c r="L46" s="172">
        <f>+C26</f>
        <v>0.8</v>
      </c>
      <c r="M46" s="171"/>
      <c r="N46" s="171"/>
      <c r="O46" s="173">
        <f>+C26</f>
        <v>0.8</v>
      </c>
      <c r="P46" s="174">
        <f>+C26</f>
        <v>0.8</v>
      </c>
      <c r="Q46" s="165"/>
    </row>
    <row r="47" spans="1:17" ht="15" customHeight="1" thickBot="1" x14ac:dyDescent="0.25">
      <c r="A47" s="165"/>
      <c r="B47" s="300"/>
      <c r="C47" s="175" t="s">
        <v>10</v>
      </c>
      <c r="D47" s="176"/>
      <c r="E47" s="176"/>
      <c r="F47" s="152" t="str">
        <f>RegistroSoborno!D10</f>
        <v xml:space="preserve"> </v>
      </c>
      <c r="G47" s="176"/>
      <c r="H47" s="176"/>
      <c r="I47" s="152" t="str">
        <f>RegistroSoborno!F10</f>
        <v xml:space="preserve"> </v>
      </c>
      <c r="J47" s="176"/>
      <c r="K47" s="176"/>
      <c r="L47" s="152" t="str">
        <f>RegistroSoborno!H10</f>
        <v xml:space="preserve"> </v>
      </c>
      <c r="M47" s="176"/>
      <c r="N47" s="176"/>
      <c r="O47" s="152" t="str">
        <f>RegistroSoborno!J10</f>
        <v xml:space="preserve"> </v>
      </c>
      <c r="P47" s="152" t="str">
        <f>RegistroSoborno!L10</f>
        <v xml:space="preserve"> </v>
      </c>
      <c r="Q47" s="165"/>
    </row>
    <row r="48" spans="1:17" ht="4.5" customHeight="1" thickBot="1" x14ac:dyDescent="0.25">
      <c r="A48" s="165"/>
      <c r="B48" s="177">
        <v>0.9</v>
      </c>
      <c r="C48" s="178"/>
      <c r="D48" s="178"/>
      <c r="E48" s="179">
        <v>0.95</v>
      </c>
      <c r="F48" s="178"/>
      <c r="G48" s="179">
        <v>0.95</v>
      </c>
      <c r="H48" s="178"/>
      <c r="I48" s="179">
        <v>0.95</v>
      </c>
      <c r="J48" s="178"/>
      <c r="K48" s="179">
        <v>0.95</v>
      </c>
      <c r="L48" s="178"/>
      <c r="M48" s="179">
        <v>0.95</v>
      </c>
      <c r="N48" s="178"/>
      <c r="O48" s="179">
        <v>0.95</v>
      </c>
      <c r="P48" s="179">
        <v>0.95</v>
      </c>
      <c r="Q48" s="165"/>
    </row>
    <row r="49" spans="1:17" ht="13.5" thickBot="1" x14ac:dyDescent="0.25">
      <c r="A49" s="165"/>
      <c r="B49" s="573" t="s">
        <v>33</v>
      </c>
      <c r="C49" s="574"/>
      <c r="D49" s="574"/>
      <c r="E49" s="574"/>
      <c r="F49" s="574"/>
      <c r="G49" s="574"/>
      <c r="H49" s="574"/>
      <c r="I49" s="574"/>
      <c r="J49" s="574"/>
      <c r="K49" s="574"/>
      <c r="L49" s="574"/>
      <c r="M49" s="574"/>
      <c r="N49" s="574"/>
      <c r="O49" s="574"/>
      <c r="P49" s="575"/>
      <c r="Q49" s="165"/>
    </row>
    <row r="50" spans="1:17" ht="12.75" customHeight="1" x14ac:dyDescent="0.2">
      <c r="A50" s="165"/>
      <c r="B50" s="602"/>
      <c r="C50" s="603"/>
      <c r="D50" s="603"/>
      <c r="E50" s="603"/>
      <c r="F50" s="603"/>
      <c r="G50" s="603"/>
      <c r="H50" s="603"/>
      <c r="I50" s="603"/>
      <c r="J50" s="603"/>
      <c r="K50" s="603"/>
      <c r="L50" s="603"/>
      <c r="M50" s="603"/>
      <c r="N50" s="603"/>
      <c r="O50" s="603"/>
      <c r="P50" s="604"/>
      <c r="Q50" s="165"/>
    </row>
    <row r="51" spans="1:17" ht="12.75" customHeight="1" x14ac:dyDescent="0.2">
      <c r="A51" s="165"/>
      <c r="B51" s="605"/>
      <c r="C51" s="606"/>
      <c r="D51" s="606"/>
      <c r="E51" s="606"/>
      <c r="F51" s="606"/>
      <c r="G51" s="606"/>
      <c r="H51" s="606"/>
      <c r="I51" s="606"/>
      <c r="J51" s="606"/>
      <c r="K51" s="606"/>
      <c r="L51" s="606"/>
      <c r="M51" s="606"/>
      <c r="N51" s="606"/>
      <c r="O51" s="606"/>
      <c r="P51" s="607"/>
      <c r="Q51" s="165"/>
    </row>
    <row r="52" spans="1:17" ht="12.75" customHeight="1" x14ac:dyDescent="0.2">
      <c r="A52" s="165"/>
      <c r="B52" s="605"/>
      <c r="C52" s="606"/>
      <c r="D52" s="606"/>
      <c r="E52" s="606"/>
      <c r="F52" s="606"/>
      <c r="G52" s="606"/>
      <c r="H52" s="606"/>
      <c r="I52" s="606"/>
      <c r="J52" s="606"/>
      <c r="K52" s="606"/>
      <c r="L52" s="606"/>
      <c r="M52" s="606"/>
      <c r="N52" s="606"/>
      <c r="O52" s="606"/>
      <c r="P52" s="607"/>
      <c r="Q52" s="165"/>
    </row>
    <row r="53" spans="1:17" ht="12.75" customHeight="1" x14ac:dyDescent="0.2">
      <c r="A53" s="165"/>
      <c r="B53" s="605"/>
      <c r="C53" s="606"/>
      <c r="D53" s="606"/>
      <c r="E53" s="606"/>
      <c r="F53" s="606"/>
      <c r="G53" s="606"/>
      <c r="H53" s="606"/>
      <c r="I53" s="606"/>
      <c r="J53" s="606"/>
      <c r="K53" s="606"/>
      <c r="L53" s="606"/>
      <c r="M53" s="606"/>
      <c r="N53" s="606"/>
      <c r="O53" s="606"/>
      <c r="P53" s="607"/>
      <c r="Q53" s="165"/>
    </row>
    <row r="54" spans="1:17" ht="12.75" customHeight="1" x14ac:dyDescent="0.2">
      <c r="A54" s="165"/>
      <c r="B54" s="605"/>
      <c r="C54" s="606"/>
      <c r="D54" s="606"/>
      <c r="E54" s="606"/>
      <c r="F54" s="606"/>
      <c r="G54" s="606"/>
      <c r="H54" s="606"/>
      <c r="I54" s="606"/>
      <c r="J54" s="606"/>
      <c r="K54" s="606"/>
      <c r="L54" s="606"/>
      <c r="M54" s="606"/>
      <c r="N54" s="606"/>
      <c r="O54" s="606"/>
      <c r="P54" s="607"/>
      <c r="Q54" s="165"/>
    </row>
    <row r="55" spans="1:17" ht="12.75" customHeight="1" x14ac:dyDescent="0.2">
      <c r="A55" s="165"/>
      <c r="B55" s="605"/>
      <c r="C55" s="606"/>
      <c r="D55" s="606"/>
      <c r="E55" s="606"/>
      <c r="F55" s="606"/>
      <c r="G55" s="606"/>
      <c r="H55" s="606"/>
      <c r="I55" s="606"/>
      <c r="J55" s="606"/>
      <c r="K55" s="606"/>
      <c r="L55" s="606"/>
      <c r="M55" s="606"/>
      <c r="N55" s="606"/>
      <c r="O55" s="606"/>
      <c r="P55" s="607"/>
      <c r="Q55" s="165"/>
    </row>
    <row r="56" spans="1:17" ht="12.75" customHeight="1" x14ac:dyDescent="0.2">
      <c r="A56" s="165"/>
      <c r="B56" s="605"/>
      <c r="C56" s="606"/>
      <c r="D56" s="606"/>
      <c r="E56" s="606"/>
      <c r="F56" s="606"/>
      <c r="G56" s="606"/>
      <c r="H56" s="606"/>
      <c r="I56" s="606"/>
      <c r="J56" s="606"/>
      <c r="K56" s="606"/>
      <c r="L56" s="606"/>
      <c r="M56" s="606"/>
      <c r="N56" s="606"/>
      <c r="O56" s="606"/>
      <c r="P56" s="607"/>
      <c r="Q56" s="165"/>
    </row>
    <row r="57" spans="1:17" ht="12.75" customHeight="1" x14ac:dyDescent="0.2">
      <c r="A57" s="165"/>
      <c r="B57" s="605"/>
      <c r="C57" s="606"/>
      <c r="D57" s="606"/>
      <c r="E57" s="606"/>
      <c r="F57" s="606"/>
      <c r="G57" s="606"/>
      <c r="H57" s="606"/>
      <c r="I57" s="606"/>
      <c r="J57" s="606"/>
      <c r="K57" s="606"/>
      <c r="L57" s="606"/>
      <c r="M57" s="606"/>
      <c r="N57" s="606"/>
      <c r="O57" s="606"/>
      <c r="P57" s="607"/>
      <c r="Q57" s="165"/>
    </row>
    <row r="58" spans="1:17" ht="12.75" customHeight="1" x14ac:dyDescent="0.2">
      <c r="A58" s="165"/>
      <c r="B58" s="605"/>
      <c r="C58" s="606"/>
      <c r="D58" s="606"/>
      <c r="E58" s="606"/>
      <c r="F58" s="606"/>
      <c r="G58" s="606"/>
      <c r="H58" s="606"/>
      <c r="I58" s="606"/>
      <c r="J58" s="606"/>
      <c r="K58" s="606"/>
      <c r="L58" s="606"/>
      <c r="M58" s="606"/>
      <c r="N58" s="606"/>
      <c r="O58" s="606"/>
      <c r="P58" s="607"/>
      <c r="Q58" s="165"/>
    </row>
    <row r="59" spans="1:17" ht="12.75" customHeight="1" x14ac:dyDescent="0.2">
      <c r="A59" s="165"/>
      <c r="B59" s="605"/>
      <c r="C59" s="606"/>
      <c r="D59" s="606"/>
      <c r="E59" s="606"/>
      <c r="F59" s="606"/>
      <c r="G59" s="606"/>
      <c r="H59" s="606"/>
      <c r="I59" s="606"/>
      <c r="J59" s="606"/>
      <c r="K59" s="606"/>
      <c r="L59" s="606"/>
      <c r="M59" s="606"/>
      <c r="N59" s="606"/>
      <c r="O59" s="606"/>
      <c r="P59" s="607"/>
      <c r="Q59" s="165"/>
    </row>
    <row r="60" spans="1:17" ht="12.75" customHeight="1" x14ac:dyDescent="0.2">
      <c r="A60" s="165"/>
      <c r="B60" s="605"/>
      <c r="C60" s="606"/>
      <c r="D60" s="606"/>
      <c r="E60" s="606"/>
      <c r="F60" s="606"/>
      <c r="G60" s="606"/>
      <c r="H60" s="606"/>
      <c r="I60" s="606"/>
      <c r="J60" s="606"/>
      <c r="K60" s="606"/>
      <c r="L60" s="606"/>
      <c r="M60" s="606"/>
      <c r="N60" s="606"/>
      <c r="O60" s="606"/>
      <c r="P60" s="607"/>
      <c r="Q60" s="165"/>
    </row>
    <row r="61" spans="1:17" ht="12.75" customHeight="1" x14ac:dyDescent="0.2">
      <c r="A61" s="165"/>
      <c r="B61" s="605"/>
      <c r="C61" s="606"/>
      <c r="D61" s="606"/>
      <c r="E61" s="606"/>
      <c r="F61" s="606"/>
      <c r="G61" s="606"/>
      <c r="H61" s="606"/>
      <c r="I61" s="606"/>
      <c r="J61" s="606"/>
      <c r="K61" s="606"/>
      <c r="L61" s="606"/>
      <c r="M61" s="606"/>
      <c r="N61" s="606"/>
      <c r="O61" s="606"/>
      <c r="P61" s="607"/>
      <c r="Q61" s="165"/>
    </row>
    <row r="62" spans="1:17" ht="12.75" customHeight="1" x14ac:dyDescent="0.2">
      <c r="A62" s="165"/>
      <c r="B62" s="605"/>
      <c r="C62" s="606"/>
      <c r="D62" s="606"/>
      <c r="E62" s="606"/>
      <c r="F62" s="606"/>
      <c r="G62" s="606"/>
      <c r="H62" s="606"/>
      <c r="I62" s="606"/>
      <c r="J62" s="606"/>
      <c r="K62" s="606"/>
      <c r="L62" s="606"/>
      <c r="M62" s="606"/>
      <c r="N62" s="606"/>
      <c r="O62" s="606"/>
      <c r="P62" s="607"/>
      <c r="Q62" s="165"/>
    </row>
    <row r="63" spans="1:17" ht="12.75" customHeight="1" x14ac:dyDescent="0.2">
      <c r="A63" s="165"/>
      <c r="B63" s="605"/>
      <c r="C63" s="606"/>
      <c r="D63" s="606"/>
      <c r="E63" s="606"/>
      <c r="F63" s="606"/>
      <c r="G63" s="606"/>
      <c r="H63" s="606"/>
      <c r="I63" s="606"/>
      <c r="J63" s="606"/>
      <c r="K63" s="606"/>
      <c r="L63" s="606"/>
      <c r="M63" s="606"/>
      <c r="N63" s="606"/>
      <c r="O63" s="606"/>
      <c r="P63" s="607"/>
      <c r="Q63" s="165"/>
    </row>
    <row r="64" spans="1:17" ht="12.75" customHeight="1" x14ac:dyDescent="0.2">
      <c r="A64" s="165"/>
      <c r="B64" s="605"/>
      <c r="C64" s="606"/>
      <c r="D64" s="606"/>
      <c r="E64" s="606"/>
      <c r="F64" s="606"/>
      <c r="G64" s="606"/>
      <c r="H64" s="606"/>
      <c r="I64" s="606"/>
      <c r="J64" s="606"/>
      <c r="K64" s="606"/>
      <c r="L64" s="606"/>
      <c r="M64" s="606"/>
      <c r="N64" s="606"/>
      <c r="O64" s="606"/>
      <c r="P64" s="607"/>
      <c r="Q64" s="165"/>
    </row>
    <row r="65" spans="1:17" ht="13.5" customHeight="1" thickBot="1" x14ac:dyDescent="0.25">
      <c r="A65" s="165"/>
      <c r="B65" s="608"/>
      <c r="C65" s="609"/>
      <c r="D65" s="609"/>
      <c r="E65" s="609"/>
      <c r="F65" s="609"/>
      <c r="G65" s="609"/>
      <c r="H65" s="609"/>
      <c r="I65" s="609"/>
      <c r="J65" s="609"/>
      <c r="K65" s="609"/>
      <c r="L65" s="609"/>
      <c r="M65" s="609"/>
      <c r="N65" s="609"/>
      <c r="O65" s="609"/>
      <c r="P65" s="610"/>
      <c r="Q65" s="165"/>
    </row>
    <row r="66" spans="1:17" s="108" customFormat="1" ht="4.5" customHeight="1" thickBot="1" x14ac:dyDescent="0.25">
      <c r="A66" s="611"/>
      <c r="B66" s="611"/>
      <c r="C66" s="611"/>
      <c r="D66" s="611"/>
      <c r="E66" s="611"/>
      <c r="F66" s="611"/>
      <c r="G66" s="611"/>
      <c r="H66" s="611"/>
      <c r="I66" s="611"/>
      <c r="J66" s="611"/>
      <c r="K66" s="611"/>
      <c r="L66" s="611"/>
      <c r="M66" s="611"/>
      <c r="N66" s="611"/>
      <c r="O66" s="611"/>
      <c r="P66" s="611"/>
      <c r="Q66" s="611"/>
    </row>
    <row r="67" spans="1:17" s="108" customFormat="1" ht="20.100000000000001" customHeight="1" x14ac:dyDescent="0.2">
      <c r="A67" s="165"/>
      <c r="B67" s="299" t="s">
        <v>5</v>
      </c>
      <c r="C67" s="612" t="s">
        <v>198</v>
      </c>
      <c r="D67" s="613"/>
      <c r="E67" s="613"/>
      <c r="F67" s="613"/>
      <c r="G67" s="613"/>
      <c r="H67" s="613"/>
      <c r="I67" s="613"/>
      <c r="J67" s="613"/>
      <c r="K67" s="613"/>
      <c r="L67" s="613"/>
      <c r="M67" s="613"/>
      <c r="N67" s="613"/>
      <c r="O67" s="613"/>
      <c r="P67" s="614"/>
    </row>
    <row r="68" spans="1:17" s="108" customFormat="1" ht="116.25" customHeight="1" thickBot="1" x14ac:dyDescent="0.25">
      <c r="A68" s="165"/>
      <c r="B68" s="601"/>
      <c r="C68" s="615"/>
      <c r="D68" s="616"/>
      <c r="E68" s="616"/>
      <c r="F68" s="616"/>
      <c r="G68" s="616"/>
      <c r="H68" s="616"/>
      <c r="I68" s="616"/>
      <c r="J68" s="616"/>
      <c r="K68" s="616"/>
      <c r="L68" s="616"/>
      <c r="M68" s="616"/>
      <c r="N68" s="616"/>
      <c r="O68" s="616"/>
      <c r="P68" s="617"/>
    </row>
    <row r="69" spans="1:17" s="108" customFormat="1" ht="20.100000000000001" customHeight="1" thickBot="1" x14ac:dyDescent="0.25">
      <c r="A69" s="165"/>
      <c r="B69" s="601"/>
      <c r="C69" s="612" t="s">
        <v>208</v>
      </c>
      <c r="D69" s="613"/>
      <c r="E69" s="613"/>
      <c r="F69" s="613"/>
      <c r="G69" s="613"/>
      <c r="H69" s="613"/>
      <c r="I69" s="613"/>
      <c r="J69" s="613"/>
      <c r="K69" s="613"/>
      <c r="L69" s="613"/>
      <c r="M69" s="613"/>
      <c r="N69" s="613"/>
      <c r="O69" s="613"/>
      <c r="P69" s="614"/>
    </row>
    <row r="70" spans="1:17" s="108" customFormat="1" ht="118.5" customHeight="1" thickBot="1" x14ac:dyDescent="0.25">
      <c r="A70" s="165"/>
      <c r="B70" s="300"/>
      <c r="C70" s="618"/>
      <c r="D70" s="619"/>
      <c r="E70" s="619"/>
      <c r="F70" s="619"/>
      <c r="G70" s="619"/>
      <c r="H70" s="619"/>
      <c r="I70" s="619"/>
      <c r="J70" s="619"/>
      <c r="K70" s="619"/>
      <c r="L70" s="619"/>
      <c r="M70" s="619"/>
      <c r="N70" s="619"/>
      <c r="O70" s="619"/>
      <c r="P70" s="620"/>
    </row>
    <row r="71" spans="1:17" ht="41.25" customHeight="1" thickBot="1" x14ac:dyDescent="0.25">
      <c r="A71" s="165"/>
      <c r="B71" s="180" t="s">
        <v>64</v>
      </c>
      <c r="C71" s="288" t="s">
        <v>203</v>
      </c>
      <c r="D71" s="286"/>
      <c r="E71" s="286"/>
      <c r="F71" s="286"/>
      <c r="G71" s="286"/>
      <c r="H71" s="286"/>
      <c r="I71" s="286"/>
      <c r="J71" s="286"/>
      <c r="K71" s="286"/>
      <c r="L71" s="286"/>
      <c r="M71" s="286"/>
      <c r="N71" s="286"/>
      <c r="O71" s="286"/>
      <c r="P71" s="287"/>
      <c r="Q71" s="165"/>
    </row>
    <row r="72" spans="1:17" ht="27.75" customHeight="1" thickBot="1" x14ac:dyDescent="0.25">
      <c r="A72" s="165"/>
      <c r="B72" s="180" t="s">
        <v>77</v>
      </c>
      <c r="C72" s="314"/>
      <c r="D72" s="314"/>
      <c r="E72" s="314"/>
      <c r="F72" s="314"/>
      <c r="G72" s="314"/>
      <c r="H72" s="314"/>
      <c r="I72" s="314"/>
      <c r="J72" s="314"/>
      <c r="K72" s="314"/>
      <c r="L72" s="314"/>
      <c r="M72" s="314"/>
      <c r="N72" s="314"/>
      <c r="O72" s="314"/>
      <c r="P72" s="315"/>
      <c r="Q72" s="165"/>
    </row>
    <row r="73" spans="1:17" ht="27.75" customHeight="1" x14ac:dyDescent="0.2"/>
    <row r="74" spans="1:17" ht="27.75" customHeight="1" x14ac:dyDescent="0.2"/>
    <row r="75" spans="1:17" ht="27.75" customHeight="1" x14ac:dyDescent="0.2"/>
    <row r="76" spans="1:17" ht="27.75" customHeight="1" x14ac:dyDescent="0.2"/>
    <row r="77" spans="1:17" ht="27.75" customHeight="1" x14ac:dyDescent="0.2"/>
    <row r="78" spans="1:17" ht="27.75" customHeight="1" x14ac:dyDescent="0.2"/>
    <row r="79" spans="1:17" ht="27.75" customHeight="1" x14ac:dyDescent="0.2"/>
    <row r="80" spans="1:17" s="109" customFormat="1" ht="27.75" customHeight="1" x14ac:dyDescent="0.2"/>
    <row r="81" s="109" customFormat="1" ht="27.75" customHeight="1" x14ac:dyDescent="0.2"/>
    <row r="82" s="109" customFormat="1" ht="27.75" customHeight="1" x14ac:dyDescent="0.2"/>
    <row r="83" s="109" customFormat="1" ht="27.75" customHeight="1" x14ac:dyDescent="0.2"/>
    <row r="84" s="109" customFormat="1" x14ac:dyDescent="0.2"/>
    <row r="85" s="109" customFormat="1" x14ac:dyDescent="0.2"/>
    <row r="86" s="109" customFormat="1" x14ac:dyDescent="0.2"/>
    <row r="87" s="109" customFormat="1" x14ac:dyDescent="0.2"/>
    <row r="88" s="109" customFormat="1" x14ac:dyDescent="0.2"/>
    <row r="89" s="109" customFormat="1" x14ac:dyDescent="0.2"/>
    <row r="90" s="109" customFormat="1" x14ac:dyDescent="0.2"/>
    <row r="91" s="109" customFormat="1" x14ac:dyDescent="0.2"/>
    <row r="92" s="109" customFormat="1" x14ac:dyDescent="0.2"/>
    <row r="93" s="109" customFormat="1" x14ac:dyDescent="0.2"/>
    <row r="94" s="109" customFormat="1" x14ac:dyDescent="0.2"/>
    <row r="95" s="109" customFormat="1" x14ac:dyDescent="0.2"/>
    <row r="96" s="109" customFormat="1" x14ac:dyDescent="0.2"/>
    <row r="97" spans="2:17" s="109" customFormat="1" x14ac:dyDescent="0.2"/>
    <row r="98" spans="2:17" s="109" customFormat="1" x14ac:dyDescent="0.2"/>
    <row r="99" spans="2:17" s="109" customFormat="1" x14ac:dyDescent="0.2"/>
    <row r="100" spans="2:17" s="109" customFormat="1" x14ac:dyDescent="0.2"/>
    <row r="101" spans="2:17" s="109" customFormat="1" x14ac:dyDescent="0.2"/>
    <row r="102" spans="2:17" s="109" customFormat="1" x14ac:dyDescent="0.2"/>
    <row r="103" spans="2:17" s="109" customFormat="1" x14ac:dyDescent="0.2"/>
    <row r="104" spans="2:17" s="109" customFormat="1" x14ac:dyDescent="0.2"/>
    <row r="105" spans="2:17" s="109" customFormat="1" x14ac:dyDescent="0.2"/>
    <row r="106" spans="2:17" s="109" customFormat="1" x14ac:dyDescent="0.2"/>
    <row r="107" spans="2:17" s="109" customFormat="1" x14ac:dyDescent="0.2"/>
    <row r="108" spans="2:17" s="109" customFormat="1" x14ac:dyDescent="0.2">
      <c r="B108" s="109" t="s">
        <v>39</v>
      </c>
      <c r="C108" s="109" t="s">
        <v>38</v>
      </c>
      <c r="D108" s="109" t="s">
        <v>40</v>
      </c>
      <c r="Q108" s="110" t="s">
        <v>70</v>
      </c>
    </row>
    <row r="109" spans="2:17" s="109" customFormat="1" x14ac:dyDescent="0.2">
      <c r="B109" s="110" t="s">
        <v>41</v>
      </c>
      <c r="C109" s="110" t="s">
        <v>43</v>
      </c>
      <c r="D109" s="110" t="s">
        <v>90</v>
      </c>
      <c r="M109" s="110" t="s">
        <v>67</v>
      </c>
      <c r="Q109" s="110" t="s">
        <v>71</v>
      </c>
    </row>
    <row r="110" spans="2:17" s="109" customFormat="1" x14ac:dyDescent="0.2">
      <c r="B110" s="110" t="s">
        <v>80</v>
      </c>
      <c r="C110" s="110" t="s">
        <v>44</v>
      </c>
      <c r="D110" s="110" t="s">
        <v>91</v>
      </c>
      <c r="M110" s="110" t="s">
        <v>69</v>
      </c>
      <c r="Q110" s="110" t="s">
        <v>73</v>
      </c>
    </row>
    <row r="111" spans="2:17" s="109" customFormat="1" x14ac:dyDescent="0.2">
      <c r="B111" s="110" t="s">
        <v>42</v>
      </c>
      <c r="C111" s="110" t="s">
        <v>45</v>
      </c>
      <c r="D111" s="110" t="s">
        <v>92</v>
      </c>
      <c r="M111" s="110" t="s">
        <v>78</v>
      </c>
      <c r="Q111" s="110" t="s">
        <v>72</v>
      </c>
    </row>
    <row r="112" spans="2:17" s="109" customFormat="1" x14ac:dyDescent="0.2">
      <c r="C112" s="110" t="s">
        <v>46</v>
      </c>
      <c r="D112" s="110" t="s">
        <v>93</v>
      </c>
      <c r="M112" s="110"/>
      <c r="Q112" s="110" t="s">
        <v>74</v>
      </c>
    </row>
    <row r="113" spans="2:17" s="109" customFormat="1" x14ac:dyDescent="0.2">
      <c r="C113" s="110" t="s">
        <v>47</v>
      </c>
      <c r="D113" s="110" t="s">
        <v>94</v>
      </c>
      <c r="N113" s="109" t="s">
        <v>68</v>
      </c>
      <c r="Q113" s="110" t="s">
        <v>75</v>
      </c>
    </row>
    <row r="114" spans="2:17" s="109" customFormat="1" x14ac:dyDescent="0.2">
      <c r="C114" s="110" t="s">
        <v>48</v>
      </c>
      <c r="D114" s="110" t="s">
        <v>95</v>
      </c>
    </row>
    <row r="115" spans="2:17" s="109" customFormat="1" x14ac:dyDescent="0.2">
      <c r="C115" s="110" t="s">
        <v>49</v>
      </c>
      <c r="D115" s="110" t="s">
        <v>57</v>
      </c>
    </row>
    <row r="116" spans="2:17" s="109" customFormat="1" x14ac:dyDescent="0.2">
      <c r="D116" s="110" t="s">
        <v>56</v>
      </c>
    </row>
    <row r="117" spans="2:17" s="109" customFormat="1" x14ac:dyDescent="0.2">
      <c r="D117" s="110" t="s">
        <v>51</v>
      </c>
    </row>
    <row r="118" spans="2:17" s="109" customFormat="1" x14ac:dyDescent="0.2">
      <c r="D118" s="110" t="s">
        <v>50</v>
      </c>
      <c r="Q118" s="110">
        <v>2015</v>
      </c>
    </row>
    <row r="119" spans="2:17" s="109" customFormat="1" ht="12.75" customHeight="1" x14ac:dyDescent="0.2">
      <c r="D119" s="110" t="s">
        <v>53</v>
      </c>
      <c r="Q119" s="110">
        <v>2016</v>
      </c>
    </row>
    <row r="120" spans="2:17" s="109" customFormat="1" x14ac:dyDescent="0.2">
      <c r="D120" s="110" t="s">
        <v>52</v>
      </c>
      <c r="Q120" s="110">
        <v>2017</v>
      </c>
    </row>
    <row r="121" spans="2:17" s="109" customFormat="1" x14ac:dyDescent="0.2">
      <c r="D121" s="110" t="s">
        <v>54</v>
      </c>
      <c r="Q121" s="110">
        <v>2018</v>
      </c>
    </row>
    <row r="122" spans="2:17" s="109" customFormat="1" x14ac:dyDescent="0.2">
      <c r="D122" s="110" t="s">
        <v>96</v>
      </c>
    </row>
    <row r="123" spans="2:17" s="109" customFormat="1" x14ac:dyDescent="0.2">
      <c r="D123" s="110" t="s">
        <v>82</v>
      </c>
    </row>
    <row r="124" spans="2:17" s="109" customFormat="1" x14ac:dyDescent="0.2">
      <c r="B124" s="111"/>
      <c r="D124" s="110" t="s">
        <v>83</v>
      </c>
    </row>
    <row r="125" spans="2:17" s="109" customFormat="1" x14ac:dyDescent="0.2">
      <c r="B125" s="111"/>
      <c r="D125" s="110" t="s">
        <v>81</v>
      </c>
    </row>
    <row r="126" spans="2:17" s="109" customFormat="1" x14ac:dyDescent="0.2">
      <c r="B126" s="111"/>
      <c r="D126" s="110" t="s">
        <v>97</v>
      </c>
    </row>
    <row r="127" spans="2:17" s="109" customFormat="1" x14ac:dyDescent="0.2">
      <c r="B127" s="111"/>
      <c r="D127" s="110" t="s">
        <v>98</v>
      </c>
    </row>
    <row r="128" spans="2:17" s="109" customFormat="1" x14ac:dyDescent="0.2">
      <c r="B128" s="111"/>
      <c r="D128" s="110" t="s">
        <v>99</v>
      </c>
    </row>
    <row r="129" spans="2:4" s="109" customFormat="1" x14ac:dyDescent="0.2">
      <c r="B129" s="111"/>
      <c r="D129" s="110" t="s">
        <v>100</v>
      </c>
    </row>
    <row r="130" spans="2:4" s="109" customFormat="1" x14ac:dyDescent="0.2">
      <c r="B130" s="111"/>
      <c r="D130" s="110" t="s">
        <v>101</v>
      </c>
    </row>
    <row r="131" spans="2:4" s="109" customFormat="1" x14ac:dyDescent="0.2">
      <c r="B131" s="112"/>
      <c r="D131" s="110" t="s">
        <v>102</v>
      </c>
    </row>
    <row r="132" spans="2:4" s="109" customFormat="1" x14ac:dyDescent="0.2">
      <c r="B132" s="112"/>
      <c r="D132" s="110" t="s">
        <v>103</v>
      </c>
    </row>
    <row r="133" spans="2:4" s="109" customFormat="1" x14ac:dyDescent="0.2">
      <c r="D133" s="110" t="s">
        <v>104</v>
      </c>
    </row>
    <row r="134" spans="2:4" s="109" customFormat="1" ht="38.25" x14ac:dyDescent="0.2">
      <c r="B134" s="112" t="s">
        <v>105</v>
      </c>
      <c r="D134" s="110" t="s">
        <v>55</v>
      </c>
    </row>
    <row r="135" spans="2:4" s="109" customFormat="1" ht="51" x14ac:dyDescent="0.2">
      <c r="B135" s="112" t="s">
        <v>144</v>
      </c>
    </row>
    <row r="136" spans="2:4" s="109" customFormat="1" ht="51" x14ac:dyDescent="0.2">
      <c r="B136" s="112" t="s">
        <v>145</v>
      </c>
    </row>
    <row r="137" spans="2:4" s="109" customFormat="1" ht="51" x14ac:dyDescent="0.2">
      <c r="B137" s="112" t="s">
        <v>146</v>
      </c>
    </row>
    <row r="138" spans="2:4" s="109" customFormat="1" ht="63.75" x14ac:dyDescent="0.2">
      <c r="B138" s="112" t="s">
        <v>121</v>
      </c>
    </row>
    <row r="139" spans="2:4" s="109" customFormat="1" ht="76.5" x14ac:dyDescent="0.2">
      <c r="B139" s="112" t="s">
        <v>147</v>
      </c>
    </row>
    <row r="140" spans="2:4" s="109" customFormat="1" ht="25.5" x14ac:dyDescent="0.2">
      <c r="B140" s="112" t="s">
        <v>106</v>
      </c>
    </row>
    <row r="141" spans="2:4" s="109" customFormat="1" x14ac:dyDescent="0.2">
      <c r="B141" s="113" t="s">
        <v>79</v>
      </c>
    </row>
    <row r="142" spans="2:4" s="109" customFormat="1" x14ac:dyDescent="0.2">
      <c r="B142" s="111"/>
    </row>
    <row r="143" spans="2:4" s="109" customFormat="1" x14ac:dyDescent="0.2">
      <c r="B143" s="111"/>
    </row>
    <row r="144" spans="2:4" s="109" customFormat="1" x14ac:dyDescent="0.2">
      <c r="B144" s="111"/>
    </row>
    <row r="145" spans="2:2" s="109" customFormat="1" x14ac:dyDescent="0.2">
      <c r="B145" s="111"/>
    </row>
    <row r="146" spans="2:2" s="109" customFormat="1" x14ac:dyDescent="0.2">
      <c r="B146" s="111"/>
    </row>
    <row r="147" spans="2:2" s="109" customFormat="1" x14ac:dyDescent="0.2">
      <c r="B147" s="111"/>
    </row>
    <row r="148" spans="2:2" s="109" customFormat="1" x14ac:dyDescent="0.2">
      <c r="B148" s="111"/>
    </row>
    <row r="149" spans="2:2" s="109" customFormat="1" x14ac:dyDescent="0.2">
      <c r="B149" s="111"/>
    </row>
    <row r="150" spans="2:2" s="109" customFormat="1" x14ac:dyDescent="0.2">
      <c r="B150" s="111"/>
    </row>
    <row r="151" spans="2:2" s="109" customFormat="1" x14ac:dyDescent="0.2">
      <c r="B151" s="111"/>
    </row>
    <row r="152" spans="2:2" s="109" customFormat="1" x14ac:dyDescent="0.2">
      <c r="B152" s="111"/>
    </row>
    <row r="153" spans="2:2" s="109" customFormat="1" x14ac:dyDescent="0.2">
      <c r="B153" s="111"/>
    </row>
    <row r="154" spans="2:2" s="109" customFormat="1" x14ac:dyDescent="0.2">
      <c r="B154" s="111"/>
    </row>
    <row r="155" spans="2:2" s="109" customFormat="1" x14ac:dyDescent="0.2">
      <c r="B155" s="111"/>
    </row>
    <row r="156" spans="2:2" s="109" customFormat="1" x14ac:dyDescent="0.2">
      <c r="B156" s="111"/>
    </row>
    <row r="157" spans="2:2" s="109" customFormat="1" x14ac:dyDescent="0.2">
      <c r="B157" s="111"/>
    </row>
    <row r="158" spans="2:2" s="109" customFormat="1" x14ac:dyDescent="0.2">
      <c r="B158" s="111"/>
    </row>
    <row r="159" spans="2:2" s="109" customFormat="1" x14ac:dyDescent="0.2">
      <c r="B159" s="111"/>
    </row>
    <row r="160" spans="2:2" s="109" customFormat="1" x14ac:dyDescent="0.2">
      <c r="B160" s="111"/>
    </row>
    <row r="161" spans="2:2" s="109" customFormat="1" x14ac:dyDescent="0.2">
      <c r="B161" s="111"/>
    </row>
    <row r="162" spans="2:2" s="109" customFormat="1" x14ac:dyDescent="0.2">
      <c r="B162" s="111"/>
    </row>
    <row r="163" spans="2:2" s="109" customFormat="1" x14ac:dyDescent="0.2">
      <c r="B163" s="111"/>
    </row>
    <row r="164" spans="2:2" s="109" customFormat="1" x14ac:dyDescent="0.2">
      <c r="B164" s="111"/>
    </row>
    <row r="165" spans="2:2" s="109" customFormat="1" x14ac:dyDescent="0.2">
      <c r="B165" s="111"/>
    </row>
    <row r="166" spans="2:2" s="109" customFormat="1" x14ac:dyDescent="0.2">
      <c r="B166" s="111"/>
    </row>
    <row r="167" spans="2:2" s="109" customFormat="1" x14ac:dyDescent="0.2">
      <c r="B167" s="111"/>
    </row>
    <row r="168" spans="2:2" s="109" customFormat="1" x14ac:dyDescent="0.2">
      <c r="B168" s="111"/>
    </row>
    <row r="169" spans="2:2" s="109" customFormat="1" x14ac:dyDescent="0.2">
      <c r="B169" s="111"/>
    </row>
    <row r="170" spans="2:2" s="109" customFormat="1" x14ac:dyDescent="0.2">
      <c r="B170" s="111"/>
    </row>
    <row r="171" spans="2:2" s="109" customFormat="1" x14ac:dyDescent="0.2">
      <c r="B171" s="111"/>
    </row>
    <row r="172" spans="2:2" s="109" customFormat="1" x14ac:dyDescent="0.2">
      <c r="B172" s="111"/>
    </row>
    <row r="173" spans="2:2" s="109" customFormat="1" x14ac:dyDescent="0.2">
      <c r="B173" s="111"/>
    </row>
    <row r="174" spans="2:2" s="109" customFormat="1" x14ac:dyDescent="0.2">
      <c r="B174" s="111"/>
    </row>
    <row r="175" spans="2:2" s="109" customFormat="1" x14ac:dyDescent="0.2">
      <c r="B175" s="111"/>
    </row>
    <row r="176" spans="2:2" s="109" customFormat="1" x14ac:dyDescent="0.2">
      <c r="B176" s="111"/>
    </row>
    <row r="177" spans="2:2" s="109" customFormat="1" x14ac:dyDescent="0.2">
      <c r="B177" s="111"/>
    </row>
    <row r="178" spans="2:2" s="109" customFormat="1" x14ac:dyDescent="0.2">
      <c r="B178" s="111"/>
    </row>
    <row r="179" spans="2:2" s="109" customFormat="1" x14ac:dyDescent="0.2">
      <c r="B179" s="111"/>
    </row>
    <row r="180" spans="2:2" s="109" customFormat="1" x14ac:dyDescent="0.2">
      <c r="B180" s="111"/>
    </row>
    <row r="181" spans="2:2" x14ac:dyDescent="0.2">
      <c r="B181" s="114"/>
    </row>
    <row r="182" spans="2:2" x14ac:dyDescent="0.2">
      <c r="B182" s="114"/>
    </row>
    <row r="183" spans="2:2" x14ac:dyDescent="0.2">
      <c r="B183" s="114"/>
    </row>
    <row r="184" spans="2:2" x14ac:dyDescent="0.2">
      <c r="B184" s="114"/>
    </row>
    <row r="185" spans="2:2" x14ac:dyDescent="0.2">
      <c r="B185" s="114"/>
    </row>
  </sheetData>
  <sheetProtection algorithmName="SHA-512" hashValue="RlEe3H9MOV2EdozmVTcS59UfHYD2w7F7h/YTxCSxJXzVI5JqbJf8+fL4++k4xBGllRdnHXrGlu3LcKl8txPloQ==" saltValue="qPbRiLDFdPI4TUFfxtp3RA==" spinCount="100000" sheet="1" formatCells="0" formatColumns="0" formatRows="0"/>
  <mergeCells count="65">
    <mergeCell ref="C71:P71"/>
    <mergeCell ref="C72:P72"/>
    <mergeCell ref="B43:P43"/>
    <mergeCell ref="B45:B47"/>
    <mergeCell ref="B49:P49"/>
    <mergeCell ref="B50:P65"/>
    <mergeCell ref="A66:Q66"/>
    <mergeCell ref="B67:B70"/>
    <mergeCell ref="C67:P67"/>
    <mergeCell ref="C68:P68"/>
    <mergeCell ref="C69:P69"/>
    <mergeCell ref="C70:P70"/>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7">
    <cfRule type="cellIs" dxfId="19" priority="17" stopIfTrue="1" operator="equal">
      <formula>" "</formula>
    </cfRule>
    <cfRule type="cellIs" dxfId="18" priority="18" stopIfTrue="1" operator="lessThanOrEqual">
      <formula>$S$5</formula>
    </cfRule>
    <cfRule type="cellIs" dxfId="17" priority="19" stopIfTrue="1" operator="greaterThanOrEqual">
      <formula>$S$2</formula>
    </cfRule>
    <cfRule type="cellIs" dxfId="16" priority="20" stopIfTrue="1" operator="between">
      <formula>$S$4</formula>
      <formula>$S$3</formula>
    </cfRule>
  </conditionalFormatting>
  <conditionalFormatting sqref="I47">
    <cfRule type="cellIs" dxfId="15" priority="13" stopIfTrue="1" operator="equal">
      <formula>" "</formula>
    </cfRule>
    <cfRule type="cellIs" dxfId="14" priority="14" stopIfTrue="1" operator="lessThanOrEqual">
      <formula>$S$5</formula>
    </cfRule>
    <cfRule type="cellIs" dxfId="13" priority="15" stopIfTrue="1" operator="greaterThanOrEqual">
      <formula>$S$2</formula>
    </cfRule>
    <cfRule type="cellIs" dxfId="12" priority="16" stopIfTrue="1" operator="between">
      <formula>$S$4</formula>
      <formula>$S$3</formula>
    </cfRule>
  </conditionalFormatting>
  <conditionalFormatting sqref="L47">
    <cfRule type="cellIs" dxfId="11" priority="9" stopIfTrue="1" operator="equal">
      <formula>" "</formula>
    </cfRule>
    <cfRule type="cellIs" dxfId="10" priority="10" stopIfTrue="1" operator="lessThanOrEqual">
      <formula>$S$5</formula>
    </cfRule>
    <cfRule type="cellIs" dxfId="9" priority="11" stopIfTrue="1" operator="greaterThanOrEqual">
      <formula>$S$2</formula>
    </cfRule>
    <cfRule type="cellIs" dxfId="8" priority="12" stopIfTrue="1" operator="between">
      <formula>$S$4</formula>
      <formula>$S$3</formula>
    </cfRule>
  </conditionalFormatting>
  <conditionalFormatting sqref="O47">
    <cfRule type="cellIs" dxfId="7" priority="5" stopIfTrue="1" operator="equal">
      <formula>" "</formula>
    </cfRule>
    <cfRule type="cellIs" dxfId="6" priority="6" stopIfTrue="1" operator="lessThanOrEqual">
      <formula>$S$5</formula>
    </cfRule>
    <cfRule type="cellIs" dxfId="5" priority="7" stopIfTrue="1" operator="greaterThanOrEqual">
      <formula>$S$2</formula>
    </cfRule>
    <cfRule type="cellIs" dxfId="4" priority="8" stopIfTrue="1" operator="between">
      <formula>$S$4</formula>
      <formula>$S$3</formula>
    </cfRule>
  </conditionalFormatting>
  <conditionalFormatting sqref="P47">
    <cfRule type="cellIs" dxfId="3" priority="1" stopIfTrue="1" operator="equal">
      <formula>" "</formula>
    </cfRule>
    <cfRule type="cellIs" dxfId="2" priority="2" stopIfTrue="1" operator="lessThanOrEqual">
      <formula>$S$5</formula>
    </cfRule>
    <cfRule type="cellIs" dxfId="1" priority="3" stopIfTrue="1" operator="greaterThanOrEqual">
      <formula>$S$2</formula>
    </cfRule>
    <cfRule type="cellIs" dxfId="0" priority="4" stopIfTrue="1" operator="between">
      <formula>$S$4</formula>
      <formula>$S$3</formula>
    </cfRule>
  </conditionalFormatting>
  <dataValidations count="5">
    <dataValidation type="list" allowBlank="1" showInputMessage="1" showErrorMessage="1" sqref="C32:P32 C34:P34 C36:P36" xr:uid="{00000000-0002-0000-0E00-000000000000}">
      <formula1>$Q$108:$Q$113</formula1>
    </dataValidation>
    <dataValidation type="list" allowBlank="1" showInputMessage="1" showErrorMessage="1" sqref="C72:P83" xr:uid="{00000000-0002-0000-0E00-000001000000}">
      <formula1>$M$109:$M$111</formula1>
    </dataValidation>
    <dataValidation type="list" allowBlank="1" showInputMessage="1" showErrorMessage="1" sqref="C12:P12" xr:uid="{00000000-0002-0000-0E00-000002000000}">
      <formula1>$D$109:$D$134</formula1>
    </dataValidation>
    <dataValidation type="list" allowBlank="1" showInputMessage="1" showErrorMessage="1" sqref="C10:I10" xr:uid="{00000000-0002-0000-0E00-000003000000}">
      <formula1>"2019,2020,2021,2022,2023"</formula1>
    </dataValidation>
    <dataValidation type="list" allowBlank="1" showInputMessage="1" showErrorMessage="1" sqref="N10:P10" xr:uid="{00000000-0002-0000-0E00-000004000000}">
      <formula1>"Economicos,Eficiencia,Eficacia, Efectividad,Calidad"</formula1>
    </dataValidation>
  </dataValidations>
  <printOptions horizontalCentered="1" verticalCentered="1"/>
  <pageMargins left="0" right="0" top="0" bottom="0" header="0" footer="0"/>
  <pageSetup scale="80" orientation="portrait"/>
  <headerFooter alignWithMargins="0"/>
  <drawing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68"/>
  <sheetViews>
    <sheetView zoomScale="55" zoomScaleNormal="55" workbookViewId="0">
      <selection sqref="A1:A4"/>
    </sheetView>
  </sheetViews>
  <sheetFormatPr baseColWidth="10" defaultRowHeight="12.75" x14ac:dyDescent="0.2"/>
  <cols>
    <col min="1" max="1" width="21" style="125" customWidth="1"/>
    <col min="2" max="2" width="34.140625" style="108" customWidth="1"/>
    <col min="3" max="3" width="16.42578125" style="108" customWidth="1"/>
    <col min="4" max="4" width="9.85546875" style="108" customWidth="1"/>
    <col min="5" max="5" width="15.42578125" style="108" customWidth="1"/>
    <col min="6" max="6" width="12.140625" style="108" customWidth="1"/>
    <col min="7" max="7" width="17" style="108" customWidth="1"/>
    <col min="8" max="8" width="11.28515625" style="108" customWidth="1"/>
    <col min="9" max="9" width="17.28515625" style="108" customWidth="1"/>
    <col min="10" max="10" width="12" style="108" customWidth="1"/>
    <col min="11" max="11" width="16.140625" style="108" customWidth="1"/>
    <col min="12" max="12" width="11.28515625" style="108" customWidth="1"/>
    <col min="13" max="13" width="29.28515625" style="108" customWidth="1"/>
    <col min="14" max="14" width="33.7109375" style="108" customWidth="1"/>
    <col min="15" max="15" width="7.28515625" style="108" customWidth="1"/>
    <col min="16" max="16" width="29.28515625" style="108" customWidth="1"/>
    <col min="17" max="17" width="35.140625" style="108" customWidth="1"/>
    <col min="18" max="16384" width="11.42578125" style="108"/>
  </cols>
  <sheetData>
    <row r="1" spans="1:24" s="116" customFormat="1" ht="24.95" customHeight="1" x14ac:dyDescent="0.2">
      <c r="A1" s="621"/>
      <c r="B1" s="622" t="s">
        <v>58</v>
      </c>
      <c r="C1" s="623"/>
      <c r="D1" s="623"/>
      <c r="E1" s="623"/>
      <c r="F1" s="623"/>
      <c r="G1" s="623"/>
      <c r="H1" s="623"/>
      <c r="I1" s="623"/>
      <c r="J1" s="623"/>
      <c r="K1" s="544" t="s">
        <v>148</v>
      </c>
      <c r="L1" s="545"/>
      <c r="M1" s="546"/>
      <c r="N1" s="181"/>
      <c r="O1" s="115"/>
      <c r="P1" s="115"/>
      <c r="Q1" s="115"/>
      <c r="R1" s="115"/>
      <c r="S1" s="115"/>
      <c r="T1" s="115"/>
      <c r="U1" s="115"/>
      <c r="V1" s="115"/>
      <c r="W1" s="115"/>
      <c r="X1" s="115"/>
    </row>
    <row r="2" spans="1:24" s="116" customFormat="1" ht="24.95" customHeight="1" x14ac:dyDescent="0.2">
      <c r="A2" s="621"/>
      <c r="B2" s="622" t="s">
        <v>84</v>
      </c>
      <c r="C2" s="623"/>
      <c r="D2" s="623"/>
      <c r="E2" s="623"/>
      <c r="F2" s="623"/>
      <c r="G2" s="623"/>
      <c r="H2" s="623"/>
      <c r="I2" s="623"/>
      <c r="J2" s="623"/>
      <c r="K2" s="550" t="s">
        <v>187</v>
      </c>
      <c r="L2" s="551"/>
      <c r="M2" s="552"/>
      <c r="N2" s="181"/>
      <c r="O2" s="115"/>
      <c r="P2" s="115"/>
      <c r="Q2" s="115"/>
      <c r="R2" s="115"/>
      <c r="S2" s="115"/>
      <c r="T2" s="115"/>
      <c r="U2" s="115"/>
      <c r="V2" s="115"/>
      <c r="W2" s="115"/>
      <c r="X2" s="115"/>
    </row>
    <row r="3" spans="1:24" s="116" customFormat="1" ht="24.95" customHeight="1" x14ac:dyDescent="0.2">
      <c r="A3" s="621"/>
      <c r="B3" s="622" t="s">
        <v>85</v>
      </c>
      <c r="C3" s="623"/>
      <c r="D3" s="623"/>
      <c r="E3" s="623"/>
      <c r="F3" s="623"/>
      <c r="G3" s="623"/>
      <c r="H3" s="623"/>
      <c r="I3" s="623"/>
      <c r="J3" s="623"/>
      <c r="K3" s="550" t="s">
        <v>188</v>
      </c>
      <c r="L3" s="551"/>
      <c r="M3" s="552"/>
      <c r="N3" s="181"/>
      <c r="O3" s="115"/>
      <c r="P3" s="115"/>
      <c r="Q3" s="115"/>
      <c r="R3" s="115"/>
      <c r="S3" s="115"/>
      <c r="T3" s="115"/>
      <c r="U3" s="115"/>
      <c r="V3" s="115"/>
      <c r="W3" s="115"/>
      <c r="X3" s="115"/>
    </row>
    <row r="4" spans="1:24" s="116" customFormat="1" ht="24.95" customHeight="1" thickBot="1" x14ac:dyDescent="0.25">
      <c r="A4" s="621"/>
      <c r="B4" s="622" t="s">
        <v>86</v>
      </c>
      <c r="C4" s="623"/>
      <c r="D4" s="623"/>
      <c r="E4" s="623"/>
      <c r="F4" s="623"/>
      <c r="G4" s="623"/>
      <c r="H4" s="623"/>
      <c r="I4" s="623"/>
      <c r="J4" s="623"/>
      <c r="K4" s="556" t="s">
        <v>291</v>
      </c>
      <c r="L4" s="557"/>
      <c r="M4" s="558"/>
      <c r="N4" s="181"/>
      <c r="O4" s="117"/>
      <c r="P4" s="130"/>
      <c r="Q4" s="130"/>
      <c r="R4" s="117"/>
      <c r="S4" s="117"/>
      <c r="T4" s="117"/>
      <c r="U4" s="117"/>
      <c r="V4" s="117"/>
      <c r="W4" s="117"/>
      <c r="X4" s="117"/>
    </row>
    <row r="5" spans="1:24" ht="7.5" customHeight="1" x14ac:dyDescent="0.25">
      <c r="A5" s="182"/>
      <c r="B5" s="107"/>
      <c r="C5" s="183"/>
      <c r="D5" s="183"/>
      <c r="E5" s="183"/>
      <c r="F5" s="183"/>
      <c r="G5" s="183"/>
      <c r="H5" s="183"/>
      <c r="I5" s="183"/>
      <c r="J5" s="183"/>
      <c r="K5" s="183"/>
      <c r="L5" s="183"/>
      <c r="M5" s="184"/>
      <c r="N5" s="184"/>
      <c r="O5" s="118"/>
      <c r="P5" s="119"/>
      <c r="Q5" s="119"/>
      <c r="R5" s="118"/>
      <c r="S5" s="118"/>
      <c r="T5" s="118"/>
      <c r="U5" s="118"/>
      <c r="V5" s="118"/>
      <c r="W5" s="118"/>
      <c r="X5" s="118"/>
    </row>
    <row r="6" spans="1:24" ht="23.25" customHeight="1" x14ac:dyDescent="0.25">
      <c r="A6" s="624" t="s">
        <v>0</v>
      </c>
      <c r="B6" s="624"/>
      <c r="C6" s="625" t="s">
        <v>56</v>
      </c>
      <c r="D6" s="625"/>
      <c r="E6" s="625"/>
      <c r="F6" s="625"/>
      <c r="G6" s="625"/>
      <c r="H6" s="625"/>
      <c r="I6" s="625"/>
      <c r="J6" s="625"/>
      <c r="K6" s="625"/>
      <c r="L6" s="625"/>
      <c r="M6" s="625"/>
      <c r="N6" s="625"/>
      <c r="P6" s="119"/>
      <c r="Q6" s="119"/>
    </row>
    <row r="7" spans="1:24" ht="1.5" customHeight="1" thickBot="1" x14ac:dyDescent="0.3">
      <c r="A7" s="182"/>
      <c r="B7" s="107"/>
      <c r="C7" s="185"/>
      <c r="D7" s="185"/>
      <c r="E7" s="185"/>
      <c r="F7" s="185"/>
      <c r="G7" s="185"/>
      <c r="H7" s="185"/>
      <c r="I7" s="185"/>
      <c r="J7" s="185"/>
      <c r="K7" s="185"/>
      <c r="L7" s="186" t="e">
        <f>#REF!</f>
        <v>#REF!</v>
      </c>
      <c r="M7" s="107"/>
      <c r="N7" s="107"/>
      <c r="P7" s="119"/>
      <c r="Q7" s="119"/>
      <c r="R7" s="120"/>
      <c r="S7" s="120"/>
      <c r="T7" s="120"/>
    </row>
    <row r="8" spans="1:24" ht="20.25" customHeight="1" x14ac:dyDescent="0.25">
      <c r="A8" s="626" t="s">
        <v>87</v>
      </c>
      <c r="B8" s="628" t="s">
        <v>32</v>
      </c>
      <c r="C8" s="630"/>
      <c r="D8" s="630"/>
      <c r="E8" s="630"/>
      <c r="F8" s="630"/>
      <c r="G8" s="630"/>
      <c r="H8" s="630"/>
      <c r="I8" s="630"/>
      <c r="J8" s="630"/>
      <c r="K8" s="630"/>
      <c r="L8" s="630"/>
      <c r="M8" s="630"/>
      <c r="N8" s="631"/>
      <c r="P8" s="119"/>
      <c r="Q8" s="119"/>
      <c r="R8" s="120"/>
      <c r="S8" s="120"/>
      <c r="T8" s="120"/>
    </row>
    <row r="9" spans="1:24" ht="30" customHeight="1" thickBot="1" x14ac:dyDescent="0.3">
      <c r="A9" s="627"/>
      <c r="B9" s="629"/>
      <c r="C9" s="187" t="s">
        <v>204</v>
      </c>
      <c r="D9" s="187" t="s">
        <v>199</v>
      </c>
      <c r="E9" s="187" t="s">
        <v>205</v>
      </c>
      <c r="F9" s="187" t="s">
        <v>199</v>
      </c>
      <c r="G9" s="187" t="s">
        <v>206</v>
      </c>
      <c r="H9" s="187" t="s">
        <v>199</v>
      </c>
      <c r="I9" s="187" t="s">
        <v>207</v>
      </c>
      <c r="J9" s="187" t="s">
        <v>199</v>
      </c>
      <c r="K9" s="187" t="s">
        <v>10</v>
      </c>
      <c r="L9" s="187" t="s">
        <v>88</v>
      </c>
      <c r="M9" s="632" t="s">
        <v>89</v>
      </c>
      <c r="N9" s="633"/>
      <c r="P9" s="119"/>
      <c r="Q9" s="119"/>
      <c r="R9" s="120"/>
      <c r="S9" s="120"/>
      <c r="T9" s="120"/>
    </row>
    <row r="10" spans="1:24" ht="54.95" customHeight="1" x14ac:dyDescent="0.25">
      <c r="A10" s="638" t="s">
        <v>201</v>
      </c>
      <c r="B10" s="188" t="s">
        <v>210</v>
      </c>
      <c r="C10" s="141">
        <f>C12+C14+C16+C18+C20</f>
        <v>0</v>
      </c>
      <c r="D10" s="417" t="str">
        <f>IF(C10&gt;=1,C10/C11," ")</f>
        <v xml:space="preserve"> </v>
      </c>
      <c r="E10" s="141">
        <f>E12+E14+E16+E18+E20</f>
        <v>0</v>
      </c>
      <c r="F10" s="417" t="str">
        <f>IF(E10&gt;=1,E10/E11," ")</f>
        <v xml:space="preserve"> </v>
      </c>
      <c r="G10" s="141">
        <f>G12+G14+G16+G18+G20</f>
        <v>0</v>
      </c>
      <c r="H10" s="417" t="str">
        <f>IF(G10&gt;=1,G10/G11," ")</f>
        <v xml:space="preserve"> </v>
      </c>
      <c r="I10" s="141">
        <f>I12+I14+I16+I18+I20</f>
        <v>0</v>
      </c>
      <c r="J10" s="417" t="str">
        <f>IF(I10&gt;=1,I10/I11," ")</f>
        <v xml:space="preserve"> </v>
      </c>
      <c r="K10" s="141">
        <f t="shared" ref="K10:K13" si="0">C10+E10+G10+I10</f>
        <v>0</v>
      </c>
      <c r="L10" s="417" t="str">
        <f>IF(K10&gt;=1,K10/K11," ")</f>
        <v xml:space="preserve"> </v>
      </c>
      <c r="M10" s="641"/>
      <c r="N10" s="642"/>
      <c r="P10" s="121"/>
      <c r="Q10" s="121"/>
    </row>
    <row r="11" spans="1:24" ht="54.95" customHeight="1" thickBot="1" x14ac:dyDescent="0.3">
      <c r="A11" s="639"/>
      <c r="B11" s="189" t="s">
        <v>220</v>
      </c>
      <c r="C11" s="153">
        <f>C13+C15+C17+C19+C21</f>
        <v>0</v>
      </c>
      <c r="D11" s="418"/>
      <c r="E11" s="153">
        <f>E13+E15+E17+E19+E21</f>
        <v>0</v>
      </c>
      <c r="F11" s="418"/>
      <c r="G11" s="153">
        <f>G13+G15+G17+G19+G21</f>
        <v>0</v>
      </c>
      <c r="H11" s="418"/>
      <c r="I11" s="153">
        <f>I13+I15+I17+I19+I21</f>
        <v>0</v>
      </c>
      <c r="J11" s="418"/>
      <c r="K11" s="153">
        <f t="shared" si="0"/>
        <v>0</v>
      </c>
      <c r="L11" s="418"/>
      <c r="M11" s="643"/>
      <c r="N11" s="644"/>
      <c r="P11" s="121"/>
      <c r="Q11" s="121"/>
    </row>
    <row r="12" spans="1:24" ht="54.95" customHeight="1" x14ac:dyDescent="0.25">
      <c r="A12" s="640" t="s">
        <v>200</v>
      </c>
      <c r="B12" s="190" t="s">
        <v>221</v>
      </c>
      <c r="C12" s="192"/>
      <c r="D12" s="417" t="str">
        <f>IF(C12&gt;=1,C12/C13," ")</f>
        <v xml:space="preserve"> </v>
      </c>
      <c r="E12" s="192"/>
      <c r="F12" s="417" t="str">
        <f>IF(E12&gt;=1,E12/E13," ")</f>
        <v xml:space="preserve"> </v>
      </c>
      <c r="G12" s="192"/>
      <c r="H12" s="417" t="str">
        <f>IF(G12&gt;=1,G12/G13," ")</f>
        <v xml:space="preserve"> </v>
      </c>
      <c r="I12" s="192"/>
      <c r="J12" s="417" t="str">
        <f>IF(I12&gt;=1,I12/I13," ")</f>
        <v xml:space="preserve"> </v>
      </c>
      <c r="K12" s="141">
        <f t="shared" si="0"/>
        <v>0</v>
      </c>
      <c r="L12" s="417" t="str">
        <f>IF(K12&gt;=1,K12/K13," ")</f>
        <v xml:space="preserve"> </v>
      </c>
      <c r="M12" s="634"/>
      <c r="N12" s="635"/>
      <c r="O12" s="122"/>
      <c r="P12" s="123"/>
      <c r="Q12" s="119"/>
    </row>
    <row r="13" spans="1:24" ht="54.95" customHeight="1" thickBot="1" x14ac:dyDescent="0.3">
      <c r="A13" s="432"/>
      <c r="B13" s="191" t="s">
        <v>222</v>
      </c>
      <c r="C13" s="193"/>
      <c r="D13" s="418"/>
      <c r="E13" s="193"/>
      <c r="F13" s="418"/>
      <c r="G13" s="193"/>
      <c r="H13" s="418"/>
      <c r="I13" s="193"/>
      <c r="J13" s="418"/>
      <c r="K13" s="153">
        <f t="shared" si="0"/>
        <v>0</v>
      </c>
      <c r="L13" s="418"/>
      <c r="M13" s="636"/>
      <c r="N13" s="637"/>
      <c r="O13" s="122"/>
      <c r="P13" s="123"/>
      <c r="Q13" s="119"/>
    </row>
    <row r="14" spans="1:24" ht="54.95" customHeight="1" x14ac:dyDescent="0.2">
      <c r="A14" s="640" t="s">
        <v>200</v>
      </c>
      <c r="B14" s="190" t="s">
        <v>217</v>
      </c>
      <c r="C14" s="192"/>
      <c r="D14" s="417" t="str">
        <f>IF(C14&gt;=1,C14/C15," ")</f>
        <v xml:space="preserve"> </v>
      </c>
      <c r="E14" s="192"/>
      <c r="F14" s="417" t="str">
        <f>IF(E14&gt;=1,E14/E15," ")</f>
        <v xml:space="preserve"> </v>
      </c>
      <c r="G14" s="192"/>
      <c r="H14" s="417" t="str">
        <f>IF(G14&gt;=1,G14/G15," ")</f>
        <v xml:space="preserve"> </v>
      </c>
      <c r="I14" s="192"/>
      <c r="J14" s="417" t="str">
        <f>IF(I14&gt;=1,I14/I15," ")</f>
        <v xml:space="preserve"> </v>
      </c>
      <c r="K14" s="141">
        <f t="shared" ref="K14:K15" si="1">C14+E14+G14+I14</f>
        <v>0</v>
      </c>
      <c r="L14" s="417" t="str">
        <f>IF(K14&gt;=1,K14/K15," ")</f>
        <v xml:space="preserve"> </v>
      </c>
      <c r="M14" s="634"/>
      <c r="N14" s="635"/>
      <c r="O14" s="122"/>
      <c r="P14" s="131"/>
      <c r="Q14" s="132"/>
      <c r="R14" s="131"/>
      <c r="S14" s="132"/>
    </row>
    <row r="15" spans="1:24" ht="54.95" customHeight="1" thickBot="1" x14ac:dyDescent="0.25">
      <c r="A15" s="432"/>
      <c r="B15" s="191" t="s">
        <v>223</v>
      </c>
      <c r="C15" s="193"/>
      <c r="D15" s="418"/>
      <c r="E15" s="193"/>
      <c r="F15" s="418"/>
      <c r="G15" s="193"/>
      <c r="H15" s="418"/>
      <c r="I15" s="193"/>
      <c r="J15" s="418"/>
      <c r="K15" s="153">
        <f t="shared" si="1"/>
        <v>0</v>
      </c>
      <c r="L15" s="418"/>
      <c r="M15" s="636"/>
      <c r="N15" s="637"/>
      <c r="O15" s="122"/>
      <c r="P15" s="131"/>
      <c r="Q15" s="132"/>
      <c r="R15" s="131"/>
      <c r="S15" s="132"/>
    </row>
    <row r="16" spans="1:24" ht="54.95" customHeight="1" x14ac:dyDescent="0.2">
      <c r="A16" s="640" t="s">
        <v>200</v>
      </c>
      <c r="B16" s="190" t="s">
        <v>218</v>
      </c>
      <c r="C16" s="192"/>
      <c r="D16" s="417" t="str">
        <f>IF(C16&gt;=1,C16/C17," ")</f>
        <v xml:space="preserve"> </v>
      </c>
      <c r="E16" s="192"/>
      <c r="F16" s="417" t="str">
        <f>IF(E16&gt;=1,E16/E17," ")</f>
        <v xml:space="preserve"> </v>
      </c>
      <c r="G16" s="192"/>
      <c r="H16" s="417" t="str">
        <f>IF(G16&gt;=1,G16/G17," ")</f>
        <v xml:space="preserve"> </v>
      </c>
      <c r="I16" s="192"/>
      <c r="J16" s="417" t="str">
        <f>IF(I16&gt;=1,I16/I17," ")</f>
        <v xml:space="preserve"> </v>
      </c>
      <c r="K16" s="141">
        <f t="shared" ref="K16:K17" si="2">C16+E16+G16+I16</f>
        <v>0</v>
      </c>
      <c r="L16" s="417" t="str">
        <f>IF(K16&gt;=1,K16/K17," ")</f>
        <v xml:space="preserve"> </v>
      </c>
      <c r="M16" s="634"/>
      <c r="N16" s="635"/>
      <c r="P16" s="122"/>
      <c r="R16" s="122"/>
    </row>
    <row r="17" spans="1:18" ht="54.95" customHeight="1" thickBot="1" x14ac:dyDescent="0.25">
      <c r="A17" s="432"/>
      <c r="B17" s="191" t="s">
        <v>224</v>
      </c>
      <c r="C17" s="193"/>
      <c r="D17" s="418"/>
      <c r="E17" s="193"/>
      <c r="F17" s="418"/>
      <c r="G17" s="193"/>
      <c r="H17" s="418"/>
      <c r="I17" s="193"/>
      <c r="J17" s="418"/>
      <c r="K17" s="153">
        <f t="shared" si="2"/>
        <v>0</v>
      </c>
      <c r="L17" s="418"/>
      <c r="M17" s="636"/>
      <c r="N17" s="637"/>
      <c r="P17" s="122"/>
      <c r="R17" s="122"/>
    </row>
    <row r="18" spans="1:18" ht="54.95" customHeight="1" x14ac:dyDescent="0.2">
      <c r="A18" s="640" t="s">
        <v>200</v>
      </c>
      <c r="B18" s="190" t="s">
        <v>216</v>
      </c>
      <c r="C18" s="192"/>
      <c r="D18" s="417" t="str">
        <f>IF(C18&gt;=1,C18/C19," ")</f>
        <v xml:space="preserve"> </v>
      </c>
      <c r="E18" s="192"/>
      <c r="F18" s="417" t="str">
        <f>IF(E18&gt;=1,E18/E19," ")</f>
        <v xml:space="preserve"> </v>
      </c>
      <c r="G18" s="192"/>
      <c r="H18" s="417" t="str">
        <f>IF(G18&gt;=1,G18/G19," ")</f>
        <v xml:space="preserve"> </v>
      </c>
      <c r="I18" s="192"/>
      <c r="J18" s="417" t="str">
        <f>IF(I18&gt;=1,I18/I19," ")</f>
        <v xml:space="preserve"> </v>
      </c>
      <c r="K18" s="141">
        <f t="shared" ref="K18:K19" si="3">C18+E18+G18+I18</f>
        <v>0</v>
      </c>
      <c r="L18" s="417" t="str">
        <f>IF(K18&gt;=1,K18/K19," ")</f>
        <v xml:space="preserve"> </v>
      </c>
      <c r="M18" s="634"/>
      <c r="N18" s="635"/>
      <c r="P18" s="122"/>
      <c r="R18" s="122"/>
    </row>
    <row r="19" spans="1:18" ht="54.95" customHeight="1" thickBot="1" x14ac:dyDescent="0.25">
      <c r="A19" s="432"/>
      <c r="B19" s="191" t="s">
        <v>225</v>
      </c>
      <c r="C19" s="193"/>
      <c r="D19" s="418"/>
      <c r="E19" s="193"/>
      <c r="F19" s="418"/>
      <c r="G19" s="193"/>
      <c r="H19" s="418"/>
      <c r="I19" s="193"/>
      <c r="J19" s="418"/>
      <c r="K19" s="153">
        <f t="shared" si="3"/>
        <v>0</v>
      </c>
      <c r="L19" s="418"/>
      <c r="M19" s="636"/>
      <c r="N19" s="637"/>
      <c r="P19" s="122"/>
      <c r="R19" s="122"/>
    </row>
    <row r="20" spans="1:18" ht="54.95" customHeight="1" x14ac:dyDescent="0.2">
      <c r="A20" s="640" t="s">
        <v>200</v>
      </c>
      <c r="B20" s="190" t="s">
        <v>219</v>
      </c>
      <c r="C20" s="192"/>
      <c r="D20" s="417" t="str">
        <f>IF(C20&gt;=1,C20/C21," ")</f>
        <v xml:space="preserve"> </v>
      </c>
      <c r="E20" s="192"/>
      <c r="F20" s="417" t="str">
        <f>IF(E20&gt;=1,E20/E21," ")</f>
        <v xml:space="preserve"> </v>
      </c>
      <c r="G20" s="192"/>
      <c r="H20" s="417" t="str">
        <f>IF(G20&gt;=1,G20/G21," ")</f>
        <v xml:space="preserve"> </v>
      </c>
      <c r="I20" s="192"/>
      <c r="J20" s="417" t="str">
        <f>IF(I20&gt;=1,I20/I21," ")</f>
        <v xml:space="preserve"> </v>
      </c>
      <c r="K20" s="141">
        <f t="shared" ref="K20:K21" si="4">C20+E20+G20+I20</f>
        <v>0</v>
      </c>
      <c r="L20" s="417" t="str">
        <f>IF(K20&gt;=1,K20/K21," ")</f>
        <v xml:space="preserve"> </v>
      </c>
      <c r="M20" s="634"/>
      <c r="N20" s="635"/>
      <c r="P20" s="122"/>
      <c r="R20" s="122"/>
    </row>
    <row r="21" spans="1:18" ht="54.95" customHeight="1" thickBot="1" x14ac:dyDescent="0.25">
      <c r="A21" s="432"/>
      <c r="B21" s="191" t="s">
        <v>226</v>
      </c>
      <c r="C21" s="193"/>
      <c r="D21" s="418"/>
      <c r="E21" s="193"/>
      <c r="F21" s="418"/>
      <c r="G21" s="193"/>
      <c r="H21" s="418"/>
      <c r="I21" s="193"/>
      <c r="J21" s="418"/>
      <c r="K21" s="153">
        <f t="shared" si="4"/>
        <v>0</v>
      </c>
      <c r="L21" s="418"/>
      <c r="M21" s="636"/>
      <c r="N21" s="637"/>
      <c r="P21" s="122"/>
      <c r="R21" s="122"/>
    </row>
    <row r="22" spans="1:18" x14ac:dyDescent="0.2">
      <c r="C22" s="133"/>
      <c r="D22" s="133"/>
      <c r="E22" s="133"/>
      <c r="F22" s="124"/>
      <c r="G22" s="124"/>
      <c r="H22" s="124"/>
      <c r="I22" s="124"/>
      <c r="J22" s="124"/>
      <c r="K22" s="124"/>
      <c r="L22" s="124"/>
    </row>
    <row r="23" spans="1:18" x14ac:dyDescent="0.2">
      <c r="C23" s="133"/>
      <c r="D23" s="133"/>
      <c r="E23" s="133"/>
      <c r="F23" s="124"/>
      <c r="G23" s="124"/>
      <c r="H23" s="124"/>
      <c r="I23" s="124"/>
      <c r="J23" s="124"/>
      <c r="K23" s="124"/>
      <c r="L23" s="124"/>
    </row>
    <row r="24" spans="1:18" x14ac:dyDescent="0.2">
      <c r="C24" s="133"/>
      <c r="D24" s="133"/>
      <c r="E24" s="133"/>
      <c r="F24" s="124"/>
      <c r="G24" s="124"/>
      <c r="H24" s="124"/>
      <c r="I24" s="124"/>
      <c r="J24" s="124"/>
      <c r="K24" s="124"/>
      <c r="L24" s="124"/>
    </row>
    <row r="25" spans="1:18" x14ac:dyDescent="0.2">
      <c r="C25" s="133"/>
      <c r="D25" s="133"/>
      <c r="E25" s="133"/>
      <c r="F25" s="124"/>
      <c r="G25" s="124"/>
      <c r="H25" s="124"/>
      <c r="I25" s="124"/>
      <c r="J25" s="124"/>
      <c r="K25" s="124"/>
      <c r="L25" s="124"/>
    </row>
    <row r="26" spans="1:18" x14ac:dyDescent="0.2">
      <c r="C26" s="133"/>
      <c r="D26" s="133"/>
      <c r="E26" s="133"/>
      <c r="F26" s="124"/>
      <c r="G26" s="124"/>
      <c r="H26" s="124"/>
      <c r="I26" s="124"/>
      <c r="J26" s="124"/>
      <c r="K26" s="124"/>
      <c r="L26" s="124"/>
    </row>
    <row r="27" spans="1:18" x14ac:dyDescent="0.2">
      <c r="C27" s="133"/>
      <c r="D27" s="133"/>
      <c r="E27" s="133"/>
      <c r="F27" s="124"/>
      <c r="G27" s="124"/>
      <c r="H27" s="124"/>
      <c r="I27" s="124"/>
      <c r="J27" s="124"/>
      <c r="K27" s="124"/>
      <c r="L27" s="124"/>
    </row>
    <row r="28" spans="1:18" x14ac:dyDescent="0.2">
      <c r="B28" s="124"/>
      <c r="C28" s="134"/>
      <c r="D28" s="134"/>
      <c r="E28" s="133"/>
      <c r="F28" s="124"/>
      <c r="G28" s="124"/>
      <c r="H28" s="124"/>
      <c r="I28" s="124"/>
      <c r="J28" s="124"/>
      <c r="K28" s="124"/>
      <c r="L28" s="126"/>
    </row>
    <row r="29" spans="1:18" x14ac:dyDescent="0.2">
      <c r="C29" s="133"/>
      <c r="D29" s="133"/>
      <c r="E29" s="133"/>
      <c r="F29" s="124"/>
      <c r="G29" s="124"/>
      <c r="H29" s="124"/>
      <c r="I29" s="124"/>
      <c r="J29" s="124"/>
      <c r="K29" s="124"/>
      <c r="L29" s="124"/>
    </row>
    <row r="30" spans="1:18" x14ac:dyDescent="0.2">
      <c r="C30" s="133"/>
      <c r="E30" s="133"/>
      <c r="F30" s="124"/>
      <c r="G30" s="124"/>
      <c r="H30" s="124"/>
      <c r="I30" s="124"/>
      <c r="J30" s="124"/>
      <c r="K30" s="124"/>
      <c r="L30" s="124"/>
    </row>
    <row r="31" spans="1:18" x14ac:dyDescent="0.2">
      <c r="C31" s="133"/>
      <c r="D31" s="133"/>
      <c r="E31" s="133"/>
      <c r="F31" s="124"/>
      <c r="G31" s="124"/>
      <c r="H31" s="124"/>
      <c r="I31" s="124"/>
      <c r="J31" s="124"/>
      <c r="K31" s="124"/>
      <c r="L31" s="124"/>
    </row>
    <row r="32" spans="1:18" x14ac:dyDescent="0.2">
      <c r="C32" s="133"/>
      <c r="D32" s="133"/>
      <c r="E32" s="133"/>
      <c r="F32" s="133"/>
      <c r="G32" s="124"/>
      <c r="H32" s="124"/>
      <c r="I32" s="124"/>
      <c r="J32" s="124"/>
      <c r="K32" s="124"/>
      <c r="L32" s="124"/>
    </row>
    <row r="33" spans="2:12" x14ac:dyDescent="0.2">
      <c r="C33" s="133"/>
      <c r="D33" s="133"/>
      <c r="E33" s="133"/>
      <c r="F33" s="133"/>
      <c r="G33" s="124"/>
      <c r="H33" s="124"/>
      <c r="I33" s="124"/>
      <c r="J33" s="124"/>
      <c r="K33" s="124"/>
      <c r="L33" s="124"/>
    </row>
    <row r="34" spans="2:12" x14ac:dyDescent="0.2">
      <c r="C34" s="133"/>
      <c r="D34" s="133"/>
      <c r="E34" s="133"/>
      <c r="F34" s="133"/>
      <c r="G34" s="124"/>
      <c r="H34" s="124"/>
      <c r="I34" s="124"/>
      <c r="J34" s="124"/>
      <c r="K34" s="124"/>
      <c r="L34" s="124"/>
    </row>
    <row r="35" spans="2:12" x14ac:dyDescent="0.2">
      <c r="C35" s="133"/>
      <c r="D35" s="133"/>
      <c r="E35" s="133"/>
      <c r="F35" s="133"/>
      <c r="G35" s="124"/>
      <c r="H35" s="124"/>
      <c r="I35" s="124"/>
      <c r="J35" s="124"/>
      <c r="K35" s="124"/>
      <c r="L35" s="124"/>
    </row>
    <row r="36" spans="2:12" x14ac:dyDescent="0.2">
      <c r="C36" s="133"/>
      <c r="D36" s="133"/>
      <c r="E36" s="133"/>
      <c r="F36" s="133"/>
      <c r="G36" s="124"/>
      <c r="H36" s="124"/>
      <c r="I36" s="124"/>
      <c r="J36" s="124"/>
      <c r="K36" s="124"/>
      <c r="L36" s="124"/>
    </row>
    <row r="37" spans="2:12" x14ac:dyDescent="0.2">
      <c r="B37" s="124"/>
      <c r="C37" s="133"/>
      <c r="D37" s="133"/>
      <c r="E37" s="133"/>
      <c r="F37" s="133"/>
      <c r="G37" s="124"/>
      <c r="H37" s="124"/>
      <c r="I37" s="124"/>
      <c r="J37" s="124"/>
      <c r="K37" s="124"/>
      <c r="L37" s="124"/>
    </row>
    <row r="38" spans="2:12" x14ac:dyDescent="0.2">
      <c r="B38" s="124"/>
      <c r="C38" s="133"/>
      <c r="D38" s="133"/>
      <c r="E38" s="133"/>
      <c r="F38" s="133"/>
      <c r="G38" s="124"/>
      <c r="H38" s="124"/>
      <c r="I38" s="124"/>
      <c r="J38" s="124"/>
      <c r="K38" s="124"/>
      <c r="L38" s="124"/>
    </row>
    <row r="39" spans="2:12" x14ac:dyDescent="0.2">
      <c r="C39" s="133"/>
      <c r="D39" s="133"/>
      <c r="E39" s="133"/>
      <c r="F39" s="133"/>
      <c r="G39" s="124"/>
      <c r="H39" s="124"/>
      <c r="I39" s="124"/>
      <c r="J39" s="124"/>
      <c r="K39" s="124"/>
      <c r="L39" s="124"/>
    </row>
    <row r="40" spans="2:12" x14ac:dyDescent="0.2">
      <c r="C40" s="133"/>
      <c r="D40" s="133"/>
      <c r="E40" s="133"/>
      <c r="F40" s="133"/>
      <c r="G40" s="124"/>
      <c r="H40" s="124"/>
      <c r="I40" s="124"/>
      <c r="J40" s="124"/>
      <c r="K40" s="124"/>
      <c r="L40" s="124"/>
    </row>
    <row r="41" spans="2:12" x14ac:dyDescent="0.2">
      <c r="B41" s="124"/>
      <c r="C41" s="133"/>
      <c r="D41" s="133"/>
      <c r="E41" s="133"/>
      <c r="F41" s="133"/>
      <c r="G41" s="124"/>
      <c r="H41" s="124"/>
      <c r="I41" s="124"/>
      <c r="J41" s="124"/>
      <c r="K41" s="124"/>
      <c r="L41" s="124"/>
    </row>
    <row r="42" spans="2:12" x14ac:dyDescent="0.2">
      <c r="B42" s="124"/>
      <c r="C42" s="133"/>
      <c r="D42" s="133"/>
      <c r="E42" s="133"/>
      <c r="F42" s="133"/>
      <c r="G42" s="124"/>
      <c r="H42" s="124"/>
      <c r="I42" s="124"/>
      <c r="J42" s="124"/>
      <c r="K42" s="124"/>
      <c r="L42" s="124"/>
    </row>
    <row r="43" spans="2:12" x14ac:dyDescent="0.2">
      <c r="C43" s="133"/>
      <c r="D43" s="133"/>
      <c r="E43" s="133"/>
      <c r="F43" s="133"/>
      <c r="G43" s="124"/>
      <c r="H43" s="124"/>
      <c r="I43" s="124"/>
      <c r="J43" s="124"/>
      <c r="K43" s="124"/>
      <c r="L43" s="124"/>
    </row>
    <row r="44" spans="2:12" x14ac:dyDescent="0.2">
      <c r="C44" s="133"/>
      <c r="D44" s="133"/>
      <c r="E44" s="133"/>
      <c r="F44" s="133"/>
      <c r="G44" s="124"/>
      <c r="H44" s="124"/>
      <c r="I44" s="124"/>
      <c r="J44" s="124"/>
      <c r="K44" s="124"/>
      <c r="L44" s="124"/>
    </row>
    <row r="45" spans="2:12" x14ac:dyDescent="0.2">
      <c r="C45" s="133"/>
      <c r="D45" s="133"/>
      <c r="E45" s="133"/>
      <c r="F45" s="133"/>
      <c r="G45" s="124"/>
      <c r="H45" s="124"/>
      <c r="I45" s="124"/>
      <c r="J45" s="124"/>
      <c r="K45" s="124"/>
      <c r="L45" s="124"/>
    </row>
    <row r="46" spans="2:12" x14ac:dyDescent="0.2">
      <c r="C46" s="133"/>
      <c r="D46" s="133"/>
      <c r="E46" s="133"/>
      <c r="F46" s="133"/>
      <c r="G46" s="124"/>
      <c r="H46" s="124"/>
      <c r="I46" s="124"/>
      <c r="J46" s="124"/>
      <c r="K46" s="124"/>
      <c r="L46" s="124"/>
    </row>
    <row r="47" spans="2:12" x14ac:dyDescent="0.2">
      <c r="C47" s="133"/>
      <c r="D47" s="133"/>
      <c r="E47" s="133"/>
      <c r="F47" s="133"/>
      <c r="G47" s="124"/>
      <c r="H47" s="124"/>
      <c r="I47" s="124"/>
      <c r="J47" s="124"/>
      <c r="K47" s="124"/>
      <c r="L47" s="124"/>
    </row>
    <row r="48" spans="2:12" x14ac:dyDescent="0.2">
      <c r="C48" s="133"/>
      <c r="D48" s="133"/>
      <c r="E48" s="133"/>
      <c r="F48" s="133"/>
      <c r="G48" s="124"/>
      <c r="H48" s="124"/>
      <c r="I48" s="124"/>
      <c r="J48" s="124"/>
      <c r="K48" s="124"/>
      <c r="L48" s="124"/>
    </row>
    <row r="49" spans="3:12" x14ac:dyDescent="0.2">
      <c r="C49" s="133"/>
      <c r="D49" s="133"/>
      <c r="E49" s="133"/>
      <c r="F49" s="133"/>
      <c r="G49" s="124"/>
      <c r="H49" s="124"/>
      <c r="I49" s="124"/>
      <c r="J49" s="124"/>
      <c r="K49" s="124"/>
      <c r="L49" s="124"/>
    </row>
    <row r="50" spans="3:12" x14ac:dyDescent="0.2">
      <c r="C50" s="133"/>
      <c r="D50" s="133"/>
      <c r="E50" s="133"/>
      <c r="F50" s="133"/>
      <c r="G50" s="124"/>
      <c r="H50" s="124"/>
      <c r="I50" s="124"/>
      <c r="J50" s="124"/>
      <c r="K50" s="124"/>
      <c r="L50" s="124"/>
    </row>
    <row r="51" spans="3:12" x14ac:dyDescent="0.2">
      <c r="C51" s="133"/>
      <c r="D51" s="133"/>
      <c r="E51" s="133"/>
      <c r="F51" s="124"/>
      <c r="G51" s="124"/>
      <c r="H51" s="124"/>
      <c r="I51" s="124"/>
      <c r="J51" s="124"/>
      <c r="K51" s="124"/>
      <c r="L51" s="124"/>
    </row>
    <row r="52" spans="3:12" x14ac:dyDescent="0.2">
      <c r="C52" s="133"/>
      <c r="D52" s="133"/>
      <c r="E52" s="133"/>
      <c r="F52" s="124"/>
      <c r="G52" s="124"/>
      <c r="H52" s="124"/>
      <c r="I52" s="124"/>
      <c r="J52" s="124"/>
      <c r="K52" s="124"/>
      <c r="L52" s="124"/>
    </row>
    <row r="53" spans="3:12" x14ac:dyDescent="0.2">
      <c r="C53" s="133"/>
      <c r="D53" s="133"/>
      <c r="E53" s="133"/>
      <c r="F53" s="124"/>
      <c r="G53" s="124"/>
      <c r="H53" s="124"/>
      <c r="I53" s="124"/>
      <c r="J53" s="124"/>
      <c r="K53" s="124"/>
      <c r="L53" s="124"/>
    </row>
    <row r="54" spans="3:12" x14ac:dyDescent="0.2">
      <c r="C54" s="133"/>
      <c r="D54" s="133"/>
      <c r="E54" s="133"/>
      <c r="F54" s="124"/>
      <c r="G54" s="124"/>
      <c r="H54" s="124"/>
      <c r="I54" s="124"/>
      <c r="J54" s="124"/>
      <c r="K54" s="124"/>
      <c r="L54" s="124"/>
    </row>
    <row r="55" spans="3:12" x14ac:dyDescent="0.2">
      <c r="C55" s="133"/>
      <c r="D55" s="133"/>
      <c r="E55" s="133"/>
      <c r="F55" s="124"/>
      <c r="G55" s="124"/>
      <c r="H55" s="124"/>
      <c r="I55" s="124"/>
      <c r="J55" s="124"/>
      <c r="K55" s="124"/>
      <c r="L55" s="124"/>
    </row>
    <row r="56" spans="3:12" x14ac:dyDescent="0.2">
      <c r="C56" s="124"/>
      <c r="D56" s="124"/>
      <c r="E56" s="124"/>
      <c r="F56" s="124"/>
      <c r="G56" s="124"/>
      <c r="H56" s="124"/>
      <c r="I56" s="124"/>
      <c r="J56" s="124"/>
      <c r="K56" s="124"/>
      <c r="L56" s="124"/>
    </row>
    <row r="57" spans="3:12" x14ac:dyDescent="0.2">
      <c r="C57" s="124"/>
      <c r="D57" s="124"/>
      <c r="E57" s="124"/>
      <c r="F57" s="124"/>
      <c r="G57" s="124"/>
      <c r="H57" s="124"/>
      <c r="I57" s="124"/>
      <c r="J57" s="124"/>
      <c r="K57" s="124"/>
      <c r="L57" s="124"/>
    </row>
    <row r="67" spans="2:12" x14ac:dyDescent="0.2">
      <c r="B67" s="127"/>
      <c r="C67" s="128"/>
      <c r="D67" s="128"/>
      <c r="E67" s="128"/>
      <c r="F67" s="128"/>
      <c r="G67" s="128"/>
      <c r="H67" s="128"/>
      <c r="I67" s="128"/>
      <c r="J67" s="128"/>
      <c r="K67" s="128"/>
      <c r="L67" s="128"/>
    </row>
    <row r="68" spans="2:12" x14ac:dyDescent="0.2">
      <c r="B68" s="129"/>
      <c r="C68" s="128"/>
      <c r="D68" s="128"/>
      <c r="E68" s="128"/>
      <c r="F68" s="128"/>
      <c r="G68" s="128"/>
      <c r="H68" s="128"/>
      <c r="I68" s="128"/>
      <c r="J68" s="128"/>
      <c r="K68" s="128"/>
      <c r="L68" s="128"/>
    </row>
  </sheetData>
  <sheetProtection algorithmName="SHA-512" hashValue="4kXOT2TMr0GPB7yAJmpL8MQlOyFZSTuDgMa+ILqU3Fthr+qn+wF04cAZAyL/gqVITHk3484prg1ATiFp35sLIA==" saltValue="ypRx+TYXvPWcpnamzqaKow==" spinCount="100000" sheet="1" formatCells="0" formatColumns="0" formatRows="0"/>
  <mergeCells count="57">
    <mergeCell ref="K1:M1"/>
    <mergeCell ref="K2:M2"/>
    <mergeCell ref="K3:M3"/>
    <mergeCell ref="K4:M4"/>
    <mergeCell ref="M12:N13"/>
    <mergeCell ref="L10:L11"/>
    <mergeCell ref="M10:N11"/>
    <mergeCell ref="M14:N15"/>
    <mergeCell ref="M16:N17"/>
    <mergeCell ref="M18:N19"/>
    <mergeCell ref="M20:N21"/>
    <mergeCell ref="A10:A11"/>
    <mergeCell ref="D10:D11"/>
    <mergeCell ref="F10:F11"/>
    <mergeCell ref="H10:H11"/>
    <mergeCell ref="J10:J11"/>
    <mergeCell ref="A12:A13"/>
    <mergeCell ref="A14:A15"/>
    <mergeCell ref="A16:A17"/>
    <mergeCell ref="A18:A19"/>
    <mergeCell ref="A20:A21"/>
    <mergeCell ref="D12:D13"/>
    <mergeCell ref="J12:J13"/>
    <mergeCell ref="A6:B6"/>
    <mergeCell ref="C6:N6"/>
    <mergeCell ref="A8:A9"/>
    <mergeCell ref="B8:B9"/>
    <mergeCell ref="C8:N8"/>
    <mergeCell ref="M9:N9"/>
    <mergeCell ref="A1:A4"/>
    <mergeCell ref="B1:J1"/>
    <mergeCell ref="B2:J2"/>
    <mergeCell ref="B3:J3"/>
    <mergeCell ref="B4:J4"/>
    <mergeCell ref="D18:D19"/>
    <mergeCell ref="D14:D15"/>
    <mergeCell ref="D16:D17"/>
    <mergeCell ref="D20:D21"/>
    <mergeCell ref="F18:F19"/>
    <mergeCell ref="F20:F21"/>
    <mergeCell ref="F12:F13"/>
    <mergeCell ref="F14:F15"/>
    <mergeCell ref="F16:F17"/>
    <mergeCell ref="L12:L13"/>
    <mergeCell ref="L14:L15"/>
    <mergeCell ref="L16:L17"/>
    <mergeCell ref="J14:J15"/>
    <mergeCell ref="J16:J17"/>
    <mergeCell ref="L18:L19"/>
    <mergeCell ref="L20:L21"/>
    <mergeCell ref="H12:H13"/>
    <mergeCell ref="H14:H15"/>
    <mergeCell ref="H16:H17"/>
    <mergeCell ref="H18:H19"/>
    <mergeCell ref="H20:H21"/>
    <mergeCell ref="J18:J19"/>
    <mergeCell ref="J20:J21"/>
  </mergeCells>
  <printOptions horizontalCentered="1" verticalCentered="1"/>
  <pageMargins left="0" right="0" top="0" bottom="0" header="0" footer="0"/>
  <pageSetup paperSize="14" scale="5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7030A0"/>
  </sheetPr>
  <dimension ref="A1:AI74"/>
  <sheetViews>
    <sheetView showGridLines="0" tabSelected="1" topLeftCell="A23" zoomScale="70" zoomScaleNormal="70" workbookViewId="0">
      <selection activeCell="S26" sqref="S26"/>
    </sheetView>
  </sheetViews>
  <sheetFormatPr baseColWidth="10" defaultColWidth="9.140625" defaultRowHeight="12.75" x14ac:dyDescent="0.2"/>
  <cols>
    <col min="1" max="1" width="24.85546875" style="3" customWidth="1"/>
    <col min="2" max="2" width="48" customWidth="1"/>
    <col min="3" max="3" width="16.7109375" customWidth="1"/>
    <col min="4" max="4" width="14.7109375" customWidth="1"/>
    <col min="5" max="5" width="16.7109375" customWidth="1"/>
    <col min="6" max="6" width="14.7109375" customWidth="1"/>
    <col min="7" max="7" width="16.7109375" customWidth="1"/>
    <col min="8" max="8" width="14.7109375" customWidth="1"/>
    <col min="9" max="9" width="17.42578125" customWidth="1"/>
    <col min="10" max="10" width="14.7109375" customWidth="1"/>
    <col min="11" max="11" width="19.28515625" customWidth="1"/>
    <col min="12" max="12" width="14.7109375" customWidth="1"/>
    <col min="13" max="13" width="26.28515625" customWidth="1"/>
    <col min="14" max="14" width="42.140625" customWidth="1"/>
    <col min="15" max="15" width="8.7109375" customWidth="1"/>
    <col min="16" max="16" width="8.7109375" hidden="1" customWidth="1"/>
    <col min="17" max="19" width="8.7109375" customWidth="1"/>
    <col min="20" max="20" width="8.7109375" style="6" customWidth="1"/>
    <col min="21" max="21" width="8.7109375" customWidth="1"/>
    <col min="22" max="22" width="8.7109375" style="6" customWidth="1"/>
    <col min="23" max="23" width="27.28515625" customWidth="1"/>
    <col min="24" max="24" width="5.42578125" customWidth="1"/>
  </cols>
  <sheetData>
    <row r="1" spans="1:35" ht="21" customHeight="1" x14ac:dyDescent="0.25">
      <c r="A1" s="334"/>
      <c r="B1" s="343" t="s">
        <v>58</v>
      </c>
      <c r="C1" s="344"/>
      <c r="D1" s="344"/>
      <c r="E1" s="344"/>
      <c r="F1" s="344"/>
      <c r="G1" s="344"/>
      <c r="H1" s="344"/>
      <c r="I1" s="344"/>
      <c r="J1" s="344"/>
      <c r="K1" s="344"/>
      <c r="L1" s="344"/>
      <c r="M1" s="345"/>
      <c r="N1" s="346" t="s">
        <v>59</v>
      </c>
      <c r="O1" s="347"/>
      <c r="P1" s="1">
        <v>0.8</v>
      </c>
      <c r="Q1" s="1"/>
      <c r="R1" s="1"/>
      <c r="S1" s="1"/>
      <c r="T1" s="1"/>
      <c r="U1" s="1"/>
      <c r="V1" s="1"/>
      <c r="W1" s="1"/>
    </row>
    <row r="2" spans="1:35" ht="18" x14ac:dyDescent="0.25">
      <c r="A2" s="334"/>
      <c r="B2" s="343" t="s">
        <v>84</v>
      </c>
      <c r="C2" s="344"/>
      <c r="D2" s="344"/>
      <c r="E2" s="344"/>
      <c r="F2" s="344"/>
      <c r="G2" s="344"/>
      <c r="H2" s="344"/>
      <c r="I2" s="344"/>
      <c r="J2" s="344"/>
      <c r="K2" s="344"/>
      <c r="L2" s="344"/>
      <c r="M2" s="345"/>
      <c r="N2" s="346" t="s">
        <v>187</v>
      </c>
      <c r="O2" s="347"/>
      <c r="P2" s="1">
        <v>0.79999900000000002</v>
      </c>
      <c r="Q2" s="1"/>
      <c r="R2" s="1"/>
      <c r="S2" s="1"/>
      <c r="T2" s="1"/>
      <c r="U2" s="1"/>
      <c r="V2" s="1"/>
      <c r="W2" s="1"/>
    </row>
    <row r="3" spans="1:35" ht="18" x14ac:dyDescent="0.25">
      <c r="A3" s="334"/>
      <c r="B3" s="343" t="s">
        <v>85</v>
      </c>
      <c r="C3" s="344"/>
      <c r="D3" s="344"/>
      <c r="E3" s="344"/>
      <c r="F3" s="344"/>
      <c r="G3" s="344"/>
      <c r="H3" s="344"/>
      <c r="I3" s="344"/>
      <c r="J3" s="344"/>
      <c r="K3" s="344"/>
      <c r="L3" s="344"/>
      <c r="M3" s="345"/>
      <c r="N3" s="346" t="s">
        <v>192</v>
      </c>
      <c r="O3" s="347"/>
      <c r="P3" s="1">
        <v>0.71</v>
      </c>
      <c r="Q3" s="1"/>
      <c r="R3" s="1"/>
      <c r="S3" s="1"/>
      <c r="T3" s="1"/>
      <c r="U3" s="1"/>
      <c r="V3" s="1"/>
      <c r="W3" s="1"/>
    </row>
    <row r="4" spans="1:35" ht="21.75" customHeight="1" x14ac:dyDescent="0.25">
      <c r="A4" s="334"/>
      <c r="B4" s="343" t="s">
        <v>86</v>
      </c>
      <c r="C4" s="344"/>
      <c r="D4" s="344"/>
      <c r="E4" s="344"/>
      <c r="F4" s="344"/>
      <c r="G4" s="344"/>
      <c r="H4" s="344"/>
      <c r="I4" s="344"/>
      <c r="J4" s="344"/>
      <c r="K4" s="344"/>
      <c r="L4" s="344"/>
      <c r="M4" s="345"/>
      <c r="N4" s="347" t="s">
        <v>63</v>
      </c>
      <c r="O4" s="347"/>
      <c r="P4" s="1">
        <v>0.70999999000000003</v>
      </c>
      <c r="Q4" s="2"/>
      <c r="R4" s="2"/>
      <c r="S4" s="2"/>
      <c r="T4" s="2"/>
      <c r="U4" s="2"/>
      <c r="V4" s="2"/>
      <c r="W4" s="2"/>
    </row>
    <row r="5" spans="1:35" ht="21.75" customHeight="1" x14ac:dyDescent="0.25">
      <c r="C5" s="4"/>
      <c r="D5" s="4"/>
      <c r="E5" s="4"/>
      <c r="F5" s="4"/>
      <c r="G5" s="4"/>
      <c r="H5" s="4"/>
      <c r="I5" s="4"/>
      <c r="J5" s="4"/>
      <c r="K5" s="4"/>
      <c r="L5" s="4"/>
      <c r="M5" s="4"/>
      <c r="N5" s="4"/>
      <c r="O5" s="4"/>
      <c r="P5" s="1">
        <v>0</v>
      </c>
      <c r="Q5" s="4"/>
      <c r="R5" s="4"/>
      <c r="S5" s="4"/>
      <c r="T5" s="4"/>
      <c r="U5" s="4"/>
      <c r="V5" s="4"/>
      <c r="W5" s="5"/>
      <c r="X5" s="5"/>
      <c r="Y5" s="2"/>
      <c r="Z5" s="2"/>
      <c r="AA5" s="2"/>
      <c r="AB5" s="2"/>
      <c r="AC5" s="2"/>
      <c r="AD5" s="2"/>
      <c r="AE5" s="2"/>
      <c r="AF5" s="2"/>
      <c r="AG5" s="2"/>
      <c r="AH5" s="2"/>
      <c r="AI5" s="2"/>
    </row>
    <row r="6" spans="1:35" ht="23.25" customHeight="1" x14ac:dyDescent="0.25">
      <c r="A6" s="14" t="s">
        <v>0</v>
      </c>
      <c r="B6" s="373" t="s">
        <v>56</v>
      </c>
      <c r="C6" s="374"/>
      <c r="D6" s="374"/>
      <c r="E6" s="374"/>
      <c r="F6" s="374"/>
      <c r="G6" s="374"/>
      <c r="H6" s="374"/>
      <c r="I6" s="374"/>
      <c r="J6" s="374"/>
      <c r="K6" s="374"/>
      <c r="L6" s="374"/>
      <c r="M6" s="374"/>
      <c r="N6" s="375"/>
      <c r="O6" s="13"/>
      <c r="P6" s="13"/>
      <c r="Q6" s="13"/>
      <c r="R6" s="13"/>
      <c r="S6" s="13"/>
      <c r="T6" s="13"/>
      <c r="U6" s="13"/>
      <c r="V6" s="13"/>
      <c r="W6" s="13"/>
      <c r="X6" s="13"/>
    </row>
    <row r="7" spans="1:35" ht="23.25" customHeight="1" thickBot="1" x14ac:dyDescent="0.3">
      <c r="A7" s="10"/>
      <c r="B7" s="12"/>
      <c r="C7" s="11"/>
      <c r="D7" s="11"/>
      <c r="E7" s="11"/>
      <c r="F7" s="11"/>
      <c r="G7" s="11"/>
      <c r="H7" s="11"/>
      <c r="I7" s="11"/>
      <c r="J7" s="11"/>
      <c r="K7" s="11"/>
      <c r="L7" s="11"/>
      <c r="M7" s="11"/>
      <c r="N7" s="11"/>
      <c r="O7" s="11"/>
      <c r="P7" s="11"/>
      <c r="Q7" s="11"/>
      <c r="R7" s="11"/>
      <c r="S7" s="11"/>
      <c r="T7" s="11"/>
      <c r="U7" s="11"/>
      <c r="V7" s="11"/>
      <c r="W7" s="11"/>
      <c r="X7" s="11"/>
    </row>
    <row r="8" spans="1:35" ht="30" customHeight="1" thickBot="1" x14ac:dyDescent="0.25">
      <c r="A8" s="331" t="s">
        <v>87</v>
      </c>
      <c r="B8" s="331" t="s">
        <v>32</v>
      </c>
      <c r="C8" s="371" t="s">
        <v>141</v>
      </c>
      <c r="D8" s="371"/>
      <c r="E8" s="371"/>
      <c r="F8" s="371"/>
      <c r="G8" s="371"/>
      <c r="H8" s="371"/>
      <c r="I8" s="371"/>
      <c r="J8" s="371"/>
      <c r="K8" s="371"/>
      <c r="L8" s="371"/>
      <c r="M8" s="371"/>
      <c r="N8" s="372"/>
      <c r="O8" s="16"/>
      <c r="P8" s="16"/>
      <c r="Q8" s="16"/>
      <c r="R8" s="16"/>
      <c r="S8" s="16"/>
      <c r="T8" s="16"/>
      <c r="U8" s="16"/>
      <c r="V8" s="16"/>
      <c r="W8" s="16"/>
      <c r="X8" s="16"/>
    </row>
    <row r="9" spans="1:35" ht="41.25" customHeight="1" thickBot="1" x14ac:dyDescent="0.25">
      <c r="A9" s="332"/>
      <c r="B9" s="332"/>
      <c r="C9" s="148" t="s">
        <v>122</v>
      </c>
      <c r="D9" s="148" t="s">
        <v>88</v>
      </c>
      <c r="E9" s="148" t="s">
        <v>123</v>
      </c>
      <c r="F9" s="148" t="s">
        <v>88</v>
      </c>
      <c r="G9" s="148" t="s">
        <v>124</v>
      </c>
      <c r="H9" s="148" t="s">
        <v>88</v>
      </c>
      <c r="I9" s="148" t="s">
        <v>125</v>
      </c>
      <c r="J9" s="148" t="s">
        <v>88</v>
      </c>
      <c r="K9" s="148" t="s">
        <v>10</v>
      </c>
      <c r="L9" s="148" t="s">
        <v>88</v>
      </c>
      <c r="M9" s="333" t="s">
        <v>89</v>
      </c>
      <c r="N9" s="333"/>
      <c r="O9" s="15"/>
      <c r="P9" s="15"/>
      <c r="Q9" s="15"/>
      <c r="R9" s="15"/>
      <c r="S9" s="15"/>
      <c r="T9" s="15"/>
      <c r="U9" s="15"/>
      <c r="V9" s="15"/>
    </row>
    <row r="10" spans="1:35" ht="69.95" customHeight="1" x14ac:dyDescent="0.2">
      <c r="A10" s="348" t="s">
        <v>127</v>
      </c>
      <c r="B10" s="141" t="s">
        <v>160</v>
      </c>
      <c r="C10" s="141">
        <f>C12+C14+C16+C18+C20+C22+C24+C26+C28+C30+C32</f>
        <v>488</v>
      </c>
      <c r="D10" s="337">
        <f>IF(C10&gt;=1,C10/C11," ")</f>
        <v>1</v>
      </c>
      <c r="E10" s="141">
        <f>E12+E14+E16+E18+E20+E22+E24+E26+E28+E30+E32</f>
        <v>0</v>
      </c>
      <c r="F10" s="337" t="str">
        <f>IF(E10&gt;=1,E10/E11," ")</f>
        <v xml:space="preserve"> </v>
      </c>
      <c r="G10" s="141">
        <f>G12+G14+G16+G18+G20+G22+G24+G26+G28+G30+G32</f>
        <v>0</v>
      </c>
      <c r="H10" s="337" t="str">
        <f>IF(G10&gt;=1,G10/G11," ")</f>
        <v xml:space="preserve"> </v>
      </c>
      <c r="I10" s="141">
        <f>I12+I14+I16+I18+I20+I22+I24+I26+I28+I30+I32</f>
        <v>0</v>
      </c>
      <c r="J10" s="337" t="str">
        <f>IF(I10&gt;=1,I10/I11," ")</f>
        <v xml:space="preserve"> </v>
      </c>
      <c r="K10" s="141">
        <f t="shared" ref="K10:K33" si="0">C10+E10+G10+I10</f>
        <v>488</v>
      </c>
      <c r="L10" s="337">
        <f>IF(K10&gt;=1,K10/K11," ")</f>
        <v>1</v>
      </c>
      <c r="M10" s="359"/>
      <c r="N10" s="360"/>
      <c r="O10" s="354"/>
      <c r="P10" s="106"/>
      <c r="Q10" s="354"/>
      <c r="R10" s="106"/>
      <c r="S10" s="354"/>
      <c r="T10" s="106"/>
      <c r="U10" s="354"/>
      <c r="V10" s="106"/>
    </row>
    <row r="11" spans="1:35" ht="69.95" customHeight="1" thickBot="1" x14ac:dyDescent="0.25">
      <c r="A11" s="349"/>
      <c r="B11" s="139" t="s">
        <v>161</v>
      </c>
      <c r="C11" s="139">
        <f>C13+C15+C17+C19+C21+C23+C25+C27+C29+C31+C33</f>
        <v>488</v>
      </c>
      <c r="D11" s="338"/>
      <c r="E11" s="139">
        <f>E13+E15+E17+E19+E21+E23+E25+E27+E29+E31+E33</f>
        <v>0</v>
      </c>
      <c r="F11" s="338"/>
      <c r="G11" s="139">
        <f>G13+G15+G17+G19+G21+G23+G25+G27+G29+G31+G33</f>
        <v>0</v>
      </c>
      <c r="H11" s="338"/>
      <c r="I11" s="139">
        <f>I13+I15+I17+I19+I21+I23+I25+I27+I29+I31+I33</f>
        <v>0</v>
      </c>
      <c r="J11" s="338"/>
      <c r="K11" s="139">
        <f t="shared" si="0"/>
        <v>488</v>
      </c>
      <c r="L11" s="338"/>
      <c r="M11" s="361"/>
      <c r="N11" s="362"/>
      <c r="O11" s="354"/>
      <c r="P11" s="106"/>
      <c r="Q11" s="354"/>
      <c r="R11" s="106"/>
      <c r="S11" s="354"/>
      <c r="T11" s="106"/>
      <c r="U11" s="354"/>
      <c r="V11" s="106"/>
    </row>
    <row r="12" spans="1:35" ht="69.95" customHeight="1" x14ac:dyDescent="0.2">
      <c r="A12" s="348" t="s">
        <v>194</v>
      </c>
      <c r="B12" s="58" t="s">
        <v>160</v>
      </c>
      <c r="C12" s="135">
        <v>0</v>
      </c>
      <c r="D12" s="337" t="str">
        <f>IF(C12&gt;=1,C12/C13," ")</f>
        <v xml:space="preserve"> </v>
      </c>
      <c r="E12" s="135"/>
      <c r="F12" s="337" t="str">
        <f>IF(E12&gt;=1,E12/E13," ")</f>
        <v xml:space="preserve"> </v>
      </c>
      <c r="G12" s="135"/>
      <c r="H12" s="337" t="str">
        <f>IF(G12&gt;=1,G12/G13," ")</f>
        <v xml:space="preserve"> </v>
      </c>
      <c r="I12" s="135"/>
      <c r="J12" s="337" t="str">
        <f>IF(I12&gt;=1,I12/I13," ")</f>
        <v xml:space="preserve"> </v>
      </c>
      <c r="K12" s="141">
        <f t="shared" si="0"/>
        <v>0</v>
      </c>
      <c r="L12" s="337" t="str">
        <f>IF(K12&gt;=1,K12/K13," ")</f>
        <v xml:space="preserve"> </v>
      </c>
      <c r="M12" s="350" t="s">
        <v>264</v>
      </c>
      <c r="N12" s="351"/>
      <c r="O12" s="20"/>
      <c r="P12" s="106"/>
      <c r="Q12" s="20"/>
      <c r="R12" s="106"/>
      <c r="S12" s="20"/>
      <c r="T12" s="106"/>
      <c r="U12" s="20"/>
      <c r="V12" s="106"/>
    </row>
    <row r="13" spans="1:35" ht="69.95" customHeight="1" thickBot="1" x14ac:dyDescent="0.25">
      <c r="A13" s="349"/>
      <c r="B13" s="59" t="s">
        <v>161</v>
      </c>
      <c r="C13" s="136">
        <v>0</v>
      </c>
      <c r="D13" s="338"/>
      <c r="E13" s="158"/>
      <c r="F13" s="338"/>
      <c r="G13" s="158"/>
      <c r="H13" s="338"/>
      <c r="I13" s="158"/>
      <c r="J13" s="338"/>
      <c r="K13" s="139">
        <f t="shared" si="0"/>
        <v>0</v>
      </c>
      <c r="L13" s="338"/>
      <c r="M13" s="352"/>
      <c r="N13" s="353"/>
      <c r="O13" s="20"/>
      <c r="P13" s="106"/>
      <c r="Q13" s="20"/>
      <c r="R13" s="106"/>
      <c r="S13" s="20"/>
      <c r="T13" s="106"/>
      <c r="U13" s="20"/>
      <c r="V13" s="106"/>
    </row>
    <row r="14" spans="1:35" ht="69.95" customHeight="1" x14ac:dyDescent="0.2">
      <c r="A14" s="370" t="s">
        <v>117</v>
      </c>
      <c r="B14" s="140" t="s">
        <v>160</v>
      </c>
      <c r="C14" s="154">
        <v>457</v>
      </c>
      <c r="D14" s="337">
        <f>IF(C14&gt;=1,C14/C15," ")</f>
        <v>1</v>
      </c>
      <c r="E14" s="135"/>
      <c r="F14" s="337" t="str">
        <f>IF(E14&gt;=1,E14/E15," ")</f>
        <v xml:space="preserve"> </v>
      </c>
      <c r="G14" s="135"/>
      <c r="H14" s="337" t="str">
        <f>IF(G14&gt;=1,G14/G15," ")</f>
        <v xml:space="preserve"> </v>
      </c>
      <c r="I14" s="135"/>
      <c r="J14" s="337" t="str">
        <f>IF(I14&gt;=1,I14/I15," ")</f>
        <v xml:space="preserve"> </v>
      </c>
      <c r="K14" s="141">
        <f t="shared" si="0"/>
        <v>457</v>
      </c>
      <c r="L14" s="337">
        <f>IF(K14&gt;=1,K14/K15," ")</f>
        <v>1</v>
      </c>
      <c r="M14" s="363" t="s">
        <v>268</v>
      </c>
      <c r="N14" s="364"/>
      <c r="T14"/>
      <c r="V14"/>
    </row>
    <row r="15" spans="1:35" ht="69.95" customHeight="1" thickBot="1" x14ac:dyDescent="0.25">
      <c r="A15" s="336"/>
      <c r="B15" s="59" t="s">
        <v>161</v>
      </c>
      <c r="C15" s="155">
        <v>457</v>
      </c>
      <c r="D15" s="338"/>
      <c r="E15" s="158"/>
      <c r="F15" s="338"/>
      <c r="G15" s="158"/>
      <c r="H15" s="338"/>
      <c r="I15" s="158"/>
      <c r="J15" s="338"/>
      <c r="K15" s="139">
        <f t="shared" si="0"/>
        <v>457</v>
      </c>
      <c r="L15" s="338"/>
      <c r="M15" s="365"/>
      <c r="N15" s="366"/>
      <c r="T15"/>
      <c r="V15"/>
    </row>
    <row r="16" spans="1:35" ht="69.95" customHeight="1" x14ac:dyDescent="0.2">
      <c r="A16" s="335" t="s">
        <v>149</v>
      </c>
      <c r="B16" s="58" t="s">
        <v>160</v>
      </c>
      <c r="C16" s="135">
        <v>0</v>
      </c>
      <c r="D16" s="337" t="str">
        <f>IF(C16&gt;=1,C16/C17," ")</f>
        <v xml:space="preserve"> </v>
      </c>
      <c r="E16" s="135"/>
      <c r="F16" s="337" t="str">
        <f>IF(E16&gt;=1,E16/E17," ")</f>
        <v xml:space="preserve"> </v>
      </c>
      <c r="G16" s="135"/>
      <c r="H16" s="337" t="str">
        <f>IF(G16&gt;=1,G16/G17," ")</f>
        <v xml:space="preserve"> </v>
      </c>
      <c r="I16" s="135"/>
      <c r="J16" s="337" t="str">
        <f>IF(I16&gt;=1,I16/I17," ")</f>
        <v xml:space="preserve"> </v>
      </c>
      <c r="K16" s="141">
        <f t="shared" si="0"/>
        <v>0</v>
      </c>
      <c r="L16" s="337" t="str">
        <f>IF(K16&gt;=1,K16/K17," ")</f>
        <v xml:space="preserve"> </v>
      </c>
      <c r="M16" s="339" t="s">
        <v>264</v>
      </c>
      <c r="N16" s="340"/>
      <c r="T16"/>
      <c r="V16"/>
    </row>
    <row r="17" spans="1:22" ht="69.95" customHeight="1" thickBot="1" x14ac:dyDescent="0.25">
      <c r="A17" s="336"/>
      <c r="B17" s="59" t="s">
        <v>161</v>
      </c>
      <c r="C17" s="136">
        <v>0</v>
      </c>
      <c r="D17" s="338"/>
      <c r="E17" s="158"/>
      <c r="F17" s="338"/>
      <c r="G17" s="158"/>
      <c r="H17" s="338"/>
      <c r="I17" s="158"/>
      <c r="J17" s="338"/>
      <c r="K17" s="139">
        <f t="shared" si="0"/>
        <v>0</v>
      </c>
      <c r="L17" s="338"/>
      <c r="M17" s="341"/>
      <c r="N17" s="342"/>
      <c r="T17"/>
      <c r="V17"/>
    </row>
    <row r="18" spans="1:22" ht="69.95" customHeight="1" x14ac:dyDescent="0.2">
      <c r="A18" s="335" t="s">
        <v>110</v>
      </c>
      <c r="B18" s="58" t="s">
        <v>160</v>
      </c>
      <c r="C18" s="135">
        <v>0</v>
      </c>
      <c r="D18" s="337" t="str">
        <f>IF(C18&gt;=1,C18/C19," ")</f>
        <v xml:space="preserve"> </v>
      </c>
      <c r="E18" s="135"/>
      <c r="F18" s="337" t="str">
        <f>IF(E18&gt;=1,E18/E19," ")</f>
        <v xml:space="preserve"> </v>
      </c>
      <c r="G18" s="135"/>
      <c r="H18" s="337" t="str">
        <f>IF(G18&gt;=1,G18/G19," ")</f>
        <v xml:space="preserve"> </v>
      </c>
      <c r="I18" s="135"/>
      <c r="J18" s="337" t="str">
        <f>IF(I18&gt;=1,I18/I19," ")</f>
        <v xml:space="preserve"> </v>
      </c>
      <c r="K18" s="141">
        <f t="shared" si="0"/>
        <v>0</v>
      </c>
      <c r="L18" s="337" t="str">
        <f>IF(K18&gt;=1,K18/K19," ")</f>
        <v xml:space="preserve"> </v>
      </c>
      <c r="M18" s="339" t="s">
        <v>264</v>
      </c>
      <c r="N18" s="340"/>
      <c r="T18"/>
      <c r="V18"/>
    </row>
    <row r="19" spans="1:22" ht="69.95" customHeight="1" thickBot="1" x14ac:dyDescent="0.25">
      <c r="A19" s="336"/>
      <c r="B19" s="59" t="s">
        <v>161</v>
      </c>
      <c r="C19" s="136">
        <v>0</v>
      </c>
      <c r="D19" s="338"/>
      <c r="E19" s="158"/>
      <c r="F19" s="338"/>
      <c r="G19" s="158"/>
      <c r="H19" s="338"/>
      <c r="I19" s="158"/>
      <c r="J19" s="338"/>
      <c r="K19" s="139">
        <f t="shared" si="0"/>
        <v>0</v>
      </c>
      <c r="L19" s="338"/>
      <c r="M19" s="341"/>
      <c r="N19" s="342"/>
      <c r="T19"/>
      <c r="V19"/>
    </row>
    <row r="20" spans="1:22" ht="69.95" customHeight="1" x14ac:dyDescent="0.2">
      <c r="A20" s="368" t="s">
        <v>242</v>
      </c>
      <c r="B20" s="17" t="s">
        <v>160</v>
      </c>
      <c r="C20" s="156">
        <v>0</v>
      </c>
      <c r="D20" s="337" t="str">
        <f>IF(C20&gt;=1,C20/C21," ")</f>
        <v xml:space="preserve"> </v>
      </c>
      <c r="E20" s="135"/>
      <c r="F20" s="337" t="str">
        <f>IF(E20&gt;=1,E20/E21," ")</f>
        <v xml:space="preserve"> </v>
      </c>
      <c r="G20" s="135"/>
      <c r="H20" s="337" t="str">
        <f>IF(G20&gt;=1,G20/G21," ")</f>
        <v xml:space="preserve"> </v>
      </c>
      <c r="I20" s="135"/>
      <c r="J20" s="337" t="str">
        <f>IF(I20&gt;=1,I20/I21," ")</f>
        <v xml:space="preserve"> </v>
      </c>
      <c r="K20" s="141">
        <f t="shared" si="0"/>
        <v>0</v>
      </c>
      <c r="L20" s="337" t="str">
        <f>IF(K20&gt;=1,K20/K21," ")</f>
        <v xml:space="preserve"> </v>
      </c>
      <c r="M20" s="339" t="s">
        <v>264</v>
      </c>
      <c r="N20" s="340"/>
      <c r="T20"/>
      <c r="V20"/>
    </row>
    <row r="21" spans="1:22" ht="69.95" customHeight="1" thickBot="1" x14ac:dyDescent="0.25">
      <c r="A21" s="369"/>
      <c r="B21" s="18" t="s">
        <v>161</v>
      </c>
      <c r="C21" s="157">
        <v>0</v>
      </c>
      <c r="D21" s="338"/>
      <c r="E21" s="158"/>
      <c r="F21" s="338"/>
      <c r="G21" s="158"/>
      <c r="H21" s="338"/>
      <c r="I21" s="158"/>
      <c r="J21" s="338"/>
      <c r="K21" s="139">
        <f t="shared" si="0"/>
        <v>0</v>
      </c>
      <c r="L21" s="338"/>
      <c r="M21" s="341"/>
      <c r="N21" s="342"/>
      <c r="T21"/>
      <c r="V21"/>
    </row>
    <row r="22" spans="1:22" ht="69.95" customHeight="1" x14ac:dyDescent="0.2">
      <c r="A22" s="335" t="s">
        <v>111</v>
      </c>
      <c r="B22" s="58" t="s">
        <v>160</v>
      </c>
      <c r="C22" s="156">
        <v>6</v>
      </c>
      <c r="D22" s="337">
        <f>IF(C22&gt;=1,C22/C23," ")</f>
        <v>1</v>
      </c>
      <c r="E22" s="135"/>
      <c r="F22" s="337" t="str">
        <f>IF(E22&gt;=1,E22/E23," ")</f>
        <v xml:space="preserve"> </v>
      </c>
      <c r="G22" s="135"/>
      <c r="H22" s="337" t="str">
        <f>IF(G22&gt;=1,G22/G23," ")</f>
        <v xml:space="preserve"> </v>
      </c>
      <c r="I22" s="135"/>
      <c r="J22" s="337" t="str">
        <f>IF(I22&gt;=1,I22/I23," ")</f>
        <v xml:space="preserve"> </v>
      </c>
      <c r="K22" s="141">
        <f t="shared" si="0"/>
        <v>6</v>
      </c>
      <c r="L22" s="337">
        <f>IF(K22&gt;=1,K22/K23," ")</f>
        <v>1</v>
      </c>
      <c r="M22" s="355" t="s">
        <v>259</v>
      </c>
      <c r="N22" s="356"/>
      <c r="T22"/>
      <c r="V22"/>
    </row>
    <row r="23" spans="1:22" ht="69.95" customHeight="1" thickBot="1" x14ac:dyDescent="0.25">
      <c r="A23" s="336"/>
      <c r="B23" s="59" t="s">
        <v>161</v>
      </c>
      <c r="C23" s="157">
        <v>6</v>
      </c>
      <c r="D23" s="338"/>
      <c r="E23" s="158"/>
      <c r="F23" s="338"/>
      <c r="G23" s="158"/>
      <c r="H23" s="338"/>
      <c r="I23" s="158"/>
      <c r="J23" s="338"/>
      <c r="K23" s="139">
        <f t="shared" si="0"/>
        <v>6</v>
      </c>
      <c r="L23" s="338"/>
      <c r="M23" s="357"/>
      <c r="N23" s="358"/>
      <c r="T23"/>
      <c r="V23"/>
    </row>
    <row r="24" spans="1:22" ht="69.95" customHeight="1" x14ac:dyDescent="0.2">
      <c r="A24" s="335" t="s">
        <v>112</v>
      </c>
      <c r="B24" s="58" t="s">
        <v>160</v>
      </c>
      <c r="C24" s="156">
        <v>7</v>
      </c>
      <c r="D24" s="337">
        <f>IF(C24&gt;=1,C24/C25," ")</f>
        <v>1</v>
      </c>
      <c r="E24" s="135"/>
      <c r="F24" s="337" t="str">
        <f>IF(E24&gt;=1,E24/E25," ")</f>
        <v xml:space="preserve"> </v>
      </c>
      <c r="G24" s="135"/>
      <c r="H24" s="337" t="str">
        <f>IF(G24&gt;=1,G24/G25," ")</f>
        <v xml:space="preserve"> </v>
      </c>
      <c r="I24" s="135"/>
      <c r="J24" s="337" t="str">
        <f>IF(I24&gt;=1,I24/I25," ")</f>
        <v xml:space="preserve"> </v>
      </c>
      <c r="K24" s="141">
        <f t="shared" si="0"/>
        <v>7</v>
      </c>
      <c r="L24" s="337">
        <f>IF(K24&gt;=1,K24/K25," ")</f>
        <v>1</v>
      </c>
      <c r="M24" s="355" t="s">
        <v>260</v>
      </c>
      <c r="N24" s="356"/>
      <c r="T24"/>
      <c r="V24"/>
    </row>
    <row r="25" spans="1:22" ht="69.95" customHeight="1" thickBot="1" x14ac:dyDescent="0.25">
      <c r="A25" s="336"/>
      <c r="B25" s="59" t="s">
        <v>161</v>
      </c>
      <c r="C25" s="157">
        <v>7</v>
      </c>
      <c r="D25" s="338"/>
      <c r="E25" s="158"/>
      <c r="F25" s="338"/>
      <c r="G25" s="158"/>
      <c r="H25" s="338"/>
      <c r="I25" s="158"/>
      <c r="J25" s="338"/>
      <c r="K25" s="139">
        <f t="shared" si="0"/>
        <v>7</v>
      </c>
      <c r="L25" s="338"/>
      <c r="M25" s="357"/>
      <c r="N25" s="358"/>
      <c r="T25"/>
      <c r="V25"/>
    </row>
    <row r="26" spans="1:22" ht="69.95" customHeight="1" x14ac:dyDescent="0.2">
      <c r="A26" s="335" t="s">
        <v>113</v>
      </c>
      <c r="B26" s="58" t="s">
        <v>160</v>
      </c>
      <c r="C26" s="156">
        <v>0</v>
      </c>
      <c r="D26" s="337" t="str">
        <f>IF(C26&gt;=1,C26/C27," ")</f>
        <v xml:space="preserve"> </v>
      </c>
      <c r="E26" s="135"/>
      <c r="F26" s="337" t="str">
        <f>IF(E26&gt;=1,E26/E27," ")</f>
        <v xml:space="preserve"> </v>
      </c>
      <c r="G26" s="135"/>
      <c r="H26" s="337" t="str">
        <f>IF(G26&gt;=1,G26/G27," ")</f>
        <v xml:space="preserve"> </v>
      </c>
      <c r="I26" s="135"/>
      <c r="J26" s="337" t="str">
        <f>IF(I26&gt;=1,I26/I27," ")</f>
        <v xml:space="preserve"> </v>
      </c>
      <c r="K26" s="141">
        <f t="shared" si="0"/>
        <v>0</v>
      </c>
      <c r="L26" s="337" t="str">
        <f>IF(K26&gt;=1,K26/K27," ")</f>
        <v xml:space="preserve"> </v>
      </c>
      <c r="M26" s="367" t="s">
        <v>295</v>
      </c>
      <c r="N26" s="377"/>
      <c r="T26"/>
      <c r="V26"/>
    </row>
    <row r="27" spans="1:22" ht="69.95" customHeight="1" thickBot="1" x14ac:dyDescent="0.25">
      <c r="A27" s="336"/>
      <c r="B27" s="59" t="s">
        <v>161</v>
      </c>
      <c r="C27" s="157">
        <v>0</v>
      </c>
      <c r="D27" s="338"/>
      <c r="E27" s="158"/>
      <c r="F27" s="338"/>
      <c r="G27" s="158"/>
      <c r="H27" s="338"/>
      <c r="I27" s="158"/>
      <c r="J27" s="338"/>
      <c r="K27" s="139">
        <f t="shared" si="0"/>
        <v>0</v>
      </c>
      <c r="L27" s="338"/>
      <c r="M27" s="378"/>
      <c r="N27" s="379"/>
      <c r="T27"/>
      <c r="V27"/>
    </row>
    <row r="28" spans="1:22" ht="69.95" customHeight="1" x14ac:dyDescent="0.2">
      <c r="A28" s="335" t="s">
        <v>114</v>
      </c>
      <c r="B28" s="58" t="s">
        <v>160</v>
      </c>
      <c r="C28" s="156">
        <v>4</v>
      </c>
      <c r="D28" s="337">
        <f>IF(C28&gt;=1,C28/C29," ")</f>
        <v>1</v>
      </c>
      <c r="E28" s="135"/>
      <c r="F28" s="337" t="str">
        <f>IF(E28&gt;=1,E28/E29," ")</f>
        <v xml:space="preserve"> </v>
      </c>
      <c r="G28" s="135"/>
      <c r="H28" s="337" t="str">
        <f>IF(G28&gt;=1,G28/G29," ")</f>
        <v xml:space="preserve"> </v>
      </c>
      <c r="I28" s="135"/>
      <c r="J28" s="337" t="str">
        <f>IF(I28&gt;=1,I28/I29," ")</f>
        <v xml:space="preserve"> </v>
      </c>
      <c r="K28" s="141">
        <f t="shared" si="0"/>
        <v>4</v>
      </c>
      <c r="L28" s="337">
        <f>IF(K28&gt;=1,K28/K29," ")</f>
        <v>1</v>
      </c>
      <c r="M28" s="339" t="s">
        <v>274</v>
      </c>
      <c r="N28" s="340"/>
      <c r="T28"/>
      <c r="V28"/>
    </row>
    <row r="29" spans="1:22" ht="69.95" customHeight="1" thickBot="1" x14ac:dyDescent="0.25">
      <c r="A29" s="336"/>
      <c r="B29" s="59" t="s">
        <v>161</v>
      </c>
      <c r="C29" s="157">
        <v>4</v>
      </c>
      <c r="D29" s="338"/>
      <c r="E29" s="158"/>
      <c r="F29" s="338"/>
      <c r="G29" s="158"/>
      <c r="H29" s="338"/>
      <c r="I29" s="158"/>
      <c r="J29" s="338"/>
      <c r="K29" s="139">
        <f t="shared" si="0"/>
        <v>4</v>
      </c>
      <c r="L29" s="338"/>
      <c r="M29" s="341"/>
      <c r="N29" s="342"/>
      <c r="T29"/>
      <c r="V29"/>
    </row>
    <row r="30" spans="1:22" ht="69.95" customHeight="1" x14ac:dyDescent="0.2">
      <c r="A30" s="335" t="s">
        <v>115</v>
      </c>
      <c r="B30" s="58" t="s">
        <v>160</v>
      </c>
      <c r="C30" s="156">
        <v>13</v>
      </c>
      <c r="D30" s="337">
        <f>IF(C30&gt;=1,C30/C31," ")</f>
        <v>1</v>
      </c>
      <c r="E30" s="135"/>
      <c r="F30" s="337" t="str">
        <f>IF(E30&gt;=1,E30/E31," ")</f>
        <v xml:space="preserve"> </v>
      </c>
      <c r="G30" s="135"/>
      <c r="H30" s="337" t="str">
        <f>IF(G30&gt;=1,G30/G31," ")</f>
        <v xml:space="preserve"> </v>
      </c>
      <c r="I30" s="135"/>
      <c r="J30" s="337" t="str">
        <f>IF(I30&gt;=1,I30/I31," ")</f>
        <v xml:space="preserve"> </v>
      </c>
      <c r="K30" s="141">
        <f t="shared" si="0"/>
        <v>13</v>
      </c>
      <c r="L30" s="337">
        <f>IF(K30&gt;=1,K30/K31," ")</f>
        <v>1</v>
      </c>
      <c r="M30" s="367" t="s">
        <v>262</v>
      </c>
      <c r="N30" s="340"/>
      <c r="T30"/>
      <c r="V30"/>
    </row>
    <row r="31" spans="1:22" ht="69.95" customHeight="1" thickBot="1" x14ac:dyDescent="0.25">
      <c r="A31" s="336"/>
      <c r="B31" s="59" t="s">
        <v>161</v>
      </c>
      <c r="C31" s="157">
        <v>13</v>
      </c>
      <c r="D31" s="338"/>
      <c r="E31" s="158"/>
      <c r="F31" s="338"/>
      <c r="G31" s="158"/>
      <c r="H31" s="338"/>
      <c r="I31" s="158"/>
      <c r="J31" s="338"/>
      <c r="K31" s="139">
        <f t="shared" si="0"/>
        <v>13</v>
      </c>
      <c r="L31" s="338"/>
      <c r="M31" s="341"/>
      <c r="N31" s="342"/>
      <c r="T31"/>
      <c r="V31"/>
    </row>
    <row r="32" spans="1:22" ht="69.95" customHeight="1" x14ac:dyDescent="0.2">
      <c r="A32" s="335" t="s">
        <v>116</v>
      </c>
      <c r="B32" s="58" t="s">
        <v>160</v>
      </c>
      <c r="C32" s="156">
        <v>1</v>
      </c>
      <c r="D32" s="337">
        <f>IF(C32&gt;=1,C32/C33," ")</f>
        <v>1</v>
      </c>
      <c r="E32" s="135"/>
      <c r="F32" s="337" t="str">
        <f>IF(E32&gt;=1,E32/E33," ")</f>
        <v xml:space="preserve"> </v>
      </c>
      <c r="G32" s="135"/>
      <c r="H32" s="337" t="str">
        <f>IF(G32&gt;=1,G32/G33," ")</f>
        <v xml:space="preserve"> </v>
      </c>
      <c r="I32" s="135"/>
      <c r="J32" s="337" t="str">
        <f>IF(I32&gt;=1,I32/I33," ")</f>
        <v xml:space="preserve"> </v>
      </c>
      <c r="K32" s="141">
        <f t="shared" si="0"/>
        <v>1</v>
      </c>
      <c r="L32" s="337">
        <f>IF(K32&gt;=1,K32/K33," ")</f>
        <v>1</v>
      </c>
      <c r="M32" s="339" t="s">
        <v>267</v>
      </c>
      <c r="N32" s="340"/>
      <c r="T32"/>
      <c r="V32"/>
    </row>
    <row r="33" spans="1:22" ht="69.95" customHeight="1" thickBot="1" x14ac:dyDescent="0.25">
      <c r="A33" s="336"/>
      <c r="B33" s="59" t="s">
        <v>161</v>
      </c>
      <c r="C33" s="155">
        <v>1</v>
      </c>
      <c r="D33" s="338"/>
      <c r="E33" s="158"/>
      <c r="F33" s="338"/>
      <c r="G33" s="158"/>
      <c r="H33" s="338"/>
      <c r="I33" s="158"/>
      <c r="J33" s="338"/>
      <c r="K33" s="139">
        <f t="shared" si="0"/>
        <v>1</v>
      </c>
      <c r="L33" s="338"/>
      <c r="M33" s="341"/>
      <c r="N33" s="342"/>
      <c r="T33"/>
      <c r="V33"/>
    </row>
    <row r="34" spans="1:22" x14ac:dyDescent="0.2">
      <c r="C34" s="7"/>
      <c r="D34" s="7"/>
      <c r="E34" s="7"/>
      <c r="F34" s="7"/>
      <c r="G34" s="7"/>
      <c r="H34" s="7"/>
      <c r="I34" s="7"/>
      <c r="J34" s="7"/>
      <c r="K34" s="7"/>
      <c r="L34" s="7"/>
      <c r="M34" s="7"/>
      <c r="N34" s="7"/>
      <c r="O34" s="7"/>
      <c r="P34" s="7"/>
      <c r="Q34" s="7"/>
      <c r="R34" s="7"/>
      <c r="S34" s="7"/>
    </row>
    <row r="35" spans="1:22" x14ac:dyDescent="0.2">
      <c r="C35" s="7"/>
      <c r="D35" s="7"/>
      <c r="E35" s="7"/>
      <c r="F35" s="7"/>
      <c r="G35" s="7"/>
      <c r="H35" s="7"/>
      <c r="I35" s="7"/>
      <c r="J35" s="7"/>
      <c r="K35" s="7"/>
      <c r="L35" s="7"/>
      <c r="M35" s="7"/>
      <c r="N35" s="7"/>
      <c r="O35" s="7"/>
      <c r="P35" s="7"/>
      <c r="Q35" s="7"/>
      <c r="R35" s="7"/>
      <c r="S35" s="7"/>
    </row>
    <row r="36" spans="1:22" x14ac:dyDescent="0.2">
      <c r="C36" s="7"/>
      <c r="D36" s="7"/>
      <c r="E36" s="7"/>
      <c r="F36" s="7"/>
      <c r="G36" s="7"/>
      <c r="H36" s="7"/>
      <c r="I36" s="7"/>
      <c r="J36" s="7"/>
      <c r="K36" s="7"/>
      <c r="L36" s="7"/>
      <c r="M36" s="7"/>
      <c r="N36" s="7"/>
      <c r="O36" s="7"/>
      <c r="P36" s="7"/>
      <c r="Q36" s="7"/>
      <c r="R36" s="7"/>
      <c r="S36" s="7"/>
    </row>
    <row r="37" spans="1:22" x14ac:dyDescent="0.2">
      <c r="C37" s="7"/>
      <c r="D37" s="7"/>
      <c r="E37" s="7"/>
      <c r="F37" s="7"/>
      <c r="G37" s="7"/>
      <c r="H37" s="7"/>
      <c r="I37" s="7"/>
      <c r="J37" s="7"/>
      <c r="K37" s="7"/>
      <c r="L37" s="7"/>
      <c r="M37" s="7"/>
      <c r="N37" s="7"/>
      <c r="O37" s="7"/>
      <c r="P37" s="7"/>
      <c r="Q37" s="7"/>
      <c r="R37" s="7"/>
      <c r="S37" s="7"/>
    </row>
    <row r="38" spans="1:22" x14ac:dyDescent="0.2">
      <c r="C38" s="7"/>
      <c r="D38" s="7"/>
      <c r="E38" s="7"/>
      <c r="F38" s="7"/>
      <c r="G38" s="7"/>
      <c r="H38" s="7"/>
      <c r="I38" s="7"/>
      <c r="J38" s="7"/>
      <c r="K38" s="7"/>
      <c r="L38" s="7"/>
      <c r="M38" s="7"/>
      <c r="N38" s="376"/>
      <c r="O38" s="7"/>
      <c r="P38" s="7"/>
      <c r="Q38" s="7"/>
      <c r="R38" s="7"/>
      <c r="S38" s="7"/>
    </row>
    <row r="39" spans="1:22" x14ac:dyDescent="0.2">
      <c r="C39" s="7"/>
      <c r="D39" s="7"/>
      <c r="E39" s="7"/>
      <c r="F39" s="7"/>
      <c r="G39" s="7"/>
      <c r="H39" s="7"/>
      <c r="I39" s="7"/>
      <c r="J39" s="7"/>
      <c r="K39" s="7"/>
      <c r="L39" s="7"/>
      <c r="M39" s="7"/>
      <c r="N39" s="376"/>
      <c r="O39" s="7"/>
      <c r="P39" s="7"/>
      <c r="Q39" s="7"/>
      <c r="R39" s="7"/>
      <c r="S39" s="7"/>
    </row>
    <row r="40" spans="1:22" x14ac:dyDescent="0.2">
      <c r="C40" s="7"/>
      <c r="D40" s="7"/>
      <c r="E40" s="7"/>
      <c r="F40" s="7"/>
      <c r="G40" s="7"/>
      <c r="H40" s="7"/>
      <c r="I40" s="7"/>
      <c r="J40" s="7"/>
      <c r="K40" s="7"/>
      <c r="L40" s="7"/>
      <c r="M40" s="7"/>
      <c r="N40" s="376"/>
      <c r="O40" s="7"/>
      <c r="P40" s="7"/>
      <c r="Q40" s="7"/>
      <c r="R40" s="7"/>
      <c r="S40" s="7"/>
    </row>
    <row r="41" spans="1:22" x14ac:dyDescent="0.2">
      <c r="C41" s="7"/>
      <c r="D41" s="7"/>
      <c r="E41" s="7"/>
      <c r="F41" s="7"/>
      <c r="G41" s="7"/>
      <c r="H41" s="7"/>
      <c r="I41" s="7"/>
      <c r="J41" s="7"/>
      <c r="K41" s="7"/>
      <c r="L41" s="7"/>
      <c r="M41" s="7"/>
      <c r="N41" s="376"/>
      <c r="O41" s="7"/>
      <c r="P41" s="7"/>
      <c r="Q41" s="7"/>
      <c r="R41" s="7"/>
      <c r="S41" s="7"/>
    </row>
    <row r="42" spans="1:22" x14ac:dyDescent="0.2">
      <c r="C42" s="7"/>
      <c r="D42" s="7"/>
      <c r="E42" s="7"/>
      <c r="F42" s="7"/>
      <c r="G42" s="7"/>
      <c r="H42" s="7"/>
      <c r="I42" s="7"/>
      <c r="J42" s="7"/>
      <c r="K42" s="7"/>
      <c r="L42" s="7"/>
      <c r="M42" s="7"/>
      <c r="N42" s="376"/>
      <c r="O42" s="7"/>
      <c r="P42" s="7"/>
      <c r="Q42" s="7"/>
      <c r="R42" s="7"/>
      <c r="S42" s="7"/>
    </row>
    <row r="43" spans="1:22" x14ac:dyDescent="0.2">
      <c r="C43" s="7"/>
      <c r="D43" s="7"/>
      <c r="E43" s="7"/>
      <c r="F43" s="7"/>
      <c r="G43" s="7"/>
      <c r="H43" s="7"/>
      <c r="I43" s="7"/>
      <c r="J43" s="7"/>
      <c r="K43" s="7"/>
      <c r="L43" s="7"/>
      <c r="M43" s="7"/>
      <c r="N43" s="376"/>
      <c r="O43" s="7"/>
      <c r="P43" s="7"/>
      <c r="Q43" s="7"/>
      <c r="R43" s="7"/>
      <c r="S43" s="7"/>
    </row>
    <row r="44" spans="1:22" x14ac:dyDescent="0.2">
      <c r="C44" s="7"/>
      <c r="D44" s="7"/>
      <c r="E44" s="7"/>
      <c r="F44" s="7"/>
      <c r="G44" s="7"/>
      <c r="H44" s="7"/>
      <c r="I44" s="7"/>
      <c r="J44" s="7"/>
      <c r="K44" s="7"/>
      <c r="L44" s="7"/>
      <c r="M44" s="7"/>
      <c r="N44" s="376"/>
      <c r="O44" s="7"/>
      <c r="P44" s="7"/>
      <c r="Q44" s="7"/>
      <c r="R44" s="7"/>
      <c r="S44" s="7"/>
    </row>
    <row r="45" spans="1:22" x14ac:dyDescent="0.2">
      <c r="C45" s="7"/>
      <c r="D45" s="7"/>
      <c r="E45" s="7"/>
      <c r="F45" s="7"/>
      <c r="G45" s="7"/>
      <c r="H45" s="7"/>
      <c r="I45" s="7"/>
      <c r="J45" s="7"/>
      <c r="K45" s="7"/>
      <c r="L45" s="7"/>
      <c r="M45" s="7"/>
      <c r="N45" s="376"/>
      <c r="O45" s="7"/>
      <c r="P45" s="7"/>
      <c r="Q45" s="7"/>
      <c r="R45" s="7"/>
      <c r="S45" s="7"/>
    </row>
    <row r="46" spans="1:22" x14ac:dyDescent="0.2">
      <c r="C46" s="7"/>
      <c r="D46" s="7"/>
      <c r="E46" s="7"/>
      <c r="F46" s="7"/>
      <c r="G46" s="7"/>
      <c r="H46" s="7"/>
      <c r="I46" s="7"/>
      <c r="J46" s="7"/>
      <c r="K46" s="7"/>
      <c r="L46" s="7"/>
      <c r="M46" s="7"/>
      <c r="N46" s="376"/>
      <c r="O46" s="7"/>
      <c r="P46" s="7"/>
      <c r="Q46" s="7"/>
      <c r="R46" s="7"/>
      <c r="S46" s="7"/>
    </row>
    <row r="47" spans="1:22" x14ac:dyDescent="0.2">
      <c r="C47" s="7"/>
      <c r="D47" s="7"/>
      <c r="E47" s="7"/>
      <c r="F47" s="7"/>
      <c r="G47" s="7"/>
      <c r="H47" s="7"/>
      <c r="I47" s="7"/>
      <c r="J47" s="7"/>
      <c r="K47" s="7"/>
      <c r="L47" s="7"/>
      <c r="M47" s="7"/>
      <c r="N47" s="376"/>
      <c r="O47" s="7"/>
      <c r="P47" s="7"/>
      <c r="Q47" s="7"/>
      <c r="R47" s="7"/>
      <c r="S47" s="7"/>
    </row>
    <row r="48" spans="1:22" x14ac:dyDescent="0.2">
      <c r="C48" s="7"/>
      <c r="D48" s="7"/>
      <c r="E48" s="7"/>
      <c r="F48" s="7"/>
      <c r="G48" s="7"/>
      <c r="H48" s="7"/>
      <c r="I48" s="7"/>
      <c r="J48" s="7"/>
      <c r="K48" s="7"/>
      <c r="L48" s="7"/>
      <c r="M48" s="7"/>
      <c r="N48" s="376"/>
      <c r="O48" s="7"/>
      <c r="P48" s="7"/>
      <c r="Q48" s="7"/>
      <c r="R48" s="7"/>
      <c r="S48" s="7"/>
    </row>
    <row r="49" spans="3:19" x14ac:dyDescent="0.2">
      <c r="C49" s="7"/>
      <c r="D49" s="7"/>
      <c r="E49" s="7"/>
      <c r="F49" s="7"/>
      <c r="G49" s="7"/>
      <c r="H49" s="7"/>
      <c r="I49" s="7"/>
      <c r="J49" s="7"/>
      <c r="K49" s="7"/>
      <c r="L49" s="7"/>
      <c r="M49" s="7"/>
      <c r="N49" s="376"/>
      <c r="O49" s="7"/>
      <c r="P49" s="7"/>
      <c r="Q49" s="7"/>
      <c r="R49" s="7"/>
      <c r="S49" s="7"/>
    </row>
    <row r="50" spans="3:19" x14ac:dyDescent="0.2">
      <c r="C50" s="7"/>
      <c r="D50" s="7"/>
      <c r="E50" s="7"/>
      <c r="F50" s="7"/>
      <c r="G50" s="7"/>
      <c r="H50" s="7"/>
      <c r="I50" s="7"/>
      <c r="J50" s="7"/>
      <c r="K50" s="7"/>
      <c r="L50" s="7"/>
      <c r="M50" s="7"/>
      <c r="N50" s="376"/>
      <c r="O50" s="7"/>
      <c r="P50" s="7"/>
      <c r="Q50" s="7"/>
      <c r="R50" s="7"/>
      <c r="S50" s="7"/>
    </row>
    <row r="51" spans="3:19" x14ac:dyDescent="0.2">
      <c r="C51" s="7"/>
      <c r="D51" s="7"/>
      <c r="E51" s="7"/>
      <c r="F51" s="7"/>
      <c r="G51" s="7"/>
      <c r="H51" s="7"/>
      <c r="I51" s="7"/>
      <c r="J51" s="7"/>
      <c r="K51" s="7"/>
      <c r="L51" s="7"/>
      <c r="M51" s="7"/>
      <c r="N51" s="376"/>
      <c r="O51" s="7"/>
      <c r="P51" s="7"/>
      <c r="Q51" s="7"/>
      <c r="R51" s="7"/>
      <c r="S51" s="7"/>
    </row>
    <row r="52" spans="3:19" x14ac:dyDescent="0.2">
      <c r="C52" s="7"/>
      <c r="D52" s="7"/>
      <c r="E52" s="7"/>
      <c r="F52" s="7"/>
      <c r="G52" s="7"/>
      <c r="H52" s="7"/>
      <c r="I52" s="7"/>
      <c r="J52" s="7"/>
      <c r="K52" s="7"/>
      <c r="L52" s="7"/>
      <c r="M52" s="7"/>
      <c r="N52" s="7"/>
      <c r="O52" s="7"/>
      <c r="P52" s="7"/>
      <c r="Q52" s="7"/>
      <c r="R52" s="7"/>
      <c r="S52" s="7"/>
    </row>
    <row r="53" spans="3:19" x14ac:dyDescent="0.2">
      <c r="C53" s="7"/>
      <c r="D53" s="7"/>
      <c r="E53" s="7"/>
      <c r="F53" s="7"/>
      <c r="G53" s="7"/>
      <c r="H53" s="7"/>
      <c r="I53" s="7"/>
      <c r="J53" s="7"/>
      <c r="K53" s="7"/>
      <c r="L53" s="7"/>
      <c r="M53" s="7"/>
      <c r="N53" s="7"/>
      <c r="O53" s="7"/>
      <c r="P53" s="7"/>
      <c r="Q53" s="7"/>
      <c r="R53" s="7"/>
      <c r="S53" s="7"/>
    </row>
    <row r="54" spans="3:19" x14ac:dyDescent="0.2">
      <c r="C54" s="7"/>
      <c r="D54" s="7"/>
      <c r="E54" s="7"/>
      <c r="F54" s="7"/>
      <c r="G54" s="7"/>
      <c r="H54" s="7"/>
      <c r="I54" s="7"/>
      <c r="J54" s="7"/>
      <c r="K54" s="7"/>
      <c r="L54" s="7"/>
      <c r="M54" s="7"/>
      <c r="N54" s="7"/>
      <c r="O54" s="7"/>
      <c r="P54" s="7"/>
      <c r="Q54" s="7"/>
      <c r="R54" s="7"/>
      <c r="S54" s="7"/>
    </row>
    <row r="55" spans="3:19" x14ac:dyDescent="0.2">
      <c r="C55" s="7"/>
      <c r="D55" s="7"/>
      <c r="E55" s="7"/>
      <c r="F55" s="7"/>
      <c r="G55" s="7"/>
      <c r="H55" s="7"/>
      <c r="I55" s="7"/>
      <c r="J55" s="7"/>
      <c r="K55" s="7"/>
      <c r="L55" s="7"/>
      <c r="M55" s="7"/>
      <c r="N55" s="7"/>
      <c r="O55" s="7"/>
      <c r="P55" s="7"/>
      <c r="Q55" s="7"/>
      <c r="R55" s="7"/>
      <c r="S55" s="7"/>
    </row>
    <row r="56" spans="3:19" x14ac:dyDescent="0.2">
      <c r="C56" s="7"/>
      <c r="D56" s="7"/>
      <c r="E56" s="7"/>
      <c r="F56" s="7"/>
      <c r="G56" s="7"/>
      <c r="H56" s="7"/>
      <c r="I56" s="7"/>
      <c r="J56" s="7"/>
      <c r="K56" s="7"/>
      <c r="L56" s="7"/>
      <c r="M56" s="7"/>
      <c r="N56" s="7"/>
      <c r="O56" s="7"/>
      <c r="P56" s="7"/>
      <c r="Q56" s="7"/>
      <c r="R56" s="7"/>
      <c r="S56" s="7"/>
    </row>
    <row r="57" spans="3:19" x14ac:dyDescent="0.2">
      <c r="C57" s="7"/>
      <c r="D57" s="7"/>
      <c r="E57" s="7"/>
      <c r="F57" s="7"/>
      <c r="G57" s="7"/>
      <c r="H57" s="7"/>
      <c r="I57" s="7"/>
      <c r="J57" s="7"/>
      <c r="K57" s="7"/>
      <c r="L57" s="7"/>
      <c r="M57" s="7"/>
      <c r="N57" s="7"/>
      <c r="O57" s="7"/>
      <c r="P57" s="7"/>
      <c r="Q57" s="7"/>
      <c r="R57" s="7"/>
      <c r="S57" s="7"/>
    </row>
    <row r="58" spans="3:19" x14ac:dyDescent="0.2">
      <c r="C58" s="7"/>
      <c r="D58" s="7"/>
      <c r="E58" s="7"/>
      <c r="F58" s="7"/>
      <c r="G58" s="7"/>
      <c r="H58" s="7"/>
      <c r="I58" s="7"/>
      <c r="J58" s="7"/>
      <c r="K58" s="7"/>
      <c r="L58" s="7"/>
      <c r="M58" s="7"/>
      <c r="N58" s="7"/>
      <c r="O58" s="7"/>
      <c r="P58" s="7"/>
      <c r="Q58" s="7"/>
      <c r="R58" s="7"/>
      <c r="S58" s="7"/>
    </row>
    <row r="59" spans="3:19" x14ac:dyDescent="0.2">
      <c r="C59" s="7"/>
      <c r="D59" s="7"/>
      <c r="E59" s="7"/>
      <c r="F59" s="7"/>
      <c r="G59" s="7"/>
      <c r="H59" s="7"/>
      <c r="I59" s="7"/>
      <c r="J59" s="7"/>
      <c r="K59" s="7"/>
      <c r="L59" s="7"/>
      <c r="M59" s="7"/>
      <c r="N59" s="7"/>
      <c r="O59" s="7"/>
      <c r="P59" s="7"/>
      <c r="Q59" s="7"/>
      <c r="R59" s="7"/>
      <c r="S59" s="7"/>
    </row>
    <row r="60" spans="3:19" x14ac:dyDescent="0.2">
      <c r="C60" s="7"/>
      <c r="D60" s="7"/>
      <c r="E60" s="7"/>
      <c r="F60" s="7"/>
      <c r="G60" s="7"/>
      <c r="H60" s="7"/>
      <c r="I60" s="7"/>
      <c r="J60" s="7"/>
      <c r="K60" s="7"/>
      <c r="L60" s="7"/>
      <c r="M60" s="7"/>
      <c r="N60" s="7"/>
      <c r="O60" s="7"/>
      <c r="P60" s="7"/>
      <c r="Q60" s="7"/>
      <c r="R60" s="7"/>
      <c r="S60" s="7"/>
    </row>
    <row r="61" spans="3:19" x14ac:dyDescent="0.2">
      <c r="C61" s="7"/>
      <c r="D61" s="7"/>
      <c r="E61" s="7"/>
      <c r="F61" s="7"/>
      <c r="G61" s="7"/>
      <c r="H61" s="7"/>
      <c r="I61" s="7"/>
      <c r="J61" s="7"/>
      <c r="K61" s="7"/>
      <c r="L61" s="7"/>
      <c r="M61" s="7"/>
      <c r="N61" s="7"/>
      <c r="O61" s="7"/>
      <c r="P61" s="7"/>
      <c r="Q61" s="7"/>
      <c r="R61" s="7"/>
      <c r="S61" s="7"/>
    </row>
    <row r="62" spans="3:19" x14ac:dyDescent="0.2">
      <c r="C62" s="7"/>
      <c r="D62" s="7"/>
      <c r="E62" s="7"/>
      <c r="F62" s="7"/>
      <c r="G62" s="7"/>
      <c r="H62" s="7"/>
      <c r="I62" s="7"/>
      <c r="J62" s="7"/>
      <c r="K62" s="7"/>
      <c r="L62" s="7"/>
      <c r="M62" s="7"/>
      <c r="N62" s="7"/>
      <c r="O62" s="7"/>
      <c r="P62" s="7"/>
      <c r="Q62" s="7"/>
      <c r="R62" s="7"/>
      <c r="S62" s="7"/>
    </row>
    <row r="63" spans="3:19" x14ac:dyDescent="0.2">
      <c r="C63" s="7"/>
      <c r="D63" s="7"/>
      <c r="E63" s="7"/>
      <c r="F63" s="7"/>
      <c r="G63" s="7"/>
      <c r="H63" s="7"/>
      <c r="I63" s="7"/>
      <c r="J63" s="7"/>
      <c r="K63" s="7"/>
      <c r="L63" s="7"/>
      <c r="M63" s="7"/>
      <c r="N63" s="7"/>
      <c r="O63" s="7"/>
      <c r="P63" s="7"/>
      <c r="Q63" s="7"/>
      <c r="R63" s="7"/>
      <c r="S63" s="7"/>
    </row>
    <row r="73" spans="2:21" x14ac:dyDescent="0.2">
      <c r="B73" s="8"/>
      <c r="C73" s="6"/>
      <c r="D73" s="6"/>
      <c r="E73" s="6"/>
      <c r="F73" s="6"/>
      <c r="G73" s="6"/>
      <c r="H73" s="6"/>
      <c r="I73" s="6"/>
      <c r="J73" s="6"/>
      <c r="K73" s="6"/>
      <c r="L73" s="6"/>
      <c r="M73" s="6"/>
      <c r="N73" s="6"/>
      <c r="O73" s="6"/>
      <c r="P73" s="6"/>
      <c r="Q73" s="6"/>
      <c r="R73" s="6"/>
      <c r="S73" s="6"/>
      <c r="U73" s="6"/>
    </row>
    <row r="74" spans="2:21" x14ac:dyDescent="0.2">
      <c r="B74" s="9"/>
      <c r="C74" s="6"/>
      <c r="D74" s="6"/>
      <c r="E74" s="6"/>
      <c r="F74" s="6"/>
      <c r="G74" s="6"/>
      <c r="H74" s="6"/>
      <c r="I74" s="6"/>
      <c r="J74" s="6"/>
      <c r="K74" s="6"/>
      <c r="L74" s="6"/>
      <c r="M74" s="6"/>
      <c r="N74" s="6"/>
      <c r="O74" s="6"/>
      <c r="P74" s="6"/>
      <c r="Q74" s="6"/>
      <c r="R74" s="6"/>
      <c r="S74" s="6"/>
      <c r="U74" s="6"/>
    </row>
  </sheetData>
  <sheetProtection algorithmName="SHA-512" hashValue="ZdzRXMdZdQFeF10/vBj7ZSzYz+8Ba7dtDj09yZJ5L3bYOTvL25JrvmaONVTCFbkA+omOnT+Zup1e8rqplXKTVQ==" saltValue="uj8dKF9PN5Ebhg2svI3d/A==" spinCount="100000" sheet="1" formatCells="0" formatColumns="0"/>
  <mergeCells count="109">
    <mergeCell ref="N48:N49"/>
    <mergeCell ref="L24:L25"/>
    <mergeCell ref="M16:N17"/>
    <mergeCell ref="L30:L31"/>
    <mergeCell ref="L32:L33"/>
    <mergeCell ref="M26:N27"/>
    <mergeCell ref="N50:N51"/>
    <mergeCell ref="N38:N39"/>
    <mergeCell ref="N40:N41"/>
    <mergeCell ref="N42:N43"/>
    <mergeCell ref="N44:N45"/>
    <mergeCell ref="N46:N47"/>
    <mergeCell ref="B1:M1"/>
    <mergeCell ref="N1:O1"/>
    <mergeCell ref="L26:L27"/>
    <mergeCell ref="L28:L29"/>
    <mergeCell ref="L10:L11"/>
    <mergeCell ref="L14:L15"/>
    <mergeCell ref="L18:L19"/>
    <mergeCell ref="D16:D17"/>
    <mergeCell ref="F16:F17"/>
    <mergeCell ref="H16:H17"/>
    <mergeCell ref="C8:N8"/>
    <mergeCell ref="B6:N6"/>
    <mergeCell ref="L12:L13"/>
    <mergeCell ref="A10:A11"/>
    <mergeCell ref="D10:D11"/>
    <mergeCell ref="F10:F11"/>
    <mergeCell ref="H10:H11"/>
    <mergeCell ref="A30:A31"/>
    <mergeCell ref="H30:H31"/>
    <mergeCell ref="A24:A25"/>
    <mergeCell ref="A16:A17"/>
    <mergeCell ref="A28:A29"/>
    <mergeCell ref="A26:A27"/>
    <mergeCell ref="A20:A21"/>
    <mergeCell ref="A22:A23"/>
    <mergeCell ref="A14:A15"/>
    <mergeCell ref="D32:D33"/>
    <mergeCell ref="F32:F33"/>
    <mergeCell ref="O10:O11"/>
    <mergeCell ref="Q10:Q11"/>
    <mergeCell ref="J30:J31"/>
    <mergeCell ref="M30:N31"/>
    <mergeCell ref="J18:J19"/>
    <mergeCell ref="M18:N19"/>
    <mergeCell ref="J26:J27"/>
    <mergeCell ref="J10:J11"/>
    <mergeCell ref="H28:H29"/>
    <mergeCell ref="J28:J29"/>
    <mergeCell ref="M28:N29"/>
    <mergeCell ref="D26:D27"/>
    <mergeCell ref="F26:F27"/>
    <mergeCell ref="D28:D29"/>
    <mergeCell ref="F28:F29"/>
    <mergeCell ref="H26:H27"/>
    <mergeCell ref="D12:D13"/>
    <mergeCell ref="F12:F13"/>
    <mergeCell ref="H12:H13"/>
    <mergeCell ref="D30:D31"/>
    <mergeCell ref="F30:F31"/>
    <mergeCell ref="S10:S11"/>
    <mergeCell ref="U10:U11"/>
    <mergeCell ref="D24:D25"/>
    <mergeCell ref="F24:F25"/>
    <mergeCell ref="D22:D23"/>
    <mergeCell ref="F22:F23"/>
    <mergeCell ref="J24:J25"/>
    <mergeCell ref="M24:N25"/>
    <mergeCell ref="H24:H25"/>
    <mergeCell ref="J12:J13"/>
    <mergeCell ref="H22:H23"/>
    <mergeCell ref="J22:J23"/>
    <mergeCell ref="M22:N23"/>
    <mergeCell ref="D20:D21"/>
    <mergeCell ref="F20:F21"/>
    <mergeCell ref="M10:N11"/>
    <mergeCell ref="L22:L23"/>
    <mergeCell ref="J16:J17"/>
    <mergeCell ref="H14:H15"/>
    <mergeCell ref="J14:J15"/>
    <mergeCell ref="M14:N15"/>
    <mergeCell ref="D14:D15"/>
    <mergeCell ref="F14:F15"/>
    <mergeCell ref="L16:L17"/>
    <mergeCell ref="A8:A9"/>
    <mergeCell ref="B8:B9"/>
    <mergeCell ref="M9:N9"/>
    <mergeCell ref="A1:A4"/>
    <mergeCell ref="A32:A33"/>
    <mergeCell ref="H32:H33"/>
    <mergeCell ref="J32:J33"/>
    <mergeCell ref="M32:N33"/>
    <mergeCell ref="A18:A19"/>
    <mergeCell ref="H18:H19"/>
    <mergeCell ref="D18:D19"/>
    <mergeCell ref="F18:F19"/>
    <mergeCell ref="B2:M2"/>
    <mergeCell ref="N2:O2"/>
    <mergeCell ref="B3:M3"/>
    <mergeCell ref="N3:O3"/>
    <mergeCell ref="B4:M4"/>
    <mergeCell ref="N4:O4"/>
    <mergeCell ref="H20:H21"/>
    <mergeCell ref="J20:J21"/>
    <mergeCell ref="L20:L21"/>
    <mergeCell ref="M20:N21"/>
    <mergeCell ref="A12:A13"/>
    <mergeCell ref="M12:N13"/>
  </mergeCells>
  <pageMargins left="0.75" right="0.75" top="1" bottom="1" header="0" footer="0"/>
  <pageSetup paperSize="14" scale="55" orientation="landscape" r:id="rId1"/>
  <headerFooter alignWithMargins="0"/>
  <ignoredErrors>
    <ignoredError sqref="E10" 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tabColor rgb="FF7030A0"/>
  </sheetPr>
  <dimension ref="A1:S168"/>
  <sheetViews>
    <sheetView topLeftCell="A19" zoomScaleNormal="100" workbookViewId="0"/>
  </sheetViews>
  <sheetFormatPr baseColWidth="10" defaultColWidth="9.140625" defaultRowHeight="12.75" x14ac:dyDescent="0.2"/>
  <cols>
    <col min="1" max="1" width="0.42578125" style="36" customWidth="1"/>
    <col min="2" max="2" width="32.28515625" style="36" customWidth="1"/>
    <col min="3" max="3" width="16.85546875" style="36" customWidth="1"/>
    <col min="4" max="4" width="5" style="36" bestFit="1" customWidth="1"/>
    <col min="5" max="5" width="4.7109375" style="36" bestFit="1" customWidth="1"/>
    <col min="6" max="6" width="9.42578125" style="36" bestFit="1" customWidth="1"/>
    <col min="7" max="7" width="5.42578125" style="36" bestFit="1" customWidth="1"/>
    <col min="8" max="8" width="5.140625" style="36" bestFit="1" customWidth="1"/>
    <col min="9" max="9" width="9.42578125" style="36" bestFit="1" customWidth="1"/>
    <col min="10" max="10" width="4.140625" style="36" bestFit="1" customWidth="1"/>
    <col min="11" max="11" width="6.42578125" style="36" bestFit="1" customWidth="1"/>
    <col min="12" max="12" width="9.42578125" style="36" bestFit="1" customWidth="1"/>
    <col min="13" max="13" width="8.42578125" style="36" customWidth="1"/>
    <col min="14" max="14" width="6.42578125" style="36" customWidth="1"/>
    <col min="15" max="15" width="8.7109375" style="36" customWidth="1"/>
    <col min="16" max="16" width="12.85546875" style="36" customWidth="1"/>
    <col min="17" max="18" width="11.7109375" style="36" customWidth="1"/>
    <col min="19" max="19" width="11.42578125" style="36" hidden="1" customWidth="1"/>
    <col min="20" max="20" width="9.140625" style="36" customWidth="1"/>
    <col min="21" max="16384" width="9.140625" style="36"/>
  </cols>
  <sheetData>
    <row r="1" spans="1:19" ht="3" customHeight="1" thickBot="1" x14ac:dyDescent="0.25"/>
    <row r="2" spans="1:19" ht="16.5" customHeight="1" x14ac:dyDescent="0.2">
      <c r="B2" s="197"/>
      <c r="C2" s="200" t="s">
        <v>58</v>
      </c>
      <c r="D2" s="201"/>
      <c r="E2" s="201"/>
      <c r="F2" s="201"/>
      <c r="G2" s="201"/>
      <c r="H2" s="201"/>
      <c r="I2" s="201"/>
      <c r="J2" s="201"/>
      <c r="K2" s="201"/>
      <c r="L2" s="201"/>
      <c r="M2" s="202"/>
      <c r="N2" s="203" t="s">
        <v>148</v>
      </c>
      <c r="O2" s="204"/>
      <c r="P2" s="205"/>
      <c r="S2" s="69">
        <v>0.9</v>
      </c>
    </row>
    <row r="3" spans="1:19" ht="15.75" customHeight="1" x14ac:dyDescent="0.2">
      <c r="B3" s="198"/>
      <c r="C3" s="206" t="s">
        <v>60</v>
      </c>
      <c r="D3" s="207"/>
      <c r="E3" s="207"/>
      <c r="F3" s="207"/>
      <c r="G3" s="207"/>
      <c r="H3" s="207"/>
      <c r="I3" s="207"/>
      <c r="J3" s="207"/>
      <c r="K3" s="207"/>
      <c r="L3" s="207"/>
      <c r="M3" s="208"/>
      <c r="N3" s="209" t="s">
        <v>187</v>
      </c>
      <c r="O3" s="210"/>
      <c r="P3" s="211"/>
      <c r="S3" s="69">
        <v>0.89999899999999999</v>
      </c>
    </row>
    <row r="4" spans="1:19" ht="15.75" customHeight="1" x14ac:dyDescent="0.2">
      <c r="B4" s="198"/>
      <c r="C4" s="206" t="s">
        <v>61</v>
      </c>
      <c r="D4" s="207"/>
      <c r="E4" s="207"/>
      <c r="F4" s="207"/>
      <c r="G4" s="207"/>
      <c r="H4" s="207"/>
      <c r="I4" s="207"/>
      <c r="J4" s="207"/>
      <c r="K4" s="207"/>
      <c r="L4" s="207"/>
      <c r="M4" s="208"/>
      <c r="N4" s="209" t="s">
        <v>188</v>
      </c>
      <c r="O4" s="210"/>
      <c r="P4" s="211"/>
      <c r="S4" s="69">
        <v>0.70999990000000002</v>
      </c>
    </row>
    <row r="5" spans="1:19" ht="16.5" customHeight="1" thickBot="1" x14ac:dyDescent="0.25">
      <c r="B5" s="199"/>
      <c r="C5" s="212" t="s">
        <v>62</v>
      </c>
      <c r="D5" s="213"/>
      <c r="E5" s="213"/>
      <c r="F5" s="213"/>
      <c r="G5" s="213"/>
      <c r="H5" s="213"/>
      <c r="I5" s="213"/>
      <c r="J5" s="213"/>
      <c r="K5" s="213"/>
      <c r="L5" s="213"/>
      <c r="M5" s="214"/>
      <c r="N5" s="215" t="s">
        <v>63</v>
      </c>
      <c r="O5" s="216"/>
      <c r="P5" s="217"/>
      <c r="S5" s="69">
        <v>0.7</v>
      </c>
    </row>
    <row r="6" spans="1:19" ht="13.5" thickBot="1" x14ac:dyDescent="0.25"/>
    <row r="7" spans="1:19" ht="12.75" customHeight="1" x14ac:dyDescent="0.2">
      <c r="A7" s="37"/>
      <c r="B7" s="218" t="s">
        <v>66</v>
      </c>
      <c r="C7" s="219"/>
      <c r="D7" s="219"/>
      <c r="E7" s="219"/>
      <c r="F7" s="219"/>
      <c r="G7" s="219"/>
      <c r="H7" s="219"/>
      <c r="I7" s="219"/>
      <c r="J7" s="219"/>
      <c r="K7" s="219"/>
      <c r="L7" s="219"/>
      <c r="M7" s="219"/>
      <c r="N7" s="219"/>
      <c r="O7" s="219"/>
      <c r="P7" s="220"/>
      <c r="Q7" s="37"/>
    </row>
    <row r="8" spans="1:19" ht="13.5" customHeight="1" thickBot="1" x14ac:dyDescent="0.25">
      <c r="A8" s="37"/>
      <c r="B8" s="221"/>
      <c r="C8" s="222"/>
      <c r="D8" s="222"/>
      <c r="E8" s="222"/>
      <c r="F8" s="222"/>
      <c r="G8" s="222"/>
      <c r="H8" s="222"/>
      <c r="I8" s="222"/>
      <c r="J8" s="222"/>
      <c r="K8" s="222"/>
      <c r="L8" s="222"/>
      <c r="M8" s="222"/>
      <c r="N8" s="222"/>
      <c r="O8" s="222"/>
      <c r="P8" s="223"/>
      <c r="Q8" s="37"/>
    </row>
    <row r="9" spans="1:19" ht="6.75" customHeight="1" thickBot="1" x14ac:dyDescent="0.25">
      <c r="A9" s="37"/>
      <c r="B9" s="224"/>
      <c r="C9" s="224"/>
      <c r="D9" s="224"/>
      <c r="E9" s="224"/>
      <c r="F9" s="224"/>
      <c r="G9" s="224"/>
      <c r="H9" s="224"/>
      <c r="I9" s="224"/>
      <c r="J9" s="224"/>
      <c r="K9" s="224"/>
      <c r="L9" s="224"/>
      <c r="M9" s="224"/>
      <c r="N9" s="224"/>
      <c r="O9" s="224"/>
      <c r="P9" s="224"/>
      <c r="Q9" s="37"/>
    </row>
    <row r="10" spans="1:19" ht="26.25" customHeight="1" thickBot="1" x14ac:dyDescent="0.25">
      <c r="A10" s="37"/>
      <c r="B10" s="38" t="s">
        <v>76</v>
      </c>
      <c r="C10" s="225">
        <v>2022</v>
      </c>
      <c r="D10" s="226"/>
      <c r="E10" s="226"/>
      <c r="F10" s="226"/>
      <c r="G10" s="226"/>
      <c r="H10" s="226"/>
      <c r="I10" s="227"/>
      <c r="J10" s="228" t="s">
        <v>1</v>
      </c>
      <c r="K10" s="229"/>
      <c r="L10" s="229"/>
      <c r="M10" s="229"/>
      <c r="N10" s="230" t="s">
        <v>190</v>
      </c>
      <c r="O10" s="231"/>
      <c r="P10" s="232"/>
      <c r="Q10" s="37"/>
    </row>
    <row r="11" spans="1:19" ht="4.5" customHeight="1" thickBot="1" x14ac:dyDescent="0.25">
      <c r="A11" s="37"/>
      <c r="B11" s="194"/>
      <c r="C11" s="195"/>
      <c r="D11" s="195"/>
      <c r="E11" s="195"/>
      <c r="F11" s="195"/>
      <c r="G11" s="195"/>
      <c r="H11" s="195"/>
      <c r="I11" s="195"/>
      <c r="J11" s="195"/>
      <c r="K11" s="195"/>
      <c r="L11" s="195"/>
      <c r="M11" s="195"/>
      <c r="N11" s="195"/>
      <c r="O11" s="195"/>
      <c r="P11" s="196"/>
      <c r="Q11" s="37"/>
    </row>
    <row r="12" spans="1:19" ht="13.5" thickBot="1" x14ac:dyDescent="0.25">
      <c r="A12" s="37"/>
      <c r="B12" s="39" t="s">
        <v>0</v>
      </c>
      <c r="C12" s="236" t="s">
        <v>56</v>
      </c>
      <c r="D12" s="236"/>
      <c r="E12" s="236"/>
      <c r="F12" s="236"/>
      <c r="G12" s="236"/>
      <c r="H12" s="236"/>
      <c r="I12" s="236"/>
      <c r="J12" s="236"/>
      <c r="K12" s="236"/>
      <c r="L12" s="236"/>
      <c r="M12" s="236"/>
      <c r="N12" s="236"/>
      <c r="O12" s="236"/>
      <c r="P12" s="237"/>
      <c r="Q12" s="37"/>
    </row>
    <row r="13" spans="1:19" ht="4.5" customHeight="1" thickBot="1" x14ac:dyDescent="0.25">
      <c r="A13" s="37"/>
      <c r="B13" s="238"/>
      <c r="C13" s="239"/>
      <c r="D13" s="239"/>
      <c r="E13" s="239"/>
      <c r="F13" s="239"/>
      <c r="G13" s="239"/>
      <c r="H13" s="239"/>
      <c r="I13" s="239"/>
      <c r="J13" s="239"/>
      <c r="K13" s="239"/>
      <c r="L13" s="239"/>
      <c r="M13" s="239"/>
      <c r="N13" s="239"/>
      <c r="O13" s="239"/>
      <c r="P13" s="240"/>
      <c r="Q13" s="37"/>
    </row>
    <row r="14" spans="1:19" ht="13.5" thickBot="1" x14ac:dyDescent="0.25">
      <c r="A14" s="37"/>
      <c r="B14" s="39" t="s">
        <v>6</v>
      </c>
      <c r="C14" s="406" t="s">
        <v>178</v>
      </c>
      <c r="D14" s="407"/>
      <c r="E14" s="407"/>
      <c r="F14" s="407"/>
      <c r="G14" s="407"/>
      <c r="H14" s="407"/>
      <c r="I14" s="407"/>
      <c r="J14" s="407"/>
      <c r="K14" s="407"/>
      <c r="L14" s="407"/>
      <c r="M14" s="407"/>
      <c r="N14" s="407"/>
      <c r="O14" s="407"/>
      <c r="P14" s="408"/>
      <c r="Q14" s="37"/>
    </row>
    <row r="15" spans="1:19" ht="4.5" customHeight="1" thickBot="1" x14ac:dyDescent="0.25">
      <c r="A15" s="37"/>
      <c r="B15" s="233"/>
      <c r="C15" s="234"/>
      <c r="D15" s="234"/>
      <c r="E15" s="234"/>
      <c r="F15" s="234"/>
      <c r="G15" s="234"/>
      <c r="H15" s="234"/>
      <c r="I15" s="234"/>
      <c r="J15" s="234"/>
      <c r="K15" s="234"/>
      <c r="L15" s="234"/>
      <c r="M15" s="234"/>
      <c r="N15" s="234"/>
      <c r="O15" s="234"/>
      <c r="P15" s="235"/>
      <c r="Q15" s="37"/>
    </row>
    <row r="16" spans="1:19" ht="13.5" customHeight="1" thickBot="1" x14ac:dyDescent="0.25">
      <c r="A16" s="37"/>
      <c r="B16" s="39" t="s">
        <v>36</v>
      </c>
      <c r="C16" s="409" t="s">
        <v>162</v>
      </c>
      <c r="D16" s="410"/>
      <c r="E16" s="410"/>
      <c r="F16" s="410"/>
      <c r="G16" s="410"/>
      <c r="H16" s="410"/>
      <c r="I16" s="410"/>
      <c r="J16" s="410"/>
      <c r="K16" s="410"/>
      <c r="L16" s="410"/>
      <c r="M16" s="410"/>
      <c r="N16" s="410"/>
      <c r="O16" s="410"/>
      <c r="P16" s="411"/>
      <c r="Q16" s="37"/>
    </row>
    <row r="17" spans="1:17" ht="4.5" customHeight="1" thickBot="1" x14ac:dyDescent="0.25">
      <c r="A17" s="37"/>
      <c r="B17" s="233"/>
      <c r="C17" s="234"/>
      <c r="D17" s="234"/>
      <c r="E17" s="234"/>
      <c r="F17" s="234"/>
      <c r="G17" s="234"/>
      <c r="H17" s="234"/>
      <c r="I17" s="234"/>
      <c r="J17" s="234"/>
      <c r="K17" s="234"/>
      <c r="L17" s="234"/>
      <c r="M17" s="234"/>
      <c r="N17" s="234"/>
      <c r="O17" s="234"/>
      <c r="P17" s="235"/>
      <c r="Q17" s="37"/>
    </row>
    <row r="18" spans="1:17" ht="26.25" customHeight="1" thickBot="1" x14ac:dyDescent="0.25">
      <c r="A18" s="37"/>
      <c r="B18" s="39" t="s">
        <v>23</v>
      </c>
      <c r="C18" s="403" t="s">
        <v>183</v>
      </c>
      <c r="D18" s="404"/>
      <c r="E18" s="404"/>
      <c r="F18" s="404"/>
      <c r="G18" s="404"/>
      <c r="H18" s="404"/>
      <c r="I18" s="404"/>
      <c r="J18" s="404"/>
      <c r="K18" s="404"/>
      <c r="L18" s="404"/>
      <c r="M18" s="404"/>
      <c r="N18" s="404"/>
      <c r="O18" s="404"/>
      <c r="P18" s="405"/>
      <c r="Q18" s="37"/>
    </row>
    <row r="19" spans="1:17" ht="4.5" customHeight="1" thickBot="1" x14ac:dyDescent="0.25">
      <c r="A19" s="37"/>
      <c r="B19" s="253"/>
      <c r="C19" s="253"/>
      <c r="D19" s="253"/>
      <c r="E19" s="253"/>
      <c r="F19" s="253"/>
      <c r="G19" s="253"/>
      <c r="H19" s="253"/>
      <c r="I19" s="253"/>
      <c r="J19" s="253"/>
      <c r="K19" s="253"/>
      <c r="L19" s="253"/>
      <c r="M19" s="253"/>
      <c r="N19" s="253"/>
      <c r="O19" s="253"/>
      <c r="P19" s="253"/>
      <c r="Q19" s="37"/>
    </row>
    <row r="20" spans="1:17" ht="17.25" customHeight="1" thickBot="1" x14ac:dyDescent="0.25">
      <c r="A20" s="37"/>
      <c r="B20" s="254" t="s">
        <v>37</v>
      </c>
      <c r="C20" s="255"/>
      <c r="D20" s="255"/>
      <c r="E20" s="255"/>
      <c r="F20" s="255"/>
      <c r="G20" s="255"/>
      <c r="H20" s="255"/>
      <c r="I20" s="255"/>
      <c r="J20" s="255"/>
      <c r="K20" s="255"/>
      <c r="L20" s="255"/>
      <c r="M20" s="255"/>
      <c r="N20" s="255"/>
      <c r="O20" s="255"/>
      <c r="P20" s="256"/>
      <c r="Q20" s="37"/>
    </row>
    <row r="21" spans="1:17" ht="4.5" customHeight="1" thickBot="1" x14ac:dyDescent="0.25">
      <c r="A21" s="37"/>
      <c r="B21" s="257"/>
      <c r="C21" s="258"/>
      <c r="D21" s="258"/>
      <c r="E21" s="258"/>
      <c r="F21" s="258"/>
      <c r="G21" s="258"/>
      <c r="H21" s="258"/>
      <c r="I21" s="258"/>
      <c r="J21" s="258"/>
      <c r="K21" s="258"/>
      <c r="L21" s="258"/>
      <c r="M21" s="258"/>
      <c r="N21" s="258"/>
      <c r="O21" s="258"/>
      <c r="P21" s="259"/>
      <c r="Q21" s="37"/>
    </row>
    <row r="22" spans="1:17" ht="51" customHeight="1" thickBot="1" x14ac:dyDescent="0.25">
      <c r="A22" s="37"/>
      <c r="B22" s="39" t="s">
        <v>3</v>
      </c>
      <c r="C22" s="260" t="s">
        <v>240</v>
      </c>
      <c r="D22" s="261"/>
      <c r="E22" s="261"/>
      <c r="F22" s="261"/>
      <c r="G22" s="261"/>
      <c r="H22" s="261"/>
      <c r="I22" s="261"/>
      <c r="J22" s="261"/>
      <c r="K22" s="261"/>
      <c r="L22" s="261"/>
      <c r="M22" s="261"/>
      <c r="N22" s="261"/>
      <c r="O22" s="261"/>
      <c r="P22" s="262"/>
      <c r="Q22" s="37"/>
    </row>
    <row r="23" spans="1:17" ht="4.5" customHeight="1" thickBot="1" x14ac:dyDescent="0.25">
      <c r="A23" s="37"/>
      <c r="B23" s="233"/>
      <c r="C23" s="234"/>
      <c r="D23" s="234"/>
      <c r="E23" s="234"/>
      <c r="F23" s="234"/>
      <c r="G23" s="234"/>
      <c r="H23" s="234"/>
      <c r="I23" s="234"/>
      <c r="J23" s="234"/>
      <c r="K23" s="234"/>
      <c r="L23" s="234"/>
      <c r="M23" s="234"/>
      <c r="N23" s="234"/>
      <c r="O23" s="234"/>
      <c r="P23" s="235"/>
      <c r="Q23" s="37"/>
    </row>
    <row r="24" spans="1:17" ht="98.25" customHeight="1" thickBot="1" x14ac:dyDescent="0.25">
      <c r="A24" s="37"/>
      <c r="B24" s="39" t="s">
        <v>24</v>
      </c>
      <c r="C24" s="400" t="s">
        <v>253</v>
      </c>
      <c r="D24" s="401"/>
      <c r="E24" s="401"/>
      <c r="F24" s="401"/>
      <c r="G24" s="401"/>
      <c r="H24" s="401"/>
      <c r="I24" s="401"/>
      <c r="J24" s="401"/>
      <c r="K24" s="401"/>
      <c r="L24" s="401"/>
      <c r="M24" s="401"/>
      <c r="N24" s="401"/>
      <c r="O24" s="401"/>
      <c r="P24" s="402"/>
      <c r="Q24" s="37"/>
    </row>
    <row r="25" spans="1:17" ht="4.5" customHeight="1" thickBot="1" x14ac:dyDescent="0.25">
      <c r="A25" s="37"/>
      <c r="B25" s="269"/>
      <c r="C25" s="270"/>
      <c r="D25" s="270"/>
      <c r="E25" s="270"/>
      <c r="F25" s="270"/>
      <c r="G25" s="270"/>
      <c r="H25" s="270"/>
      <c r="I25" s="270"/>
      <c r="J25" s="270"/>
      <c r="K25" s="270"/>
      <c r="L25" s="270"/>
      <c r="M25" s="270"/>
      <c r="N25" s="270"/>
      <c r="O25" s="270"/>
      <c r="P25" s="271"/>
      <c r="Q25" s="37"/>
    </row>
    <row r="26" spans="1:17" s="70" customFormat="1" ht="21.75" customHeight="1" thickBot="1" x14ac:dyDescent="0.25">
      <c r="A26" s="42"/>
      <c r="B26" s="89" t="s">
        <v>2</v>
      </c>
      <c r="C26" s="272">
        <v>0.9</v>
      </c>
      <c r="D26" s="273"/>
      <c r="E26" s="273"/>
      <c r="F26" s="273"/>
      <c r="G26" s="273"/>
      <c r="H26" s="273"/>
      <c r="I26" s="273"/>
      <c r="J26" s="273"/>
      <c r="K26" s="273"/>
      <c r="L26" s="273"/>
      <c r="M26" s="273"/>
      <c r="N26" s="273"/>
      <c r="O26" s="273"/>
      <c r="P26" s="274"/>
      <c r="Q26" s="42"/>
    </row>
    <row r="27" spans="1:17" ht="4.5" customHeight="1" thickBot="1" x14ac:dyDescent="0.25">
      <c r="A27" s="37"/>
      <c r="B27" s="275"/>
      <c r="C27" s="276"/>
      <c r="D27" s="276"/>
      <c r="E27" s="276"/>
      <c r="F27" s="276"/>
      <c r="G27" s="276"/>
      <c r="H27" s="276"/>
      <c r="I27" s="276"/>
      <c r="J27" s="276"/>
      <c r="K27" s="276"/>
      <c r="L27" s="276"/>
      <c r="M27" s="276"/>
      <c r="N27" s="276"/>
      <c r="O27" s="276"/>
      <c r="P27" s="277"/>
      <c r="Q27" s="37"/>
    </row>
    <row r="28" spans="1:17" ht="18.75" customHeight="1" thickBot="1" x14ac:dyDescent="0.25">
      <c r="A28" s="37"/>
      <c r="B28" s="40" t="s">
        <v>25</v>
      </c>
      <c r="C28" s="143" t="s">
        <v>26</v>
      </c>
      <c r="D28" s="278" t="s">
        <v>280</v>
      </c>
      <c r="E28" s="273"/>
      <c r="F28" s="273"/>
      <c r="G28" s="274"/>
      <c r="H28" s="279" t="s">
        <v>27</v>
      </c>
      <c r="I28" s="279"/>
      <c r="J28" s="279"/>
      <c r="K28" s="278" t="s">
        <v>281</v>
      </c>
      <c r="L28" s="273"/>
      <c r="M28" s="274"/>
      <c r="N28" s="280" t="s">
        <v>28</v>
      </c>
      <c r="O28" s="281"/>
      <c r="P28" s="84" t="s">
        <v>277</v>
      </c>
      <c r="Q28" s="37"/>
    </row>
    <row r="29" spans="1:17" ht="4.5" customHeight="1" thickBot="1" x14ac:dyDescent="0.25">
      <c r="A29" s="37"/>
      <c r="B29" s="282"/>
      <c r="C29" s="283"/>
      <c r="D29" s="283"/>
      <c r="E29" s="283"/>
      <c r="F29" s="283"/>
      <c r="G29" s="283"/>
      <c r="H29" s="283"/>
      <c r="I29" s="283"/>
      <c r="J29" s="283"/>
      <c r="K29" s="283"/>
      <c r="L29" s="283"/>
      <c r="M29" s="283"/>
      <c r="N29" s="283"/>
      <c r="O29" s="283"/>
      <c r="P29" s="284"/>
      <c r="Q29" s="37"/>
    </row>
    <row r="30" spans="1:17" s="70" customFormat="1" ht="13.5" thickBot="1" x14ac:dyDescent="0.25">
      <c r="A30" s="42"/>
      <c r="B30" s="88" t="s">
        <v>7</v>
      </c>
      <c r="C30" s="263" t="s">
        <v>130</v>
      </c>
      <c r="D30" s="264"/>
      <c r="E30" s="264"/>
      <c r="F30" s="264"/>
      <c r="G30" s="264"/>
      <c r="H30" s="264"/>
      <c r="I30" s="264"/>
      <c r="J30" s="264"/>
      <c r="K30" s="264"/>
      <c r="L30" s="264"/>
      <c r="M30" s="264"/>
      <c r="N30" s="264"/>
      <c r="O30" s="264"/>
      <c r="P30" s="265"/>
      <c r="Q30" s="42"/>
    </row>
    <row r="31" spans="1:17" s="70" customFormat="1" ht="4.5" customHeight="1" thickBot="1" x14ac:dyDescent="0.25">
      <c r="A31" s="42"/>
      <c r="B31" s="244"/>
      <c r="C31" s="245"/>
      <c r="D31" s="245"/>
      <c r="E31" s="245"/>
      <c r="F31" s="245"/>
      <c r="G31" s="245"/>
      <c r="H31" s="245"/>
      <c r="I31" s="245"/>
      <c r="J31" s="245"/>
      <c r="K31" s="245"/>
      <c r="L31" s="245"/>
      <c r="M31" s="245"/>
      <c r="N31" s="245"/>
      <c r="O31" s="245"/>
      <c r="P31" s="246"/>
      <c r="Q31" s="42"/>
    </row>
    <row r="32" spans="1:17" s="70" customFormat="1" ht="13.5" thickBot="1" x14ac:dyDescent="0.25">
      <c r="A32" s="42"/>
      <c r="B32" s="88" t="s">
        <v>4</v>
      </c>
      <c r="C32" s="285" t="s">
        <v>72</v>
      </c>
      <c r="D32" s="286"/>
      <c r="E32" s="286"/>
      <c r="F32" s="286"/>
      <c r="G32" s="286"/>
      <c r="H32" s="286"/>
      <c r="I32" s="286"/>
      <c r="J32" s="286"/>
      <c r="K32" s="286"/>
      <c r="L32" s="286"/>
      <c r="M32" s="286"/>
      <c r="N32" s="286"/>
      <c r="O32" s="286"/>
      <c r="P32" s="287"/>
      <c r="Q32" s="42"/>
    </row>
    <row r="33" spans="1:17" s="70" customFormat="1" ht="4.5" customHeight="1" thickBot="1" x14ac:dyDescent="0.25">
      <c r="A33" s="42"/>
      <c r="B33" s="244"/>
      <c r="C33" s="245"/>
      <c r="D33" s="245"/>
      <c r="E33" s="245"/>
      <c r="F33" s="245"/>
      <c r="G33" s="245"/>
      <c r="H33" s="245"/>
      <c r="I33" s="245"/>
      <c r="J33" s="245"/>
      <c r="K33" s="245"/>
      <c r="L33" s="245"/>
      <c r="M33" s="245"/>
      <c r="N33" s="245"/>
      <c r="O33" s="245"/>
      <c r="P33" s="246"/>
      <c r="Q33" s="42"/>
    </row>
    <row r="34" spans="1:17" s="70" customFormat="1" ht="21" customHeight="1" thickBot="1" x14ac:dyDescent="0.25">
      <c r="A34" s="42"/>
      <c r="B34" s="39" t="s">
        <v>35</v>
      </c>
      <c r="C34" s="263" t="s">
        <v>72</v>
      </c>
      <c r="D34" s="264"/>
      <c r="E34" s="264"/>
      <c r="F34" s="264"/>
      <c r="G34" s="264"/>
      <c r="H34" s="264"/>
      <c r="I34" s="264"/>
      <c r="J34" s="264"/>
      <c r="K34" s="264"/>
      <c r="L34" s="264"/>
      <c r="M34" s="264"/>
      <c r="N34" s="264"/>
      <c r="O34" s="264"/>
      <c r="P34" s="265"/>
      <c r="Q34" s="42"/>
    </row>
    <row r="35" spans="1:17" s="70" customFormat="1" ht="3.75" customHeight="1" thickBot="1" x14ac:dyDescent="0.25">
      <c r="A35" s="42"/>
      <c r="B35" s="393"/>
      <c r="C35" s="394"/>
      <c r="D35" s="394"/>
      <c r="E35" s="394"/>
      <c r="F35" s="394"/>
      <c r="G35" s="394"/>
      <c r="H35" s="394"/>
      <c r="I35" s="394"/>
      <c r="J35" s="394"/>
      <c r="K35" s="394"/>
      <c r="L35" s="394"/>
      <c r="M35" s="394"/>
      <c r="N35" s="394"/>
      <c r="O35" s="394"/>
      <c r="P35" s="395"/>
      <c r="Q35" s="42"/>
    </row>
    <row r="36" spans="1:17" s="70" customFormat="1" ht="16.5" customHeight="1" thickBot="1" x14ac:dyDescent="0.25">
      <c r="A36" s="42"/>
      <c r="B36" s="88" t="s">
        <v>65</v>
      </c>
      <c r="C36" s="263" t="s">
        <v>71</v>
      </c>
      <c r="D36" s="264"/>
      <c r="E36" s="264"/>
      <c r="F36" s="264"/>
      <c r="G36" s="264"/>
      <c r="H36" s="264"/>
      <c r="I36" s="264"/>
      <c r="J36" s="264"/>
      <c r="K36" s="264"/>
      <c r="L36" s="264"/>
      <c r="M36" s="264"/>
      <c r="N36" s="264"/>
      <c r="O36" s="264"/>
      <c r="P36" s="265"/>
      <c r="Q36" s="42"/>
    </row>
    <row r="37" spans="1:17" ht="4.5" customHeight="1" thickBot="1" x14ac:dyDescent="0.25">
      <c r="A37" s="37"/>
      <c r="B37" s="43"/>
      <c r="C37" s="43"/>
      <c r="D37" s="43"/>
      <c r="E37" s="43"/>
      <c r="F37" s="43"/>
      <c r="G37" s="43"/>
      <c r="H37" s="43"/>
      <c r="I37" s="43"/>
      <c r="J37" s="43"/>
      <c r="K37" s="43"/>
      <c r="L37" s="43"/>
      <c r="M37" s="43"/>
      <c r="N37" s="43"/>
      <c r="O37" s="43"/>
      <c r="P37" s="43"/>
      <c r="Q37" s="37"/>
    </row>
    <row r="38" spans="1:17" ht="13.5" thickBot="1" x14ac:dyDescent="0.25">
      <c r="A38" s="37"/>
      <c r="B38" s="289" t="s">
        <v>29</v>
      </c>
      <c r="C38" s="290"/>
      <c r="D38" s="290"/>
      <c r="E38" s="290"/>
      <c r="F38" s="290"/>
      <c r="G38" s="290"/>
      <c r="H38" s="290"/>
      <c r="I38" s="290"/>
      <c r="J38" s="290"/>
      <c r="K38" s="290"/>
      <c r="L38" s="290"/>
      <c r="M38" s="290"/>
      <c r="N38" s="290"/>
      <c r="O38" s="291"/>
      <c r="P38" s="292"/>
      <c r="Q38" s="37"/>
    </row>
    <row r="39" spans="1:17" ht="13.5" thickBot="1" x14ac:dyDescent="0.25">
      <c r="A39" s="37"/>
      <c r="B39" s="144" t="s">
        <v>34</v>
      </c>
      <c r="C39" s="396" t="s">
        <v>30</v>
      </c>
      <c r="D39" s="397"/>
      <c r="E39" s="397"/>
      <c r="F39" s="397"/>
      <c r="G39" s="398"/>
      <c r="H39" s="396" t="s">
        <v>7</v>
      </c>
      <c r="I39" s="397"/>
      <c r="J39" s="397"/>
      <c r="K39" s="397"/>
      <c r="L39" s="398"/>
      <c r="M39" s="396" t="s">
        <v>31</v>
      </c>
      <c r="N39" s="397"/>
      <c r="O39" s="399"/>
      <c r="P39" s="398"/>
      <c r="Q39" s="37"/>
    </row>
    <row r="40" spans="1:17" ht="108.75" customHeight="1" x14ac:dyDescent="0.2">
      <c r="A40" s="37"/>
      <c r="B40" s="86" t="s">
        <v>163</v>
      </c>
      <c r="C40" s="380" t="s">
        <v>165</v>
      </c>
      <c r="D40" s="381"/>
      <c r="E40" s="381"/>
      <c r="F40" s="381"/>
      <c r="G40" s="382"/>
      <c r="H40" s="380" t="s">
        <v>126</v>
      </c>
      <c r="I40" s="381"/>
      <c r="J40" s="381"/>
      <c r="K40" s="381"/>
      <c r="L40" s="382"/>
      <c r="M40" s="295" t="s">
        <v>251</v>
      </c>
      <c r="N40" s="295"/>
      <c r="O40" s="295"/>
      <c r="P40" s="298"/>
      <c r="Q40" s="37"/>
    </row>
    <row r="41" spans="1:17" ht="121.5" customHeight="1" x14ac:dyDescent="0.2">
      <c r="A41" s="37"/>
      <c r="B41" s="86" t="s">
        <v>164</v>
      </c>
      <c r="C41" s="380" t="s">
        <v>165</v>
      </c>
      <c r="D41" s="381"/>
      <c r="E41" s="381"/>
      <c r="F41" s="381"/>
      <c r="G41" s="382"/>
      <c r="H41" s="380" t="s">
        <v>126</v>
      </c>
      <c r="I41" s="381"/>
      <c r="J41" s="381"/>
      <c r="K41" s="381"/>
      <c r="L41" s="382"/>
      <c r="M41" s="295" t="s">
        <v>251</v>
      </c>
      <c r="N41" s="295"/>
      <c r="O41" s="295"/>
      <c r="P41" s="298"/>
      <c r="Q41" s="37"/>
    </row>
    <row r="42" spans="1:17" ht="13.5" customHeight="1" x14ac:dyDescent="0.2">
      <c r="A42" s="37"/>
      <c r="B42" s="87"/>
      <c r="C42" s="383"/>
      <c r="D42" s="384"/>
      <c r="E42" s="384"/>
      <c r="F42" s="384"/>
      <c r="G42" s="385"/>
      <c r="H42" s="383"/>
      <c r="I42" s="384"/>
      <c r="J42" s="384"/>
      <c r="K42" s="384"/>
      <c r="L42" s="385"/>
      <c r="M42" s="383"/>
      <c r="N42" s="384"/>
      <c r="O42" s="384"/>
      <c r="P42" s="386"/>
      <c r="Q42" s="37"/>
    </row>
    <row r="43" spans="1:17" ht="4.5" customHeight="1" thickBot="1" x14ac:dyDescent="0.25">
      <c r="A43" s="37"/>
      <c r="B43" s="47"/>
      <c r="C43" s="47"/>
      <c r="D43" s="47"/>
      <c r="E43" s="47"/>
      <c r="F43" s="47"/>
      <c r="G43" s="47"/>
      <c r="H43" s="47"/>
      <c r="I43" s="47"/>
      <c r="J43" s="47"/>
      <c r="K43" s="47"/>
      <c r="L43" s="47"/>
      <c r="M43" s="47"/>
      <c r="N43" s="47"/>
      <c r="O43" s="47"/>
      <c r="P43" s="47"/>
      <c r="Q43" s="37"/>
    </row>
    <row r="44" spans="1:17" ht="13.5" customHeight="1" thickBot="1" x14ac:dyDescent="0.25">
      <c r="A44" s="37"/>
      <c r="B44" s="254" t="s">
        <v>8</v>
      </c>
      <c r="C44" s="255"/>
      <c r="D44" s="255"/>
      <c r="E44" s="255"/>
      <c r="F44" s="255"/>
      <c r="G44" s="255"/>
      <c r="H44" s="255"/>
      <c r="I44" s="255"/>
      <c r="J44" s="255"/>
      <c r="K44" s="255"/>
      <c r="L44" s="255"/>
      <c r="M44" s="255"/>
      <c r="N44" s="255"/>
      <c r="O44" s="255"/>
      <c r="P44" s="256"/>
      <c r="Q44" s="37"/>
    </row>
    <row r="45" spans="1:17" ht="4.5" customHeight="1" thickBot="1" x14ac:dyDescent="0.25">
      <c r="A45" s="37"/>
      <c r="B45" s="48"/>
      <c r="C45" s="43"/>
      <c r="D45" s="43"/>
      <c r="E45" s="43"/>
      <c r="F45" s="43"/>
      <c r="G45" s="43"/>
      <c r="H45" s="43"/>
      <c r="I45" s="43"/>
      <c r="J45" s="43"/>
      <c r="K45" s="43"/>
      <c r="L45" s="43"/>
      <c r="M45" s="43"/>
      <c r="N45" s="43"/>
      <c r="O45" s="43"/>
      <c r="P45" s="49"/>
      <c r="Q45" s="37"/>
    </row>
    <row r="46" spans="1:17" x14ac:dyDescent="0.2">
      <c r="A46" s="37"/>
      <c r="B46" s="299" t="s">
        <v>32</v>
      </c>
      <c r="C46" s="50" t="s">
        <v>9</v>
      </c>
      <c r="D46" s="51" t="s">
        <v>11</v>
      </c>
      <c r="E46" s="51" t="s">
        <v>12</v>
      </c>
      <c r="F46" s="51" t="s">
        <v>13</v>
      </c>
      <c r="G46" s="51" t="s">
        <v>14</v>
      </c>
      <c r="H46" s="51" t="s">
        <v>15</v>
      </c>
      <c r="I46" s="51" t="s">
        <v>16</v>
      </c>
      <c r="J46" s="51" t="s">
        <v>17</v>
      </c>
      <c r="K46" s="51" t="s">
        <v>18</v>
      </c>
      <c r="L46" s="51" t="s">
        <v>19</v>
      </c>
      <c r="M46" s="51" t="s">
        <v>20</v>
      </c>
      <c r="N46" s="51" t="s">
        <v>21</v>
      </c>
      <c r="O46" s="52" t="s">
        <v>22</v>
      </c>
      <c r="P46" s="53" t="s">
        <v>10</v>
      </c>
      <c r="Q46" s="37"/>
    </row>
    <row r="47" spans="1:17" ht="13.5" thickBot="1" x14ac:dyDescent="0.25">
      <c r="A47" s="37"/>
      <c r="B47" s="300"/>
      <c r="C47" s="54" t="s">
        <v>10</v>
      </c>
      <c r="D47" s="55"/>
      <c r="E47" s="55"/>
      <c r="F47" s="142">
        <f>RegistroDerechos!D10</f>
        <v>1</v>
      </c>
      <c r="G47" s="55"/>
      <c r="H47" s="55"/>
      <c r="I47" s="142" t="str">
        <f>RegistroDerechos!F10</f>
        <v xml:space="preserve"> </v>
      </c>
      <c r="J47" s="57"/>
      <c r="K47" s="57"/>
      <c r="L47" s="142" t="str">
        <f>RegistroDerechos!H10</f>
        <v xml:space="preserve"> </v>
      </c>
      <c r="M47" s="57"/>
      <c r="N47" s="57"/>
      <c r="O47" s="142" t="str">
        <f>RegistroDerechos!J10</f>
        <v xml:space="preserve"> </v>
      </c>
      <c r="P47" s="142">
        <f>RegistroDerechos!L10</f>
        <v>1</v>
      </c>
      <c r="Q47" s="37"/>
    </row>
    <row r="48" spans="1:17" ht="4.5" customHeight="1" thickBot="1" x14ac:dyDescent="0.25">
      <c r="A48" s="37"/>
      <c r="B48" s="71">
        <v>0.9</v>
      </c>
      <c r="C48" s="72"/>
      <c r="D48" s="72"/>
      <c r="E48" s="72"/>
      <c r="F48" s="72">
        <v>0.9</v>
      </c>
      <c r="G48" s="72"/>
      <c r="H48" s="72"/>
      <c r="I48" s="72">
        <v>0.9</v>
      </c>
      <c r="J48" s="72"/>
      <c r="K48" s="72"/>
      <c r="L48" s="72">
        <v>0.9</v>
      </c>
      <c r="M48" s="72"/>
      <c r="N48" s="72"/>
      <c r="O48" s="72">
        <v>0.9</v>
      </c>
      <c r="P48" s="73">
        <v>0.9</v>
      </c>
      <c r="Q48" s="37"/>
    </row>
    <row r="49" spans="1:17" ht="13.5" thickBot="1" x14ac:dyDescent="0.25">
      <c r="A49" s="37"/>
      <c r="B49" s="254" t="s">
        <v>33</v>
      </c>
      <c r="C49" s="255"/>
      <c r="D49" s="255"/>
      <c r="E49" s="255"/>
      <c r="F49" s="255"/>
      <c r="G49" s="255"/>
      <c r="H49" s="255"/>
      <c r="I49" s="255"/>
      <c r="J49" s="255"/>
      <c r="K49" s="255"/>
      <c r="L49" s="255"/>
      <c r="M49" s="255"/>
      <c r="N49" s="255"/>
      <c r="O49" s="255"/>
      <c r="P49" s="256"/>
      <c r="Q49" s="37"/>
    </row>
    <row r="50" spans="1:17" ht="12.75" customHeight="1" x14ac:dyDescent="0.2">
      <c r="A50" s="37"/>
      <c r="B50" s="303"/>
      <c r="C50" s="304"/>
      <c r="D50" s="304"/>
      <c r="E50" s="304"/>
      <c r="F50" s="304"/>
      <c r="G50" s="304"/>
      <c r="H50" s="304"/>
      <c r="I50" s="304"/>
      <c r="J50" s="304"/>
      <c r="K50" s="304"/>
      <c r="L50" s="304"/>
      <c r="M50" s="304"/>
      <c r="N50" s="304"/>
      <c r="O50" s="304"/>
      <c r="P50" s="305"/>
      <c r="Q50" s="37"/>
    </row>
    <row r="51" spans="1:17" ht="12.75" customHeight="1" x14ac:dyDescent="0.2">
      <c r="A51" s="37"/>
      <c r="B51" s="306"/>
      <c r="C51" s="307"/>
      <c r="D51" s="307"/>
      <c r="E51" s="307"/>
      <c r="F51" s="307"/>
      <c r="G51" s="307"/>
      <c r="H51" s="307"/>
      <c r="I51" s="307"/>
      <c r="J51" s="307"/>
      <c r="K51" s="307"/>
      <c r="L51" s="307"/>
      <c r="M51" s="307"/>
      <c r="N51" s="307"/>
      <c r="O51" s="307"/>
      <c r="P51" s="308"/>
      <c r="Q51" s="37"/>
    </row>
    <row r="52" spans="1:17" ht="12.75" customHeight="1" x14ac:dyDescent="0.2">
      <c r="A52" s="37"/>
      <c r="B52" s="306"/>
      <c r="C52" s="307"/>
      <c r="D52" s="307"/>
      <c r="E52" s="307"/>
      <c r="F52" s="307"/>
      <c r="G52" s="307"/>
      <c r="H52" s="307"/>
      <c r="I52" s="307"/>
      <c r="J52" s="307"/>
      <c r="K52" s="307"/>
      <c r="L52" s="307"/>
      <c r="M52" s="307"/>
      <c r="N52" s="307"/>
      <c r="O52" s="307"/>
      <c r="P52" s="308"/>
      <c r="Q52" s="37"/>
    </row>
    <row r="53" spans="1:17" ht="12.75" customHeight="1" x14ac:dyDescent="0.2">
      <c r="A53" s="37"/>
      <c r="B53" s="306"/>
      <c r="C53" s="307"/>
      <c r="D53" s="307"/>
      <c r="E53" s="307"/>
      <c r="F53" s="307"/>
      <c r="G53" s="307"/>
      <c r="H53" s="307"/>
      <c r="I53" s="307"/>
      <c r="J53" s="307"/>
      <c r="K53" s="307"/>
      <c r="L53" s="307"/>
      <c r="M53" s="307"/>
      <c r="N53" s="307"/>
      <c r="O53" s="307"/>
      <c r="P53" s="308"/>
      <c r="Q53" s="37"/>
    </row>
    <row r="54" spans="1:17" ht="12.75" customHeight="1" x14ac:dyDescent="0.2">
      <c r="A54" s="37"/>
      <c r="B54" s="306"/>
      <c r="C54" s="307"/>
      <c r="D54" s="307"/>
      <c r="E54" s="307"/>
      <c r="F54" s="307"/>
      <c r="G54" s="307"/>
      <c r="H54" s="307"/>
      <c r="I54" s="307"/>
      <c r="J54" s="307"/>
      <c r="K54" s="307"/>
      <c r="L54" s="307"/>
      <c r="M54" s="307"/>
      <c r="N54" s="307"/>
      <c r="O54" s="307"/>
      <c r="P54" s="308"/>
      <c r="Q54" s="37"/>
    </row>
    <row r="55" spans="1:17" ht="12.75" customHeight="1" x14ac:dyDescent="0.2">
      <c r="A55" s="37"/>
      <c r="B55" s="306"/>
      <c r="C55" s="307"/>
      <c r="D55" s="307"/>
      <c r="E55" s="307"/>
      <c r="F55" s="307"/>
      <c r="G55" s="307"/>
      <c r="H55" s="307"/>
      <c r="I55" s="307"/>
      <c r="J55" s="307"/>
      <c r="K55" s="307"/>
      <c r="L55" s="307"/>
      <c r="M55" s="307"/>
      <c r="N55" s="307"/>
      <c r="O55" s="307"/>
      <c r="P55" s="308"/>
      <c r="Q55" s="37"/>
    </row>
    <row r="56" spans="1:17" ht="12.75" customHeight="1" x14ac:dyDescent="0.2">
      <c r="A56" s="37"/>
      <c r="B56" s="306"/>
      <c r="C56" s="307"/>
      <c r="D56" s="307"/>
      <c r="E56" s="307"/>
      <c r="F56" s="307"/>
      <c r="G56" s="307"/>
      <c r="H56" s="307"/>
      <c r="I56" s="307"/>
      <c r="J56" s="307"/>
      <c r="K56" s="307"/>
      <c r="L56" s="307"/>
      <c r="M56" s="307"/>
      <c r="N56" s="307"/>
      <c r="O56" s="307"/>
      <c r="P56" s="308"/>
      <c r="Q56" s="37"/>
    </row>
    <row r="57" spans="1:17" ht="12.75" customHeight="1" x14ac:dyDescent="0.2">
      <c r="A57" s="37"/>
      <c r="B57" s="306"/>
      <c r="C57" s="307"/>
      <c r="D57" s="307"/>
      <c r="E57" s="307"/>
      <c r="F57" s="307"/>
      <c r="G57" s="307"/>
      <c r="H57" s="307"/>
      <c r="I57" s="307"/>
      <c r="J57" s="307"/>
      <c r="K57" s="307"/>
      <c r="L57" s="307"/>
      <c r="M57" s="307"/>
      <c r="N57" s="307"/>
      <c r="O57" s="307"/>
      <c r="P57" s="308"/>
      <c r="Q57" s="37"/>
    </row>
    <row r="58" spans="1:17" ht="12.75" customHeight="1" x14ac:dyDescent="0.2">
      <c r="A58" s="37"/>
      <c r="B58" s="306"/>
      <c r="C58" s="307"/>
      <c r="D58" s="307"/>
      <c r="E58" s="307"/>
      <c r="F58" s="307"/>
      <c r="G58" s="307"/>
      <c r="H58" s="307"/>
      <c r="I58" s="307"/>
      <c r="J58" s="307"/>
      <c r="K58" s="307"/>
      <c r="L58" s="307"/>
      <c r="M58" s="307"/>
      <c r="N58" s="307"/>
      <c r="O58" s="307"/>
      <c r="P58" s="308"/>
      <c r="Q58" s="37"/>
    </row>
    <row r="59" spans="1:17" ht="12.75" customHeight="1" x14ac:dyDescent="0.2">
      <c r="A59" s="37"/>
      <c r="B59" s="306"/>
      <c r="C59" s="307"/>
      <c r="D59" s="307"/>
      <c r="E59" s="307"/>
      <c r="F59" s="307"/>
      <c r="G59" s="307"/>
      <c r="H59" s="307"/>
      <c r="I59" s="307"/>
      <c r="J59" s="307"/>
      <c r="K59" s="307"/>
      <c r="L59" s="307"/>
      <c r="M59" s="307"/>
      <c r="N59" s="307"/>
      <c r="O59" s="307"/>
      <c r="P59" s="308"/>
      <c r="Q59" s="37"/>
    </row>
    <row r="60" spans="1:17" ht="12.75" customHeight="1" x14ac:dyDescent="0.2">
      <c r="A60" s="37"/>
      <c r="B60" s="306"/>
      <c r="C60" s="307"/>
      <c r="D60" s="307"/>
      <c r="E60" s="307"/>
      <c r="F60" s="307"/>
      <c r="G60" s="307"/>
      <c r="H60" s="307"/>
      <c r="I60" s="307"/>
      <c r="J60" s="307"/>
      <c r="K60" s="307"/>
      <c r="L60" s="307"/>
      <c r="M60" s="307"/>
      <c r="N60" s="307"/>
      <c r="O60" s="307"/>
      <c r="P60" s="308"/>
      <c r="Q60" s="37"/>
    </row>
    <row r="61" spans="1:17" ht="12.75" customHeight="1" x14ac:dyDescent="0.2">
      <c r="A61" s="37"/>
      <c r="B61" s="306"/>
      <c r="C61" s="307"/>
      <c r="D61" s="307"/>
      <c r="E61" s="307"/>
      <c r="F61" s="307"/>
      <c r="G61" s="307"/>
      <c r="H61" s="307"/>
      <c r="I61" s="307"/>
      <c r="J61" s="307"/>
      <c r="K61" s="307"/>
      <c r="L61" s="307"/>
      <c r="M61" s="307"/>
      <c r="N61" s="307"/>
      <c r="O61" s="307"/>
      <c r="P61" s="308"/>
      <c r="Q61" s="37"/>
    </row>
    <row r="62" spans="1:17" ht="12.75" customHeight="1" x14ac:dyDescent="0.2">
      <c r="A62" s="37"/>
      <c r="B62" s="306"/>
      <c r="C62" s="307"/>
      <c r="D62" s="307"/>
      <c r="E62" s="307"/>
      <c r="F62" s="307"/>
      <c r="G62" s="307"/>
      <c r="H62" s="307"/>
      <c r="I62" s="307"/>
      <c r="J62" s="307"/>
      <c r="K62" s="307"/>
      <c r="L62" s="307"/>
      <c r="M62" s="307"/>
      <c r="N62" s="307"/>
      <c r="O62" s="307"/>
      <c r="P62" s="308"/>
      <c r="Q62" s="37"/>
    </row>
    <row r="63" spans="1:17" ht="12.75" customHeight="1" x14ac:dyDescent="0.2">
      <c r="A63" s="37"/>
      <c r="B63" s="306"/>
      <c r="C63" s="307"/>
      <c r="D63" s="307"/>
      <c r="E63" s="307"/>
      <c r="F63" s="307"/>
      <c r="G63" s="307"/>
      <c r="H63" s="307"/>
      <c r="I63" s="307"/>
      <c r="J63" s="307"/>
      <c r="K63" s="307"/>
      <c r="L63" s="307"/>
      <c r="M63" s="307"/>
      <c r="N63" s="307"/>
      <c r="O63" s="307"/>
      <c r="P63" s="308"/>
      <c r="Q63" s="37"/>
    </row>
    <row r="64" spans="1:17" ht="12.75" customHeight="1" x14ac:dyDescent="0.2">
      <c r="A64" s="37"/>
      <c r="B64" s="306"/>
      <c r="C64" s="307"/>
      <c r="D64" s="307"/>
      <c r="E64" s="307"/>
      <c r="F64" s="307"/>
      <c r="G64" s="307"/>
      <c r="H64" s="307"/>
      <c r="I64" s="307"/>
      <c r="J64" s="307"/>
      <c r="K64" s="307"/>
      <c r="L64" s="307"/>
      <c r="M64" s="307"/>
      <c r="N64" s="307"/>
      <c r="O64" s="307"/>
      <c r="P64" s="308"/>
      <c r="Q64" s="37"/>
    </row>
    <row r="65" spans="1:19" ht="13.5" customHeight="1" thickBot="1" x14ac:dyDescent="0.25">
      <c r="A65" s="37"/>
      <c r="B65" s="309"/>
      <c r="C65" s="310"/>
      <c r="D65" s="310"/>
      <c r="E65" s="310"/>
      <c r="F65" s="310"/>
      <c r="G65" s="310"/>
      <c r="H65" s="310"/>
      <c r="I65" s="310"/>
      <c r="J65" s="310"/>
      <c r="K65" s="310"/>
      <c r="L65" s="310"/>
      <c r="M65" s="310"/>
      <c r="N65" s="310"/>
      <c r="O65" s="310"/>
      <c r="P65" s="311"/>
      <c r="Q65" s="37"/>
    </row>
    <row r="66" spans="1:19" customFormat="1" ht="4.5" customHeight="1" thickBot="1" x14ac:dyDescent="0.25">
      <c r="A66" s="312"/>
      <c r="B66" s="312"/>
      <c r="C66" s="312"/>
      <c r="D66" s="312"/>
      <c r="E66" s="312"/>
      <c r="F66" s="312"/>
      <c r="G66" s="312"/>
      <c r="H66" s="312"/>
      <c r="I66" s="312"/>
      <c r="J66" s="312"/>
      <c r="K66" s="312"/>
      <c r="L66" s="312"/>
      <c r="M66" s="312"/>
      <c r="N66" s="312"/>
      <c r="O66" s="312"/>
      <c r="P66" s="312"/>
      <c r="Q66" s="312"/>
      <c r="S66" s="36"/>
    </row>
    <row r="67" spans="1:19" ht="17.25" customHeight="1" x14ac:dyDescent="0.2">
      <c r="A67" s="37"/>
      <c r="B67" s="316" t="s">
        <v>5</v>
      </c>
      <c r="C67" s="387" t="s">
        <v>156</v>
      </c>
      <c r="D67" s="388"/>
      <c r="E67" s="388"/>
      <c r="F67" s="388"/>
      <c r="G67" s="388"/>
      <c r="H67" s="388"/>
      <c r="I67" s="388"/>
      <c r="J67" s="388"/>
      <c r="K67" s="388"/>
      <c r="L67" s="388"/>
      <c r="M67" s="388"/>
      <c r="N67" s="388"/>
      <c r="O67" s="388"/>
      <c r="P67" s="389"/>
      <c r="Q67" s="37"/>
    </row>
    <row r="68" spans="1:19" ht="54.75" customHeight="1" x14ac:dyDescent="0.2">
      <c r="A68" s="37"/>
      <c r="B68" s="317"/>
      <c r="C68" s="328"/>
      <c r="D68" s="329"/>
      <c r="E68" s="329"/>
      <c r="F68" s="329"/>
      <c r="G68" s="329"/>
      <c r="H68" s="329"/>
      <c r="I68" s="329"/>
      <c r="J68" s="329"/>
      <c r="K68" s="329"/>
      <c r="L68" s="329"/>
      <c r="M68" s="329"/>
      <c r="N68" s="329"/>
      <c r="O68" s="329"/>
      <c r="P68" s="330"/>
      <c r="Q68" s="37"/>
    </row>
    <row r="69" spans="1:19" ht="17.25" customHeight="1" x14ac:dyDescent="0.2">
      <c r="A69" s="37"/>
      <c r="B69" s="317"/>
      <c r="C69" s="390" t="s">
        <v>158</v>
      </c>
      <c r="D69" s="391"/>
      <c r="E69" s="391"/>
      <c r="F69" s="391"/>
      <c r="G69" s="391"/>
      <c r="H69" s="391"/>
      <c r="I69" s="391"/>
      <c r="J69" s="391"/>
      <c r="K69" s="391"/>
      <c r="L69" s="391"/>
      <c r="M69" s="391"/>
      <c r="N69" s="391"/>
      <c r="O69" s="391"/>
      <c r="P69" s="392"/>
      <c r="Q69" s="37"/>
    </row>
    <row r="70" spans="1:19" ht="45.75" customHeight="1" thickBot="1" x14ac:dyDescent="0.25">
      <c r="A70" s="37"/>
      <c r="B70" s="318"/>
      <c r="C70" s="328"/>
      <c r="D70" s="329"/>
      <c r="E70" s="329"/>
      <c r="F70" s="329"/>
      <c r="G70" s="329"/>
      <c r="H70" s="329"/>
      <c r="I70" s="329"/>
      <c r="J70" s="329"/>
      <c r="K70" s="329"/>
      <c r="L70" s="329"/>
      <c r="M70" s="329"/>
      <c r="N70" s="329"/>
      <c r="O70" s="329"/>
      <c r="P70" s="330"/>
      <c r="Q70" s="37"/>
    </row>
    <row r="71" spans="1:19" ht="30.75" customHeight="1" thickBot="1" x14ac:dyDescent="0.25">
      <c r="A71" s="37"/>
      <c r="B71" s="74" t="s">
        <v>64</v>
      </c>
      <c r="C71" s="313" t="s">
        <v>241</v>
      </c>
      <c r="D71" s="264"/>
      <c r="E71" s="264"/>
      <c r="F71" s="264"/>
      <c r="G71" s="264"/>
      <c r="H71" s="264"/>
      <c r="I71" s="264"/>
      <c r="J71" s="264"/>
      <c r="K71" s="264"/>
      <c r="L71" s="264"/>
      <c r="M71" s="264"/>
      <c r="N71" s="264"/>
      <c r="O71" s="264"/>
      <c r="P71" s="265"/>
      <c r="Q71" s="37"/>
      <c r="S71"/>
    </row>
    <row r="72" spans="1:19" ht="27.75" customHeight="1" thickBot="1" x14ac:dyDescent="0.25">
      <c r="A72" s="37"/>
      <c r="B72" s="74" t="s">
        <v>77</v>
      </c>
      <c r="C72" s="314" t="s">
        <v>78</v>
      </c>
      <c r="D72" s="314"/>
      <c r="E72" s="314"/>
      <c r="F72" s="314"/>
      <c r="G72" s="314"/>
      <c r="H72" s="314"/>
      <c r="I72" s="314"/>
      <c r="J72" s="314"/>
      <c r="K72" s="314"/>
      <c r="L72" s="314"/>
      <c r="M72" s="314"/>
      <c r="N72" s="314"/>
      <c r="O72" s="314"/>
      <c r="P72" s="315"/>
      <c r="Q72" s="37"/>
    </row>
    <row r="82" spans="1:19" x14ac:dyDescent="0.2">
      <c r="B82" s="76"/>
      <c r="C82" s="76"/>
      <c r="D82" s="76"/>
      <c r="E82" s="76"/>
      <c r="F82" s="76"/>
      <c r="G82" s="76"/>
      <c r="H82" s="76"/>
      <c r="I82" s="76"/>
      <c r="J82" s="76"/>
      <c r="K82" s="76"/>
      <c r="L82" s="76"/>
      <c r="M82" s="76"/>
    </row>
    <row r="83" spans="1:19" x14ac:dyDescent="0.2">
      <c r="B83" s="76"/>
      <c r="C83" s="76"/>
      <c r="D83" s="76"/>
      <c r="E83" s="76"/>
      <c r="F83" s="76"/>
      <c r="G83" s="76"/>
      <c r="H83" s="76"/>
      <c r="I83" s="76"/>
      <c r="J83" s="76"/>
      <c r="K83" s="76"/>
      <c r="L83" s="76"/>
      <c r="M83" s="76"/>
    </row>
    <row r="84" spans="1:19" x14ac:dyDescent="0.2">
      <c r="B84" s="76"/>
      <c r="C84" s="76"/>
      <c r="D84" s="76"/>
      <c r="E84" s="76"/>
      <c r="F84" s="76"/>
      <c r="G84" s="76"/>
      <c r="H84" s="76"/>
      <c r="I84" s="76"/>
      <c r="J84" s="76"/>
      <c r="K84" s="76"/>
      <c r="L84" s="76"/>
      <c r="M84" s="76"/>
    </row>
    <row r="85" spans="1:19" x14ac:dyDescent="0.2">
      <c r="B85" s="76"/>
      <c r="C85" s="76"/>
      <c r="D85" s="76"/>
      <c r="E85" s="76"/>
      <c r="F85" s="76"/>
      <c r="G85" s="76"/>
      <c r="H85" s="76"/>
      <c r="I85" s="76"/>
      <c r="J85" s="76"/>
      <c r="K85" s="76"/>
      <c r="L85" s="76"/>
      <c r="M85" s="76"/>
    </row>
    <row r="86" spans="1:19" x14ac:dyDescent="0.2">
      <c r="B86" s="76"/>
      <c r="C86" s="76"/>
      <c r="D86" s="76"/>
      <c r="E86" s="76"/>
      <c r="F86" s="76"/>
      <c r="G86" s="76"/>
      <c r="H86" s="76"/>
      <c r="I86" s="76"/>
      <c r="J86" s="76"/>
      <c r="K86" s="76"/>
      <c r="L86" s="76"/>
      <c r="M86" s="76"/>
    </row>
    <row r="87" spans="1:19" x14ac:dyDescent="0.2">
      <c r="B87" s="76"/>
      <c r="C87" s="76"/>
      <c r="D87" s="76"/>
      <c r="E87" s="76"/>
      <c r="F87" s="76"/>
      <c r="G87" s="76"/>
      <c r="H87" s="76"/>
      <c r="J87" s="76"/>
      <c r="K87" s="76"/>
      <c r="L87" s="76"/>
      <c r="M87" s="76"/>
    </row>
    <row r="88" spans="1:19" x14ac:dyDescent="0.2">
      <c r="B88" s="76"/>
      <c r="C88" s="76"/>
      <c r="D88" s="76"/>
      <c r="E88" s="76"/>
      <c r="F88" s="76"/>
      <c r="G88" s="76"/>
      <c r="H88" s="76"/>
      <c r="J88" s="76"/>
      <c r="K88" s="76"/>
      <c r="L88" s="76"/>
      <c r="M88" s="76"/>
    </row>
    <row r="89" spans="1:19" x14ac:dyDescent="0.2">
      <c r="B89" s="76"/>
      <c r="C89" s="76"/>
      <c r="D89" s="76"/>
      <c r="E89" s="76"/>
      <c r="F89" s="76"/>
      <c r="G89" s="76"/>
      <c r="H89" s="76"/>
      <c r="J89" s="76"/>
      <c r="K89" s="76"/>
      <c r="L89" s="76"/>
      <c r="M89" s="76"/>
    </row>
    <row r="90" spans="1:19" x14ac:dyDescent="0.2">
      <c r="A90" s="77"/>
      <c r="B90" s="77"/>
      <c r="C90" s="77"/>
      <c r="D90" s="77"/>
      <c r="E90" s="77"/>
      <c r="F90" s="77"/>
      <c r="G90" s="77"/>
      <c r="H90" s="77"/>
      <c r="I90" s="77"/>
      <c r="J90" s="77"/>
      <c r="K90" s="77"/>
      <c r="L90" s="77"/>
      <c r="M90" s="77"/>
      <c r="N90" s="77"/>
      <c r="O90" s="77"/>
      <c r="P90" s="77"/>
      <c r="Q90" s="77"/>
      <c r="R90" s="77"/>
    </row>
    <row r="91" spans="1:19" x14ac:dyDescent="0.2">
      <c r="A91" s="78"/>
      <c r="B91" s="78"/>
      <c r="C91" s="78"/>
      <c r="D91" s="78"/>
      <c r="E91" s="78"/>
      <c r="F91" s="78"/>
      <c r="G91" s="78"/>
      <c r="H91" s="78"/>
      <c r="I91" s="78"/>
      <c r="J91" s="78"/>
      <c r="K91" s="78"/>
      <c r="L91" s="78"/>
      <c r="M91" s="78"/>
      <c r="N91" s="78"/>
      <c r="O91" s="78"/>
      <c r="P91" s="78"/>
      <c r="Q91" s="78"/>
      <c r="R91" s="78"/>
    </row>
    <row r="92" spans="1:19" x14ac:dyDescent="0.2">
      <c r="A92" s="78"/>
      <c r="B92" s="78"/>
      <c r="C92" s="78"/>
      <c r="D92" s="78"/>
      <c r="E92" s="78"/>
      <c r="F92" s="78"/>
      <c r="G92" s="78"/>
      <c r="H92" s="78"/>
      <c r="I92" s="78"/>
      <c r="J92" s="78"/>
      <c r="K92" s="78"/>
      <c r="L92" s="78"/>
      <c r="M92" s="78"/>
      <c r="N92" s="78"/>
      <c r="O92" s="78"/>
      <c r="P92" s="78"/>
      <c r="Q92" s="78"/>
      <c r="R92" s="78"/>
    </row>
    <row r="93" spans="1:19" x14ac:dyDescent="0.2">
      <c r="A93" s="78"/>
      <c r="B93" s="78" t="s">
        <v>39</v>
      </c>
      <c r="C93" s="78" t="s">
        <v>38</v>
      </c>
      <c r="D93" s="78" t="s">
        <v>40</v>
      </c>
      <c r="E93" s="78"/>
      <c r="F93" s="78"/>
      <c r="G93" s="78"/>
      <c r="H93" s="78"/>
      <c r="I93" s="78"/>
      <c r="J93" s="78"/>
      <c r="K93" s="78"/>
      <c r="L93" s="78"/>
      <c r="M93" s="78"/>
      <c r="N93" s="78"/>
      <c r="O93" s="78"/>
      <c r="P93" s="78"/>
      <c r="Q93" s="79" t="s">
        <v>70</v>
      </c>
      <c r="R93" s="78"/>
    </row>
    <row r="94" spans="1:19" x14ac:dyDescent="0.2">
      <c r="A94" s="78"/>
      <c r="B94" s="79" t="s">
        <v>41</v>
      </c>
      <c r="C94" s="79" t="s">
        <v>43</v>
      </c>
      <c r="D94" s="80" t="s">
        <v>90</v>
      </c>
      <c r="E94" s="78"/>
      <c r="F94" s="78"/>
      <c r="G94" s="78"/>
      <c r="H94" s="78"/>
      <c r="I94" s="78"/>
      <c r="J94" s="78"/>
      <c r="K94" s="78"/>
      <c r="L94" s="78"/>
      <c r="M94" s="79" t="s">
        <v>67</v>
      </c>
      <c r="N94" s="78"/>
      <c r="O94" s="78"/>
      <c r="P94" s="78"/>
      <c r="Q94" s="79" t="s">
        <v>71</v>
      </c>
      <c r="R94" s="78"/>
    </row>
    <row r="95" spans="1:19" x14ac:dyDescent="0.2">
      <c r="A95" s="78"/>
      <c r="B95" s="79" t="s">
        <v>80</v>
      </c>
      <c r="C95" s="79" t="s">
        <v>44</v>
      </c>
      <c r="D95" s="80" t="s">
        <v>91</v>
      </c>
      <c r="E95" s="78"/>
      <c r="F95" s="78"/>
      <c r="G95" s="78"/>
      <c r="H95" s="78"/>
      <c r="I95" s="78"/>
      <c r="J95" s="78"/>
      <c r="K95" s="78"/>
      <c r="L95" s="78"/>
      <c r="M95" s="79" t="s">
        <v>69</v>
      </c>
      <c r="N95" s="78"/>
      <c r="O95" s="78"/>
      <c r="P95" s="78"/>
      <c r="Q95" s="79" t="s">
        <v>73</v>
      </c>
      <c r="R95" s="78"/>
      <c r="S95" s="77"/>
    </row>
    <row r="96" spans="1:19" x14ac:dyDescent="0.2">
      <c r="A96" s="78"/>
      <c r="B96" s="79" t="s">
        <v>42</v>
      </c>
      <c r="C96" s="79" t="s">
        <v>45</v>
      </c>
      <c r="D96" s="80" t="s">
        <v>92</v>
      </c>
      <c r="E96" s="78"/>
      <c r="F96" s="78"/>
      <c r="G96" s="78"/>
      <c r="H96" s="78"/>
      <c r="I96" s="78"/>
      <c r="J96" s="78"/>
      <c r="K96" s="78"/>
      <c r="L96" s="78"/>
      <c r="M96" s="79" t="s">
        <v>78</v>
      </c>
      <c r="N96" s="78"/>
      <c r="O96" s="78"/>
      <c r="P96" s="78"/>
      <c r="Q96" s="79" t="s">
        <v>72</v>
      </c>
      <c r="R96" s="78"/>
      <c r="S96" s="78"/>
    </row>
    <row r="97" spans="1:19" x14ac:dyDescent="0.2">
      <c r="A97" s="78"/>
      <c r="B97" s="78"/>
      <c r="C97" s="79" t="s">
        <v>46</v>
      </c>
      <c r="D97" s="80" t="s">
        <v>93</v>
      </c>
      <c r="E97" s="78"/>
      <c r="F97" s="78"/>
      <c r="G97" s="78"/>
      <c r="H97" s="78"/>
      <c r="I97" s="78"/>
      <c r="J97" s="78"/>
      <c r="K97" s="78"/>
      <c r="L97" s="78"/>
      <c r="M97" s="79"/>
      <c r="N97" s="78"/>
      <c r="O97" s="78"/>
      <c r="P97" s="78"/>
      <c r="Q97" s="79" t="s">
        <v>74</v>
      </c>
      <c r="R97" s="78"/>
      <c r="S97" s="78"/>
    </row>
    <row r="98" spans="1:19" x14ac:dyDescent="0.2">
      <c r="A98" s="78"/>
      <c r="B98" s="78"/>
      <c r="C98" s="79" t="s">
        <v>47</v>
      </c>
      <c r="D98" s="80" t="s">
        <v>94</v>
      </c>
      <c r="E98" s="78"/>
      <c r="F98" s="78"/>
      <c r="G98" s="78"/>
      <c r="H98" s="78"/>
      <c r="I98" s="78"/>
      <c r="J98" s="78"/>
      <c r="K98" s="78"/>
      <c r="L98" s="78"/>
      <c r="M98" s="78"/>
      <c r="N98" s="78" t="s">
        <v>68</v>
      </c>
      <c r="O98" s="78"/>
      <c r="P98" s="78"/>
      <c r="Q98" s="79" t="s">
        <v>75</v>
      </c>
      <c r="R98" s="78"/>
      <c r="S98" s="78"/>
    </row>
    <row r="99" spans="1:19" x14ac:dyDescent="0.2">
      <c r="A99" s="78"/>
      <c r="B99" s="78"/>
      <c r="C99" s="79" t="s">
        <v>48</v>
      </c>
      <c r="D99" s="80" t="s">
        <v>95</v>
      </c>
      <c r="E99" s="78"/>
      <c r="F99" s="78"/>
      <c r="G99" s="78"/>
      <c r="H99" s="78"/>
      <c r="I99" s="78"/>
      <c r="J99" s="78"/>
      <c r="K99" s="78"/>
      <c r="L99" s="78"/>
      <c r="M99" s="78"/>
      <c r="N99" s="78"/>
      <c r="O99" s="78"/>
      <c r="P99" s="78"/>
      <c r="Q99" s="78"/>
      <c r="R99" s="78"/>
      <c r="S99" s="78"/>
    </row>
    <row r="100" spans="1:19" x14ac:dyDescent="0.2">
      <c r="A100" s="78"/>
      <c r="B100" s="78"/>
      <c r="C100" s="79" t="s">
        <v>49</v>
      </c>
      <c r="D100" s="80" t="s">
        <v>57</v>
      </c>
      <c r="E100" s="78"/>
      <c r="F100" s="78"/>
      <c r="G100" s="78"/>
      <c r="H100" s="78"/>
      <c r="I100" s="78"/>
      <c r="J100" s="78"/>
      <c r="K100" s="78"/>
      <c r="L100" s="78"/>
      <c r="M100" s="78"/>
      <c r="N100" s="78"/>
      <c r="O100" s="78"/>
      <c r="P100" s="78"/>
      <c r="Q100" s="78"/>
      <c r="R100" s="78"/>
      <c r="S100" s="78"/>
    </row>
    <row r="101" spans="1:19" x14ac:dyDescent="0.2">
      <c r="A101" s="78"/>
      <c r="B101" s="78"/>
      <c r="C101" s="78"/>
      <c r="D101" s="80" t="s">
        <v>56</v>
      </c>
      <c r="E101" s="78"/>
      <c r="F101" s="78"/>
      <c r="G101" s="78"/>
      <c r="H101" s="78"/>
      <c r="I101" s="78"/>
      <c r="J101" s="78"/>
      <c r="K101" s="78"/>
      <c r="L101" s="78"/>
      <c r="M101" s="78"/>
      <c r="N101" s="78"/>
      <c r="O101" s="78"/>
      <c r="P101" s="78"/>
      <c r="Q101" s="78"/>
      <c r="R101" s="78"/>
      <c r="S101" s="78"/>
    </row>
    <row r="102" spans="1:19" x14ac:dyDescent="0.2">
      <c r="A102" s="78"/>
      <c r="B102" s="78"/>
      <c r="C102" s="78"/>
      <c r="D102" s="80" t="s">
        <v>51</v>
      </c>
      <c r="E102" s="78"/>
      <c r="F102" s="78"/>
      <c r="G102" s="78"/>
      <c r="H102" s="78"/>
      <c r="I102" s="78"/>
      <c r="J102" s="78"/>
      <c r="K102" s="78"/>
      <c r="L102" s="78"/>
      <c r="M102" s="78"/>
      <c r="N102" s="78"/>
      <c r="O102" s="78"/>
      <c r="P102" s="78"/>
      <c r="Q102" s="78"/>
      <c r="R102" s="78"/>
      <c r="S102" s="78"/>
    </row>
    <row r="103" spans="1:19" x14ac:dyDescent="0.2">
      <c r="A103" s="78"/>
      <c r="B103" s="78"/>
      <c r="C103" s="78"/>
      <c r="D103" s="80" t="s">
        <v>50</v>
      </c>
      <c r="E103" s="78"/>
      <c r="F103" s="78"/>
      <c r="G103" s="78"/>
      <c r="H103" s="78"/>
      <c r="I103" s="78"/>
      <c r="J103" s="78"/>
      <c r="K103" s="78"/>
      <c r="L103" s="78"/>
      <c r="M103" s="78"/>
      <c r="N103" s="78"/>
      <c r="O103" s="78"/>
      <c r="P103" s="78"/>
      <c r="Q103" s="79">
        <v>2015</v>
      </c>
      <c r="R103" s="78"/>
      <c r="S103" s="78"/>
    </row>
    <row r="104" spans="1:19" ht="12.75" customHeight="1" x14ac:dyDescent="0.2">
      <c r="A104" s="78"/>
      <c r="B104" s="78"/>
      <c r="C104" s="78"/>
      <c r="D104" s="80" t="s">
        <v>53</v>
      </c>
      <c r="E104" s="78"/>
      <c r="F104" s="78"/>
      <c r="G104" s="78"/>
      <c r="H104" s="78"/>
      <c r="I104" s="78"/>
      <c r="J104" s="78"/>
      <c r="K104" s="78"/>
      <c r="L104" s="78"/>
      <c r="M104" s="78"/>
      <c r="N104" s="78"/>
      <c r="O104" s="78"/>
      <c r="P104" s="78"/>
      <c r="Q104" s="79">
        <v>2016</v>
      </c>
      <c r="R104" s="78"/>
      <c r="S104" s="78"/>
    </row>
    <row r="105" spans="1:19" x14ac:dyDescent="0.2">
      <c r="A105" s="78"/>
      <c r="B105" s="78"/>
      <c r="C105" s="78"/>
      <c r="D105" s="80" t="s">
        <v>52</v>
      </c>
      <c r="E105" s="78"/>
      <c r="F105" s="78"/>
      <c r="G105" s="78"/>
      <c r="H105" s="78"/>
      <c r="I105" s="78"/>
      <c r="J105" s="78"/>
      <c r="K105" s="78"/>
      <c r="L105" s="78"/>
      <c r="M105" s="78"/>
      <c r="N105" s="78"/>
      <c r="O105" s="78"/>
      <c r="P105" s="78"/>
      <c r="Q105" s="79">
        <v>2017</v>
      </c>
      <c r="R105" s="78"/>
      <c r="S105" s="78"/>
    </row>
    <row r="106" spans="1:19" x14ac:dyDescent="0.2">
      <c r="A106" s="78"/>
      <c r="B106" s="78"/>
      <c r="C106" s="78"/>
      <c r="D106" s="80" t="s">
        <v>54</v>
      </c>
      <c r="E106" s="78"/>
      <c r="F106" s="78"/>
      <c r="G106" s="78"/>
      <c r="H106" s="78"/>
      <c r="I106" s="78"/>
      <c r="J106" s="78"/>
      <c r="K106" s="78"/>
      <c r="L106" s="78"/>
      <c r="M106" s="78"/>
      <c r="N106" s="78"/>
      <c r="O106" s="78"/>
      <c r="P106" s="78"/>
      <c r="Q106" s="79">
        <v>2018</v>
      </c>
      <c r="R106" s="78"/>
      <c r="S106" s="78"/>
    </row>
    <row r="107" spans="1:19" x14ac:dyDescent="0.2">
      <c r="A107" s="78"/>
      <c r="B107" s="78"/>
      <c r="C107" s="78"/>
      <c r="D107" s="80" t="s">
        <v>96</v>
      </c>
      <c r="E107" s="78"/>
      <c r="F107" s="78"/>
      <c r="G107" s="78"/>
      <c r="H107" s="78"/>
      <c r="I107" s="78"/>
      <c r="J107" s="78"/>
      <c r="K107" s="78"/>
      <c r="L107" s="78"/>
      <c r="M107" s="78"/>
      <c r="N107" s="78"/>
      <c r="O107" s="78"/>
      <c r="P107" s="78"/>
      <c r="Q107" s="78"/>
      <c r="R107" s="78"/>
      <c r="S107" s="78"/>
    </row>
    <row r="108" spans="1:19" x14ac:dyDescent="0.2">
      <c r="A108" s="78"/>
      <c r="B108" s="78"/>
      <c r="C108" s="78"/>
      <c r="D108" s="80" t="s">
        <v>82</v>
      </c>
      <c r="E108" s="78"/>
      <c r="F108" s="78"/>
      <c r="G108" s="78"/>
      <c r="H108" s="78"/>
      <c r="I108" s="78"/>
      <c r="J108" s="78"/>
      <c r="K108" s="78"/>
      <c r="L108" s="78"/>
      <c r="M108" s="78"/>
      <c r="N108" s="78"/>
      <c r="O108" s="78"/>
      <c r="P108" s="78"/>
      <c r="Q108" s="78"/>
      <c r="R108" s="78"/>
      <c r="S108" s="78"/>
    </row>
    <row r="109" spans="1:19" x14ac:dyDescent="0.2">
      <c r="A109" s="78"/>
      <c r="B109" s="81"/>
      <c r="C109" s="78"/>
      <c r="D109" s="80" t="s">
        <v>83</v>
      </c>
      <c r="E109" s="78"/>
      <c r="F109" s="78"/>
      <c r="G109" s="78"/>
      <c r="H109" s="78"/>
      <c r="I109" s="78"/>
      <c r="J109" s="78"/>
      <c r="K109" s="78"/>
      <c r="L109" s="78"/>
      <c r="M109" s="78"/>
      <c r="N109" s="78"/>
      <c r="O109" s="78"/>
      <c r="P109" s="78"/>
      <c r="Q109" s="78"/>
      <c r="R109" s="78"/>
      <c r="S109" s="78"/>
    </row>
    <row r="110" spans="1:19" x14ac:dyDescent="0.2">
      <c r="A110" s="78"/>
      <c r="B110" s="81"/>
      <c r="C110" s="78"/>
      <c r="D110" s="80" t="s">
        <v>81</v>
      </c>
      <c r="E110" s="78"/>
      <c r="F110" s="78"/>
      <c r="G110" s="78"/>
      <c r="H110" s="78"/>
      <c r="I110" s="78"/>
      <c r="J110" s="78"/>
      <c r="K110" s="78"/>
      <c r="L110" s="78"/>
      <c r="M110" s="78"/>
      <c r="N110" s="78"/>
      <c r="O110" s="78"/>
      <c r="P110" s="78"/>
      <c r="Q110" s="78"/>
      <c r="R110" s="78"/>
      <c r="S110" s="78"/>
    </row>
    <row r="111" spans="1:19" x14ac:dyDescent="0.2">
      <c r="A111" s="78"/>
      <c r="B111" s="81"/>
      <c r="C111" s="78"/>
      <c r="D111" s="80" t="s">
        <v>97</v>
      </c>
      <c r="E111" s="78"/>
      <c r="F111" s="78"/>
      <c r="G111" s="78"/>
      <c r="H111" s="78"/>
      <c r="I111" s="78"/>
      <c r="J111" s="78"/>
      <c r="K111" s="78"/>
      <c r="L111" s="78"/>
      <c r="M111" s="78"/>
      <c r="N111" s="78"/>
      <c r="O111" s="78"/>
      <c r="P111" s="78"/>
      <c r="Q111" s="78"/>
      <c r="R111" s="78"/>
      <c r="S111" s="78"/>
    </row>
    <row r="112" spans="1:19" x14ac:dyDescent="0.2">
      <c r="A112" s="78"/>
      <c r="B112" s="81"/>
      <c r="C112" s="78"/>
      <c r="D112" s="80" t="s">
        <v>98</v>
      </c>
      <c r="E112" s="78"/>
      <c r="F112" s="78"/>
      <c r="G112" s="78"/>
      <c r="H112" s="78"/>
      <c r="I112" s="78"/>
      <c r="J112" s="78"/>
      <c r="K112" s="78"/>
      <c r="L112" s="78"/>
      <c r="M112" s="78"/>
      <c r="N112" s="78"/>
      <c r="O112" s="78"/>
      <c r="P112" s="78"/>
      <c r="Q112" s="78"/>
      <c r="R112" s="78"/>
      <c r="S112" s="78"/>
    </row>
    <row r="113" spans="1:19" x14ac:dyDescent="0.2">
      <c r="A113" s="78"/>
      <c r="B113" s="81"/>
      <c r="C113" s="78"/>
      <c r="D113" s="80" t="s">
        <v>99</v>
      </c>
      <c r="E113" s="78"/>
      <c r="F113" s="78"/>
      <c r="G113" s="78"/>
      <c r="H113" s="78"/>
      <c r="I113" s="78"/>
      <c r="J113" s="78"/>
      <c r="K113" s="78"/>
      <c r="L113" s="78"/>
      <c r="M113" s="78"/>
      <c r="N113" s="78"/>
      <c r="O113" s="78"/>
      <c r="P113" s="78"/>
      <c r="Q113" s="78"/>
      <c r="R113" s="78"/>
      <c r="S113" s="78"/>
    </row>
    <row r="114" spans="1:19" x14ac:dyDescent="0.2">
      <c r="A114" s="78"/>
      <c r="B114" s="81"/>
      <c r="C114" s="78"/>
      <c r="D114" s="80" t="s">
        <v>100</v>
      </c>
      <c r="E114" s="78"/>
      <c r="F114" s="78"/>
      <c r="G114" s="78"/>
      <c r="H114" s="78"/>
      <c r="I114" s="78"/>
      <c r="J114" s="78"/>
      <c r="K114" s="78"/>
      <c r="L114" s="78"/>
      <c r="M114" s="78"/>
      <c r="N114" s="78"/>
      <c r="O114" s="78"/>
      <c r="P114" s="78"/>
      <c r="Q114" s="78"/>
      <c r="R114" s="78"/>
      <c r="S114" s="78"/>
    </row>
    <row r="115" spans="1:19" x14ac:dyDescent="0.2">
      <c r="A115" s="78"/>
      <c r="B115" s="81"/>
      <c r="C115" s="78"/>
      <c r="D115" s="80" t="s">
        <v>101</v>
      </c>
      <c r="E115" s="78"/>
      <c r="F115" s="78"/>
      <c r="G115" s="78"/>
      <c r="H115" s="78"/>
      <c r="I115" s="78"/>
      <c r="J115" s="78"/>
      <c r="K115" s="78"/>
      <c r="L115" s="78"/>
      <c r="M115" s="78"/>
      <c r="N115" s="78"/>
      <c r="O115" s="78"/>
      <c r="P115" s="78"/>
      <c r="Q115" s="78"/>
      <c r="R115" s="78"/>
      <c r="S115" s="78"/>
    </row>
    <row r="116" spans="1:19" x14ac:dyDescent="0.2">
      <c r="A116" s="78"/>
      <c r="B116" s="82"/>
      <c r="C116" s="78"/>
      <c r="D116" s="80" t="s">
        <v>102</v>
      </c>
      <c r="E116" s="78"/>
      <c r="F116" s="78"/>
      <c r="G116" s="78"/>
      <c r="H116" s="78"/>
      <c r="I116" s="78"/>
      <c r="J116" s="78"/>
      <c r="K116" s="78"/>
      <c r="L116" s="78"/>
      <c r="M116" s="78"/>
      <c r="N116" s="78"/>
      <c r="O116" s="78"/>
      <c r="P116" s="78"/>
      <c r="Q116" s="78"/>
      <c r="R116" s="78"/>
      <c r="S116" s="78"/>
    </row>
    <row r="117" spans="1:19" x14ac:dyDescent="0.2">
      <c r="A117" s="78"/>
      <c r="B117" s="82"/>
      <c r="C117" s="78"/>
      <c r="D117" s="80" t="s">
        <v>103</v>
      </c>
      <c r="E117" s="78"/>
      <c r="F117" s="78"/>
      <c r="G117" s="78"/>
      <c r="H117" s="78"/>
      <c r="I117" s="78"/>
      <c r="J117" s="78"/>
      <c r="K117" s="78"/>
      <c r="L117" s="78"/>
      <c r="M117" s="78"/>
      <c r="N117" s="78"/>
      <c r="O117" s="78"/>
      <c r="P117" s="78"/>
      <c r="Q117" s="78"/>
      <c r="R117" s="78"/>
      <c r="S117" s="78"/>
    </row>
    <row r="118" spans="1:19" x14ac:dyDescent="0.2">
      <c r="A118" s="78"/>
      <c r="C118" s="78"/>
      <c r="D118" s="80" t="s">
        <v>104</v>
      </c>
      <c r="E118" s="78"/>
      <c r="F118" s="78"/>
      <c r="G118" s="78"/>
      <c r="H118" s="78"/>
      <c r="I118" s="78"/>
      <c r="J118" s="78"/>
      <c r="K118" s="78"/>
      <c r="L118" s="78"/>
      <c r="M118" s="78"/>
      <c r="N118" s="78"/>
      <c r="O118" s="78"/>
      <c r="P118" s="78"/>
      <c r="Q118" s="78"/>
      <c r="R118" s="78"/>
      <c r="S118" s="78"/>
    </row>
    <row r="119" spans="1:19" ht="38.25" x14ac:dyDescent="0.2">
      <c r="A119" s="78"/>
      <c r="B119" s="82" t="s">
        <v>105</v>
      </c>
      <c r="C119" s="78"/>
      <c r="D119" s="80" t="s">
        <v>55</v>
      </c>
      <c r="E119" s="78"/>
      <c r="F119" s="78"/>
      <c r="G119" s="78"/>
      <c r="H119" s="78"/>
      <c r="I119" s="78"/>
      <c r="J119" s="78"/>
      <c r="K119" s="78"/>
      <c r="L119" s="78"/>
      <c r="M119" s="78"/>
      <c r="N119" s="78"/>
      <c r="O119" s="78"/>
      <c r="P119" s="78"/>
      <c r="Q119" s="78"/>
      <c r="R119" s="78"/>
      <c r="S119" s="78"/>
    </row>
    <row r="120" spans="1:19" ht="51" x14ac:dyDescent="0.2">
      <c r="A120" s="78"/>
      <c r="B120" s="82" t="s">
        <v>144</v>
      </c>
      <c r="C120" s="78"/>
      <c r="D120" s="78"/>
      <c r="E120" s="78"/>
      <c r="F120" s="78"/>
      <c r="G120" s="78"/>
      <c r="H120" s="78"/>
      <c r="I120" s="78"/>
      <c r="J120" s="78"/>
      <c r="K120" s="78"/>
      <c r="L120" s="78"/>
      <c r="M120" s="78"/>
      <c r="N120" s="78"/>
      <c r="O120" s="78"/>
      <c r="P120" s="78"/>
      <c r="Q120" s="78"/>
      <c r="R120" s="78"/>
      <c r="S120" s="78"/>
    </row>
    <row r="121" spans="1:19" ht="51" x14ac:dyDescent="0.2">
      <c r="A121" s="78"/>
      <c r="B121" s="82" t="s">
        <v>145</v>
      </c>
      <c r="C121" s="78"/>
      <c r="D121" s="78"/>
      <c r="E121" s="78"/>
      <c r="F121" s="78"/>
      <c r="G121" s="78"/>
      <c r="H121" s="78"/>
      <c r="I121" s="78"/>
      <c r="J121" s="78"/>
      <c r="K121" s="78"/>
      <c r="L121" s="78"/>
      <c r="M121" s="78"/>
      <c r="N121" s="78"/>
      <c r="O121" s="78"/>
      <c r="P121" s="78"/>
      <c r="Q121" s="78"/>
      <c r="R121" s="78"/>
      <c r="S121" s="78"/>
    </row>
    <row r="122" spans="1:19" ht="51" x14ac:dyDescent="0.2">
      <c r="A122" s="78"/>
      <c r="B122" s="82" t="s">
        <v>146</v>
      </c>
      <c r="C122" s="78"/>
      <c r="D122" s="78"/>
      <c r="E122" s="78"/>
      <c r="F122" s="78"/>
      <c r="G122" s="78"/>
      <c r="H122" s="78"/>
      <c r="I122" s="78"/>
      <c r="J122" s="78"/>
      <c r="K122" s="78"/>
      <c r="L122" s="78"/>
      <c r="M122" s="78"/>
      <c r="N122" s="78"/>
      <c r="O122" s="78"/>
      <c r="P122" s="78"/>
      <c r="Q122" s="78"/>
      <c r="R122" s="78"/>
      <c r="S122" s="78"/>
    </row>
    <row r="123" spans="1:19" ht="51" x14ac:dyDescent="0.2">
      <c r="A123" s="78"/>
      <c r="B123" s="82" t="s">
        <v>121</v>
      </c>
      <c r="C123" s="78"/>
      <c r="D123" s="78"/>
      <c r="E123" s="78"/>
      <c r="F123" s="78"/>
      <c r="G123" s="78"/>
      <c r="H123" s="78"/>
      <c r="I123" s="78"/>
      <c r="J123" s="78"/>
      <c r="K123" s="78"/>
      <c r="L123" s="78"/>
      <c r="M123" s="78"/>
      <c r="N123" s="78"/>
      <c r="O123" s="78"/>
      <c r="P123" s="78"/>
      <c r="Q123" s="78"/>
      <c r="R123" s="78"/>
      <c r="S123" s="78"/>
    </row>
    <row r="124" spans="1:19" ht="76.5" x14ac:dyDescent="0.2">
      <c r="A124" s="78"/>
      <c r="B124" s="82" t="s">
        <v>147</v>
      </c>
      <c r="C124" s="78"/>
      <c r="D124" s="78"/>
      <c r="E124" s="78"/>
      <c r="F124" s="78"/>
      <c r="G124" s="78"/>
      <c r="H124" s="78"/>
      <c r="I124" s="78"/>
      <c r="J124" s="78"/>
      <c r="K124" s="78"/>
      <c r="L124" s="78"/>
      <c r="M124" s="78"/>
      <c r="N124" s="78"/>
      <c r="O124" s="78"/>
      <c r="P124" s="78"/>
      <c r="Q124" s="78"/>
      <c r="R124" s="78"/>
      <c r="S124" s="78"/>
    </row>
    <row r="125" spans="1:19" ht="25.5" x14ac:dyDescent="0.2">
      <c r="A125" s="78"/>
      <c r="B125" s="82" t="s">
        <v>106</v>
      </c>
      <c r="C125" s="78"/>
      <c r="D125" s="78"/>
      <c r="E125" s="78"/>
      <c r="F125" s="78"/>
      <c r="G125" s="78"/>
      <c r="H125" s="78"/>
      <c r="I125" s="78"/>
      <c r="J125" s="78"/>
      <c r="K125" s="78"/>
      <c r="L125" s="78"/>
      <c r="M125" s="78"/>
      <c r="N125" s="78"/>
      <c r="O125" s="78"/>
      <c r="P125" s="78"/>
      <c r="Q125" s="78"/>
      <c r="R125" s="78"/>
      <c r="S125" s="78"/>
    </row>
    <row r="126" spans="1:19" x14ac:dyDescent="0.2">
      <c r="A126" s="78"/>
      <c r="B126" s="82" t="s">
        <v>79</v>
      </c>
      <c r="C126" s="78"/>
      <c r="D126" s="78"/>
      <c r="E126" s="78"/>
      <c r="F126" s="78"/>
      <c r="G126" s="78"/>
      <c r="H126" s="78"/>
      <c r="I126" s="78"/>
      <c r="J126" s="78"/>
      <c r="K126" s="78"/>
      <c r="L126" s="78"/>
      <c r="M126" s="78"/>
      <c r="N126" s="78"/>
      <c r="O126" s="78"/>
      <c r="P126" s="78"/>
      <c r="Q126" s="78"/>
      <c r="R126" s="78"/>
      <c r="S126" s="78"/>
    </row>
    <row r="127" spans="1:19" x14ac:dyDescent="0.2">
      <c r="A127" s="78"/>
      <c r="B127" s="81"/>
      <c r="C127" s="78"/>
      <c r="D127" s="78"/>
      <c r="E127" s="78"/>
      <c r="F127" s="78"/>
      <c r="G127" s="78"/>
      <c r="H127" s="78"/>
      <c r="I127" s="78"/>
      <c r="J127" s="78"/>
      <c r="K127" s="78"/>
      <c r="L127" s="78"/>
      <c r="M127" s="78"/>
      <c r="N127" s="78"/>
      <c r="O127" s="78"/>
      <c r="P127" s="78"/>
      <c r="Q127" s="78"/>
      <c r="R127" s="78"/>
      <c r="S127" s="78"/>
    </row>
    <row r="128" spans="1:19" x14ac:dyDescent="0.2">
      <c r="A128" s="78"/>
      <c r="B128" s="81"/>
      <c r="C128" s="78"/>
      <c r="D128" s="78"/>
      <c r="E128" s="78"/>
      <c r="F128" s="78"/>
      <c r="G128" s="78"/>
      <c r="H128" s="78"/>
      <c r="I128" s="78"/>
      <c r="J128" s="78"/>
      <c r="K128" s="78"/>
      <c r="L128" s="78"/>
      <c r="M128" s="78"/>
      <c r="N128" s="78"/>
      <c r="O128" s="78"/>
      <c r="P128" s="78"/>
      <c r="Q128" s="78"/>
      <c r="R128" s="78"/>
      <c r="S128" s="78"/>
    </row>
    <row r="129" spans="1:19" x14ac:dyDescent="0.2">
      <c r="A129" s="78"/>
      <c r="B129" s="81"/>
      <c r="C129" s="78"/>
      <c r="D129" s="78"/>
      <c r="E129" s="78"/>
      <c r="F129" s="78"/>
      <c r="G129" s="78"/>
      <c r="H129" s="78"/>
      <c r="I129" s="78"/>
      <c r="J129" s="78"/>
      <c r="K129" s="78"/>
      <c r="L129" s="78"/>
      <c r="M129" s="78"/>
      <c r="N129" s="78"/>
      <c r="O129" s="78"/>
      <c r="P129" s="78"/>
      <c r="Q129" s="78"/>
      <c r="R129" s="78"/>
      <c r="S129" s="78"/>
    </row>
    <row r="130" spans="1:19" x14ac:dyDescent="0.2">
      <c r="B130" s="83"/>
      <c r="S130" s="78"/>
    </row>
    <row r="131" spans="1:19" x14ac:dyDescent="0.2">
      <c r="B131" s="83"/>
      <c r="S131" s="78"/>
    </row>
    <row r="132" spans="1:19" x14ac:dyDescent="0.2">
      <c r="B132" s="83"/>
      <c r="S132" s="78"/>
    </row>
    <row r="133" spans="1:19" x14ac:dyDescent="0.2">
      <c r="B133" s="83"/>
      <c r="S133" s="78"/>
    </row>
    <row r="134" spans="1:19" x14ac:dyDescent="0.2">
      <c r="B134" s="83"/>
      <c r="S134" s="78"/>
    </row>
    <row r="135" spans="1:19" x14ac:dyDescent="0.2">
      <c r="B135" s="83"/>
    </row>
    <row r="136" spans="1:19" x14ac:dyDescent="0.2">
      <c r="B136" s="83"/>
    </row>
    <row r="137" spans="1:19" x14ac:dyDescent="0.2">
      <c r="B137" s="83"/>
    </row>
    <row r="138" spans="1:19" x14ac:dyDescent="0.2">
      <c r="B138" s="83"/>
    </row>
    <row r="139" spans="1:19" x14ac:dyDescent="0.2">
      <c r="B139" s="83"/>
    </row>
    <row r="140" spans="1:19" x14ac:dyDescent="0.2">
      <c r="B140" s="83"/>
    </row>
    <row r="141" spans="1:19" x14ac:dyDescent="0.2">
      <c r="B141" s="83"/>
    </row>
    <row r="142" spans="1:19" x14ac:dyDescent="0.2">
      <c r="B142" s="83"/>
    </row>
    <row r="143" spans="1:19" x14ac:dyDescent="0.2">
      <c r="B143" s="83"/>
    </row>
    <row r="144" spans="1:19" x14ac:dyDescent="0.2">
      <c r="B144" s="83"/>
    </row>
    <row r="145" spans="2:2" x14ac:dyDescent="0.2">
      <c r="B145" s="83"/>
    </row>
    <row r="146" spans="2:2" x14ac:dyDescent="0.2">
      <c r="B146" s="83"/>
    </row>
    <row r="147" spans="2:2" x14ac:dyDescent="0.2">
      <c r="B147" s="83"/>
    </row>
    <row r="148" spans="2:2" x14ac:dyDescent="0.2">
      <c r="B148" s="83"/>
    </row>
    <row r="149" spans="2:2" x14ac:dyDescent="0.2">
      <c r="B149" s="83"/>
    </row>
    <row r="150" spans="2:2" x14ac:dyDescent="0.2">
      <c r="B150" s="83"/>
    </row>
    <row r="151" spans="2:2" x14ac:dyDescent="0.2">
      <c r="B151" s="83"/>
    </row>
    <row r="152" spans="2:2" x14ac:dyDescent="0.2">
      <c r="B152" s="83"/>
    </row>
    <row r="153" spans="2:2" x14ac:dyDescent="0.2">
      <c r="B153" s="83"/>
    </row>
    <row r="154" spans="2:2" x14ac:dyDescent="0.2">
      <c r="B154" s="83"/>
    </row>
    <row r="155" spans="2:2" x14ac:dyDescent="0.2">
      <c r="B155" s="83"/>
    </row>
    <row r="156" spans="2:2" x14ac:dyDescent="0.2">
      <c r="B156" s="83"/>
    </row>
    <row r="157" spans="2:2" x14ac:dyDescent="0.2">
      <c r="B157" s="83"/>
    </row>
    <row r="158" spans="2:2" x14ac:dyDescent="0.2">
      <c r="B158" s="83"/>
    </row>
    <row r="159" spans="2:2" x14ac:dyDescent="0.2">
      <c r="B159" s="83"/>
    </row>
    <row r="160" spans="2:2" x14ac:dyDescent="0.2">
      <c r="B160" s="83"/>
    </row>
    <row r="161" spans="2:2" x14ac:dyDescent="0.2">
      <c r="B161" s="83"/>
    </row>
    <row r="162" spans="2:2" x14ac:dyDescent="0.2">
      <c r="B162" s="83"/>
    </row>
    <row r="163" spans="2:2" x14ac:dyDescent="0.2">
      <c r="B163" s="83"/>
    </row>
    <row r="164" spans="2:2" x14ac:dyDescent="0.2">
      <c r="B164" s="83"/>
    </row>
    <row r="165" spans="2:2" x14ac:dyDescent="0.2">
      <c r="B165" s="83"/>
    </row>
    <row r="166" spans="2:2" x14ac:dyDescent="0.2">
      <c r="B166" s="83"/>
    </row>
    <row r="167" spans="2:2" x14ac:dyDescent="0.2">
      <c r="B167" s="83"/>
    </row>
    <row r="168" spans="2:2" x14ac:dyDescent="0.2">
      <c r="B168" s="83"/>
    </row>
  </sheetData>
  <sheetProtection algorithmName="SHA-512" hashValue="k5QK429Fm3u0qrptMQibVR7ycXcT6nyDFq9DWDcHNXqHxA3qBksKYjgPNwTSahzQcQMf0g2XpDNbUGxwdTB/mg==" saltValue="iY9zFWpf1gdlZduFhwsTtQ==" spinCount="100000" sheet="1" formatCells="0" formatColumns="0" formatRows="0"/>
  <mergeCells count="68">
    <mergeCell ref="B11:P11"/>
    <mergeCell ref="C12:P12"/>
    <mergeCell ref="C5:M5"/>
    <mergeCell ref="N5:P5"/>
    <mergeCell ref="B7:P8"/>
    <mergeCell ref="B9:P9"/>
    <mergeCell ref="C10:I10"/>
    <mergeCell ref="J10:M10"/>
    <mergeCell ref="N10:P10"/>
    <mergeCell ref="B2:B5"/>
    <mergeCell ref="C2:M2"/>
    <mergeCell ref="N2:P2"/>
    <mergeCell ref="C3:M3"/>
    <mergeCell ref="N3:P3"/>
    <mergeCell ref="C4:M4"/>
    <mergeCell ref="N4:P4"/>
    <mergeCell ref="B13:P13"/>
    <mergeCell ref="C14:P14"/>
    <mergeCell ref="B15:P15"/>
    <mergeCell ref="C16:P16"/>
    <mergeCell ref="B17:P17"/>
    <mergeCell ref="C18:P18"/>
    <mergeCell ref="B19:P19"/>
    <mergeCell ref="B20:P20"/>
    <mergeCell ref="B21:P21"/>
    <mergeCell ref="C22:P22"/>
    <mergeCell ref="B29:P29"/>
    <mergeCell ref="B23:P23"/>
    <mergeCell ref="C24:P24"/>
    <mergeCell ref="B25:P25"/>
    <mergeCell ref="C26:P26"/>
    <mergeCell ref="B27:P27"/>
    <mergeCell ref="D28:G28"/>
    <mergeCell ref="H28:J28"/>
    <mergeCell ref="K28:M28"/>
    <mergeCell ref="N28:O28"/>
    <mergeCell ref="C30:P30"/>
    <mergeCell ref="B31:P31"/>
    <mergeCell ref="C32:P32"/>
    <mergeCell ref="B33:P33"/>
    <mergeCell ref="C34:P34"/>
    <mergeCell ref="B35:P35"/>
    <mergeCell ref="C36:P36"/>
    <mergeCell ref="B38:P38"/>
    <mergeCell ref="C39:G39"/>
    <mergeCell ref="H39:L39"/>
    <mergeCell ref="M39:P39"/>
    <mergeCell ref="B50:P65"/>
    <mergeCell ref="A66:Q66"/>
    <mergeCell ref="C71:P71"/>
    <mergeCell ref="C72:P72"/>
    <mergeCell ref="B67:B70"/>
    <mergeCell ref="C67:P67"/>
    <mergeCell ref="C68:P68"/>
    <mergeCell ref="C69:P69"/>
    <mergeCell ref="C70:P70"/>
    <mergeCell ref="B49:P49"/>
    <mergeCell ref="B44:P44"/>
    <mergeCell ref="B46:B47"/>
    <mergeCell ref="C42:G42"/>
    <mergeCell ref="H42:L42"/>
    <mergeCell ref="M42:P42"/>
    <mergeCell ref="C40:G40"/>
    <mergeCell ref="H40:L40"/>
    <mergeCell ref="M40:P40"/>
    <mergeCell ref="C41:G41"/>
    <mergeCell ref="H41:L41"/>
    <mergeCell ref="M41:P41"/>
  </mergeCells>
  <conditionalFormatting sqref="F47">
    <cfRule type="cellIs" dxfId="111" priority="21" stopIfTrue="1" operator="equal">
      <formula>" "</formula>
    </cfRule>
    <cfRule type="cellIs" dxfId="110" priority="22" stopIfTrue="1" operator="lessThanOrEqual">
      <formula>$S$5</formula>
    </cfRule>
    <cfRule type="cellIs" dxfId="109" priority="23" stopIfTrue="1" operator="greaterThanOrEqual">
      <formula>$S$2</formula>
    </cfRule>
    <cfRule type="cellIs" dxfId="108" priority="24" stopIfTrue="1" operator="between">
      <formula>$S$4</formula>
      <formula>$S$3</formula>
    </cfRule>
  </conditionalFormatting>
  <conditionalFormatting sqref="L47 I47 O47:P47">
    <cfRule type="cellIs" dxfId="107" priority="1" stopIfTrue="1" operator="equal">
      <formula>" "</formula>
    </cfRule>
    <cfRule type="cellIs" dxfId="106" priority="2" stopIfTrue="1" operator="lessThanOrEqual">
      <formula>$S$5</formula>
    </cfRule>
    <cfRule type="cellIs" dxfId="105" priority="3" stopIfTrue="1" operator="greaterThanOrEqual">
      <formula>$S$2</formula>
    </cfRule>
    <cfRule type="cellIs" dxfId="104" priority="4" stopIfTrue="1" operator="between">
      <formula>$S$4</formula>
      <formula>$S$3</formula>
    </cfRule>
  </conditionalFormatting>
  <dataValidations count="5">
    <dataValidation type="list" allowBlank="1" showInputMessage="1" showErrorMessage="1" sqref="C12:P12" xr:uid="{00000000-0002-0000-0200-000000000000}">
      <formula1>$D$94:$D$111</formula1>
    </dataValidation>
    <dataValidation type="list" allowBlank="1" showInputMessage="1" showErrorMessage="1" sqref="C32:P32 C36:P36 C34:P34" xr:uid="{00000000-0002-0000-0200-000001000000}">
      <formula1>$Q$93:$Q$98</formula1>
    </dataValidation>
    <dataValidation type="list" allowBlank="1" showInputMessage="1" showErrorMessage="1" sqref="C72:P72" xr:uid="{00000000-0002-0000-0200-000002000000}">
      <formula1>$M$94:$M$96</formula1>
    </dataValidation>
    <dataValidation type="list" allowBlank="1" showInputMessage="1" showErrorMessage="1" sqref="C10:I10" xr:uid="{00000000-0002-0000-0200-000003000000}">
      <formula1>"2019,2020,2021,2022,2023"</formula1>
    </dataValidation>
    <dataValidation type="list" allowBlank="1" showInputMessage="1" showErrorMessage="1" sqref="N10:P10" xr:uid="{00000000-0002-0000-0200-000004000000}">
      <formula1>"Economicos,Eficiencia,Eficacia, Efectividad,Calidad"</formula1>
    </dataValidation>
  </dataValidations>
  <printOptions horizontalCentered="1" verticalCentered="1"/>
  <pageMargins left="0" right="0" top="0" bottom="0" header="0" footer="0"/>
  <pageSetup scale="80" orientation="portrait"/>
  <headerFooter alignWithMargins="0"/>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tabColor rgb="FF7030A0"/>
  </sheetPr>
  <dimension ref="A1:AJ140"/>
  <sheetViews>
    <sheetView showGridLines="0" topLeftCell="A16" zoomScale="85" zoomScaleNormal="85" workbookViewId="0">
      <selection activeCell="C21" sqref="C21"/>
    </sheetView>
  </sheetViews>
  <sheetFormatPr baseColWidth="10" defaultColWidth="9.140625" defaultRowHeight="12.75" x14ac:dyDescent="0.2"/>
  <cols>
    <col min="1" max="1" width="24.85546875" style="31" customWidth="1"/>
    <col min="2" max="2" width="40.7109375" style="23" customWidth="1"/>
    <col min="3" max="3" width="16.7109375" style="23" customWidth="1"/>
    <col min="4" max="4" width="15.7109375" style="23" customWidth="1"/>
    <col min="5" max="5" width="16.7109375" style="23" customWidth="1"/>
    <col min="6" max="6" width="15.7109375" style="23" customWidth="1"/>
    <col min="7" max="7" width="16.7109375" style="23" customWidth="1"/>
    <col min="8" max="8" width="15.7109375" style="23" customWidth="1"/>
    <col min="9" max="9" width="17.28515625" style="23" customWidth="1"/>
    <col min="10" max="10" width="15.7109375" style="23" customWidth="1"/>
    <col min="11" max="11" width="13.42578125" style="23" customWidth="1"/>
    <col min="12" max="12" width="15.7109375" style="23" customWidth="1"/>
    <col min="13" max="13" width="23.28515625" style="23" customWidth="1"/>
    <col min="14" max="14" width="22.140625" style="23" customWidth="1"/>
    <col min="15" max="16" width="8.7109375" style="23" customWidth="1"/>
    <col min="17" max="17" width="11.42578125" style="65" hidden="1" customWidth="1"/>
    <col min="18" max="20" width="8.7109375" style="23" customWidth="1"/>
    <col min="21" max="21" width="8.7109375" style="33" customWidth="1"/>
    <col min="22" max="22" width="8.7109375" style="23" customWidth="1"/>
    <col min="23" max="23" width="8.7109375" style="33" customWidth="1"/>
    <col min="24" max="24" width="27.28515625" style="23" customWidth="1"/>
    <col min="25" max="25" width="5.42578125" style="23" customWidth="1"/>
    <col min="26" max="16384" width="9.140625" style="23"/>
  </cols>
  <sheetData>
    <row r="1" spans="1:36" ht="21" customHeight="1" x14ac:dyDescent="0.25">
      <c r="A1" s="334"/>
      <c r="B1" s="343" t="s">
        <v>58</v>
      </c>
      <c r="C1" s="344"/>
      <c r="D1" s="344"/>
      <c r="E1" s="344"/>
      <c r="F1" s="344"/>
      <c r="G1" s="344"/>
      <c r="H1" s="344"/>
      <c r="I1" s="344"/>
      <c r="J1" s="344"/>
      <c r="K1" s="344"/>
      <c r="L1" s="344"/>
      <c r="M1" s="345"/>
      <c r="N1" s="346" t="s">
        <v>59</v>
      </c>
      <c r="O1" s="347"/>
      <c r="P1" s="22"/>
      <c r="R1" s="22"/>
      <c r="S1" s="22"/>
      <c r="T1" s="22"/>
      <c r="U1" s="22"/>
      <c r="V1" s="22"/>
      <c r="W1" s="22"/>
      <c r="X1" s="22"/>
    </row>
    <row r="2" spans="1:36" ht="18" x14ac:dyDescent="0.25">
      <c r="A2" s="334"/>
      <c r="B2" s="343" t="s">
        <v>84</v>
      </c>
      <c r="C2" s="344"/>
      <c r="D2" s="344"/>
      <c r="E2" s="344"/>
      <c r="F2" s="344"/>
      <c r="G2" s="344"/>
      <c r="H2" s="344"/>
      <c r="I2" s="344"/>
      <c r="J2" s="344"/>
      <c r="K2" s="344"/>
      <c r="L2" s="344"/>
      <c r="M2" s="345"/>
      <c r="N2" s="346" t="s">
        <v>187</v>
      </c>
      <c r="O2" s="347"/>
      <c r="P2" s="22"/>
      <c r="Q2" s="66">
        <v>0.9</v>
      </c>
      <c r="R2" s="22"/>
      <c r="S2" s="22"/>
      <c r="T2" s="22"/>
      <c r="U2" s="22"/>
      <c r="V2" s="22"/>
      <c r="W2" s="22"/>
      <c r="X2" s="22"/>
    </row>
    <row r="3" spans="1:36" ht="18" x14ac:dyDescent="0.25">
      <c r="A3" s="334"/>
      <c r="B3" s="343" t="s">
        <v>85</v>
      </c>
      <c r="C3" s="344"/>
      <c r="D3" s="344"/>
      <c r="E3" s="344"/>
      <c r="F3" s="344"/>
      <c r="G3" s="344"/>
      <c r="H3" s="344"/>
      <c r="I3" s="344"/>
      <c r="J3" s="344"/>
      <c r="K3" s="344"/>
      <c r="L3" s="344"/>
      <c r="M3" s="345"/>
      <c r="N3" s="346" t="s">
        <v>192</v>
      </c>
      <c r="O3" s="347"/>
      <c r="P3" s="22"/>
      <c r="Q3" s="66">
        <v>0.89999899999999999</v>
      </c>
      <c r="R3" s="22"/>
      <c r="S3" s="22"/>
      <c r="T3" s="22"/>
      <c r="U3" s="22"/>
      <c r="V3" s="22"/>
      <c r="W3" s="22"/>
      <c r="X3" s="22"/>
    </row>
    <row r="4" spans="1:36" ht="21.75" customHeight="1" x14ac:dyDescent="0.25">
      <c r="A4" s="334"/>
      <c r="B4" s="343" t="s">
        <v>86</v>
      </c>
      <c r="C4" s="344"/>
      <c r="D4" s="344"/>
      <c r="E4" s="344"/>
      <c r="F4" s="344"/>
      <c r="G4" s="344"/>
      <c r="H4" s="344"/>
      <c r="I4" s="344"/>
      <c r="J4" s="344"/>
      <c r="K4" s="344"/>
      <c r="L4" s="344"/>
      <c r="M4" s="345"/>
      <c r="N4" s="347" t="s">
        <v>63</v>
      </c>
      <c r="O4" s="347"/>
      <c r="P4" s="24"/>
      <c r="Q4" s="66">
        <v>0.70999990000000002</v>
      </c>
      <c r="R4" s="24"/>
      <c r="S4" s="24"/>
      <c r="T4" s="24"/>
      <c r="U4" s="24"/>
      <c r="V4" s="24"/>
      <c r="W4" s="24"/>
      <c r="X4" s="24"/>
    </row>
    <row r="5" spans="1:36" ht="21.75" customHeight="1" x14ac:dyDescent="0.25">
      <c r="A5" s="3"/>
      <c r="B5"/>
      <c r="C5" s="4"/>
      <c r="D5" s="4"/>
      <c r="E5" s="4"/>
      <c r="F5" s="4"/>
      <c r="G5" s="4"/>
      <c r="H5" s="4"/>
      <c r="I5" s="4"/>
      <c r="J5" s="4"/>
      <c r="K5" s="4"/>
      <c r="L5" s="4"/>
      <c r="M5" s="4"/>
      <c r="N5" s="4"/>
      <c r="O5" s="4"/>
      <c r="P5" s="25"/>
      <c r="Q5" s="66">
        <v>0.7</v>
      </c>
      <c r="R5" s="25"/>
      <c r="S5" s="25"/>
      <c r="T5" s="25"/>
      <c r="U5" s="25"/>
      <c r="V5" s="25"/>
      <c r="W5" s="25"/>
      <c r="X5" s="26"/>
      <c r="Y5" s="26"/>
      <c r="Z5" s="24"/>
      <c r="AA5" s="24"/>
      <c r="AB5" s="24"/>
      <c r="AC5" s="24"/>
      <c r="AD5" s="24"/>
      <c r="AE5" s="24"/>
      <c r="AF5" s="24"/>
      <c r="AG5" s="24"/>
      <c r="AH5" s="24"/>
      <c r="AI5" s="24"/>
      <c r="AJ5" s="24"/>
    </row>
    <row r="6" spans="1:36" ht="23.25" customHeight="1" x14ac:dyDescent="0.25">
      <c r="A6" s="14" t="s">
        <v>0</v>
      </c>
      <c r="B6" s="373" t="s">
        <v>56</v>
      </c>
      <c r="C6" s="374"/>
      <c r="D6" s="374"/>
      <c r="E6" s="374"/>
      <c r="F6" s="374"/>
      <c r="G6" s="374"/>
      <c r="H6" s="374"/>
      <c r="I6" s="374"/>
      <c r="J6" s="374"/>
      <c r="K6" s="374"/>
      <c r="L6" s="374"/>
      <c r="M6" s="374"/>
      <c r="N6" s="375"/>
      <c r="O6" s="13"/>
      <c r="P6" s="27"/>
      <c r="R6" s="27"/>
      <c r="S6" s="27"/>
      <c r="T6" s="27"/>
      <c r="U6" s="27"/>
      <c r="V6" s="27"/>
      <c r="W6" s="27"/>
      <c r="X6" s="27"/>
      <c r="Y6" s="27"/>
    </row>
    <row r="7" spans="1:36" ht="23.25" customHeight="1" thickBot="1" x14ac:dyDescent="0.3">
      <c r="A7" s="10"/>
      <c r="B7" s="12"/>
      <c r="C7" s="11"/>
      <c r="D7" s="11"/>
      <c r="E7" s="11"/>
      <c r="F7" s="11"/>
      <c r="G7" s="11"/>
      <c r="H7" s="11"/>
      <c r="I7" s="11"/>
      <c r="J7" s="11"/>
      <c r="K7" s="11"/>
      <c r="L7" s="11"/>
      <c r="M7" s="11"/>
      <c r="N7" s="11"/>
      <c r="O7" s="11"/>
      <c r="P7" s="28"/>
      <c r="R7" s="28"/>
      <c r="S7" s="28"/>
      <c r="T7" s="28"/>
      <c r="U7" s="28"/>
      <c r="V7" s="28"/>
      <c r="W7" s="28"/>
      <c r="X7" s="28"/>
      <c r="Y7" s="28"/>
    </row>
    <row r="8" spans="1:36" ht="20.25" customHeight="1" thickBot="1" x14ac:dyDescent="0.25">
      <c r="A8" s="331" t="s">
        <v>87</v>
      </c>
      <c r="B8" s="331" t="s">
        <v>32</v>
      </c>
      <c r="C8" s="421" t="s">
        <v>178</v>
      </c>
      <c r="D8" s="421"/>
      <c r="E8" s="421"/>
      <c r="F8" s="421"/>
      <c r="G8" s="421"/>
      <c r="H8" s="421"/>
      <c r="I8" s="421"/>
      <c r="J8" s="421"/>
      <c r="K8" s="421"/>
      <c r="L8" s="421"/>
      <c r="M8" s="421"/>
      <c r="N8" s="422"/>
      <c r="O8" s="16"/>
      <c r="P8" s="29"/>
      <c r="R8" s="29"/>
      <c r="S8" s="29"/>
      <c r="T8" s="29"/>
      <c r="U8" s="29"/>
      <c r="V8" s="29"/>
      <c r="W8" s="29"/>
      <c r="X8" s="29"/>
      <c r="Y8" s="29"/>
    </row>
    <row r="9" spans="1:36" ht="41.25" customHeight="1" thickBot="1" x14ac:dyDescent="0.25">
      <c r="A9" s="332"/>
      <c r="B9" s="332"/>
      <c r="C9" s="64" t="s">
        <v>122</v>
      </c>
      <c r="D9" s="64" t="s">
        <v>88</v>
      </c>
      <c r="E9" s="64" t="s">
        <v>123</v>
      </c>
      <c r="F9" s="64" t="s">
        <v>88</v>
      </c>
      <c r="G9" s="64" t="s">
        <v>124</v>
      </c>
      <c r="H9" s="64" t="s">
        <v>88</v>
      </c>
      <c r="I9" s="64" t="s">
        <v>125</v>
      </c>
      <c r="J9" s="64" t="s">
        <v>88</v>
      </c>
      <c r="K9" s="64" t="s">
        <v>10</v>
      </c>
      <c r="L9" s="64" t="s">
        <v>88</v>
      </c>
      <c r="M9" s="333" t="s">
        <v>89</v>
      </c>
      <c r="N9" s="333"/>
      <c r="O9" s="15"/>
      <c r="P9" s="30"/>
      <c r="R9" s="30"/>
      <c r="S9" s="30"/>
      <c r="T9" s="30"/>
      <c r="U9" s="30"/>
      <c r="V9" s="30"/>
      <c r="W9" s="30"/>
    </row>
    <row r="10" spans="1:36" ht="69.95" customHeight="1" x14ac:dyDescent="0.2">
      <c r="A10" s="419" t="s">
        <v>166</v>
      </c>
      <c r="B10" s="60" t="s">
        <v>163</v>
      </c>
      <c r="C10" s="141">
        <f>C12+C14+C16+C18+C20</f>
        <v>77</v>
      </c>
      <c r="D10" s="417">
        <f>IF(C10&gt;=1,C10/C11," ")</f>
        <v>1</v>
      </c>
      <c r="E10" s="141">
        <f>E12+E14+E16+E18+E20</f>
        <v>0</v>
      </c>
      <c r="F10" s="417" t="str">
        <f>IF(E10&gt;=1,E10/E11," ")</f>
        <v xml:space="preserve"> </v>
      </c>
      <c r="G10" s="141">
        <f>G12+G14+G16+G18+G20</f>
        <v>0</v>
      </c>
      <c r="H10" s="417" t="str">
        <f>IF(G10&gt;=1,G10/G11," ")</f>
        <v xml:space="preserve"> </v>
      </c>
      <c r="I10" s="141">
        <f>I12+I14+I16+I18+I20</f>
        <v>0</v>
      </c>
      <c r="J10" s="417" t="str">
        <f>IF(I10&gt;=1,I10/I11," ")</f>
        <v xml:space="preserve"> </v>
      </c>
      <c r="K10" s="141">
        <f t="shared" ref="K10:K11" si="0">C10+E10+G10+I10</f>
        <v>77</v>
      </c>
      <c r="L10" s="417">
        <f>IF(K10&gt;=1,K10/K11," ")</f>
        <v>1</v>
      </c>
      <c r="M10" s="423"/>
      <c r="N10" s="424"/>
      <c r="O10"/>
      <c r="U10" s="23"/>
      <c r="W10" s="23"/>
    </row>
    <row r="11" spans="1:36" ht="69.95" customHeight="1" thickBot="1" x14ac:dyDescent="0.25">
      <c r="A11" s="420"/>
      <c r="B11" s="62" t="s">
        <v>164</v>
      </c>
      <c r="C11" s="153">
        <f>C13+C15+C17+C19+C21</f>
        <v>77</v>
      </c>
      <c r="D11" s="418"/>
      <c r="E11" s="153">
        <f>E13+E15+E17+E19+E21</f>
        <v>0</v>
      </c>
      <c r="F11" s="418"/>
      <c r="G11" s="153">
        <f>G13+G15+G17+G19+G21</f>
        <v>0</v>
      </c>
      <c r="H11" s="418"/>
      <c r="I11" s="153">
        <f>I13+I15+I17+I19+I21</f>
        <v>0</v>
      </c>
      <c r="J11" s="418"/>
      <c r="K11" s="153">
        <f t="shared" si="0"/>
        <v>77</v>
      </c>
      <c r="L11" s="418"/>
      <c r="M11" s="425"/>
      <c r="N11" s="426"/>
      <c r="O11"/>
      <c r="U11" s="23"/>
      <c r="W11" s="23"/>
    </row>
    <row r="12" spans="1:36" ht="69.95" customHeight="1" x14ac:dyDescent="0.2">
      <c r="A12" s="431" t="s">
        <v>194</v>
      </c>
      <c r="B12" s="56" t="str">
        <f>+'[2]Derechos de Peticion'!$B$40</f>
        <v>Número de derechos de petición tramitados en tiempo oportuno (15 dias habiles)</v>
      </c>
      <c r="C12" s="137">
        <v>7</v>
      </c>
      <c r="D12" s="417">
        <f>IF(C12&gt;=1,C12/C13," ")</f>
        <v>1</v>
      </c>
      <c r="E12" s="135"/>
      <c r="F12" s="417" t="str">
        <f>IF(E12&gt;=1,E12/E13," ")</f>
        <v xml:space="preserve"> </v>
      </c>
      <c r="G12" s="135"/>
      <c r="H12" s="417" t="str">
        <f>IF(G12&gt;=1,G12/G13," ")</f>
        <v xml:space="preserve"> </v>
      </c>
      <c r="I12" s="135"/>
      <c r="J12" s="417" t="str">
        <f>IF(I12&gt;=1,I12/I13," ")</f>
        <v xml:space="preserve"> </v>
      </c>
      <c r="K12" s="141">
        <f t="shared" ref="K12:K13" si="1">C12+E12+G12+I12</f>
        <v>7</v>
      </c>
      <c r="L12" s="417">
        <f>IF(K12&gt;=1,K12/K13," ")</f>
        <v>1</v>
      </c>
      <c r="M12" s="427" t="s">
        <v>265</v>
      </c>
      <c r="N12" s="428"/>
      <c r="O12"/>
      <c r="U12" s="23"/>
      <c r="W12" s="23"/>
    </row>
    <row r="13" spans="1:36" ht="69.95" customHeight="1" thickBot="1" x14ac:dyDescent="0.25">
      <c r="A13" s="432"/>
      <c r="B13" s="18" t="str">
        <f>+'[2]Derechos de Peticion'!$B$41</f>
        <v>Número de derechos de petición que deben ser tramitados en el periodo evaluado</v>
      </c>
      <c r="C13" s="136">
        <v>7</v>
      </c>
      <c r="D13" s="418"/>
      <c r="E13" s="136"/>
      <c r="F13" s="418"/>
      <c r="G13" s="136"/>
      <c r="H13" s="418"/>
      <c r="I13" s="136"/>
      <c r="J13" s="418"/>
      <c r="K13" s="153">
        <f t="shared" si="1"/>
        <v>7</v>
      </c>
      <c r="L13" s="418"/>
      <c r="M13" s="429"/>
      <c r="N13" s="430"/>
      <c r="O13"/>
      <c r="U13" s="23"/>
      <c r="W13" s="23"/>
    </row>
    <row r="14" spans="1:36" ht="69.95" customHeight="1" x14ac:dyDescent="0.2">
      <c r="A14" s="368" t="s">
        <v>167</v>
      </c>
      <c r="B14" s="17" t="str">
        <f>+'[2]Derechos de Peticion'!$B$40</f>
        <v>Número de derechos de petición tramitados en tiempo oportuno (15 dias habiles)</v>
      </c>
      <c r="C14" s="135">
        <v>13</v>
      </c>
      <c r="D14" s="417">
        <f>IF(C14&gt;=1,C14/C15," ")</f>
        <v>1</v>
      </c>
      <c r="E14" s="135"/>
      <c r="F14" s="417" t="str">
        <f>IF(E14&gt;=1,E14/E15," ")</f>
        <v xml:space="preserve"> </v>
      </c>
      <c r="G14" s="135"/>
      <c r="H14" s="417" t="str">
        <f>IF(G14&gt;=1,G14/G15," ")</f>
        <v xml:space="preserve"> </v>
      </c>
      <c r="I14" s="135"/>
      <c r="J14" s="417" t="str">
        <f>IF(I14&gt;=1,I14/I15," ")</f>
        <v xml:space="preserve"> </v>
      </c>
      <c r="K14" s="141">
        <f t="shared" ref="K14:K15" si="2">C14+E14+G14+I14</f>
        <v>13</v>
      </c>
      <c r="L14" s="417">
        <f>IF(K14&gt;=1,K14/K15," ")</f>
        <v>1</v>
      </c>
      <c r="M14" s="412" t="s">
        <v>269</v>
      </c>
      <c r="N14" s="413"/>
      <c r="O14"/>
      <c r="U14" s="23"/>
      <c r="W14" s="23"/>
    </row>
    <row r="15" spans="1:36" ht="69.95" customHeight="1" thickBot="1" x14ac:dyDescent="0.25">
      <c r="A15" s="416"/>
      <c r="B15" s="18" t="str">
        <f>+'[2]Derechos de Peticion'!$B$41</f>
        <v>Número de derechos de petición que deben ser tramitados en el periodo evaluado</v>
      </c>
      <c r="C15" s="136">
        <v>13</v>
      </c>
      <c r="D15" s="418"/>
      <c r="E15" s="136"/>
      <c r="F15" s="418"/>
      <c r="G15" s="136"/>
      <c r="H15" s="418"/>
      <c r="I15" s="136"/>
      <c r="J15" s="418"/>
      <c r="K15" s="153">
        <f t="shared" si="2"/>
        <v>13</v>
      </c>
      <c r="L15" s="418"/>
      <c r="M15" s="414"/>
      <c r="N15" s="415"/>
      <c r="O15"/>
      <c r="U15" s="23"/>
      <c r="W15" s="23"/>
    </row>
    <row r="16" spans="1:36" ht="69.95" customHeight="1" x14ac:dyDescent="0.2">
      <c r="A16" s="368" t="s">
        <v>168</v>
      </c>
      <c r="B16" s="17" t="str">
        <f>+'[2]Derechos de Peticion'!$B$40</f>
        <v>Número de derechos de petición tramitados en tiempo oportuno (15 dias habiles)</v>
      </c>
      <c r="C16" s="135">
        <v>10</v>
      </c>
      <c r="D16" s="417">
        <f>IF(C16&gt;=1,C16/C17," ")</f>
        <v>1</v>
      </c>
      <c r="E16" s="135"/>
      <c r="F16" s="417" t="str">
        <f>IF(E16&gt;=1,E16/E17," ")</f>
        <v xml:space="preserve"> </v>
      </c>
      <c r="G16" s="135"/>
      <c r="H16" s="417" t="str">
        <f>IF(G16&gt;=1,G16/G17," ")</f>
        <v xml:space="preserve"> </v>
      </c>
      <c r="I16" s="135"/>
      <c r="J16" s="417" t="str">
        <f>IF(I16&gt;=1,I16/I17," ")</f>
        <v xml:space="preserve"> </v>
      </c>
      <c r="K16" s="141">
        <f t="shared" ref="K16:K17" si="3">C16+E16+G16+I16</f>
        <v>10</v>
      </c>
      <c r="L16" s="417">
        <f>IF(K16&gt;=1,K16/K17," ")</f>
        <v>1</v>
      </c>
      <c r="M16" s="412" t="s">
        <v>275</v>
      </c>
      <c r="N16" s="413"/>
      <c r="O16"/>
      <c r="U16" s="23"/>
      <c r="W16" s="23"/>
    </row>
    <row r="17" spans="1:20" s="23" customFormat="1" ht="69.95" customHeight="1" thickBot="1" x14ac:dyDescent="0.25">
      <c r="A17" s="416"/>
      <c r="B17" s="18" t="str">
        <f>+'[2]Derechos de Peticion'!$B$41</f>
        <v>Número de derechos de petición que deben ser tramitados en el periodo evaluado</v>
      </c>
      <c r="C17" s="136">
        <v>10</v>
      </c>
      <c r="D17" s="418"/>
      <c r="E17" s="136"/>
      <c r="F17" s="418"/>
      <c r="G17" s="136"/>
      <c r="H17" s="418"/>
      <c r="I17" s="136"/>
      <c r="J17" s="418"/>
      <c r="K17" s="153">
        <f t="shared" si="3"/>
        <v>10</v>
      </c>
      <c r="L17" s="418"/>
      <c r="M17" s="414"/>
      <c r="N17" s="415"/>
      <c r="O17"/>
      <c r="Q17" s="65"/>
    </row>
    <row r="18" spans="1:20" s="23" customFormat="1" ht="69.95" customHeight="1" x14ac:dyDescent="0.2">
      <c r="A18" s="368" t="s">
        <v>243</v>
      </c>
      <c r="B18" s="17" t="str">
        <f>+'[2]Derechos de Peticion'!$B$40</f>
        <v>Número de derechos de petición tramitados en tiempo oportuno (15 dias habiles)</v>
      </c>
      <c r="C18" s="135">
        <v>31</v>
      </c>
      <c r="D18" s="417">
        <f>IF(C18&gt;=1,C18/C19," ")</f>
        <v>1</v>
      </c>
      <c r="E18" s="135"/>
      <c r="F18" s="417" t="str">
        <f>IF(E18&gt;=1,E18/E19," ")</f>
        <v xml:space="preserve"> </v>
      </c>
      <c r="G18" s="135"/>
      <c r="H18" s="417" t="str">
        <f>IF(G18&gt;=1,G18/G19," ")</f>
        <v xml:space="preserve"> </v>
      </c>
      <c r="I18" s="135"/>
      <c r="J18" s="417" t="str">
        <f>IF(I18&gt;=1,I18/I19," ")</f>
        <v xml:space="preserve"> </v>
      </c>
      <c r="K18" s="141">
        <f t="shared" ref="K18:K19" si="4">C18+E18+G18+I18</f>
        <v>31</v>
      </c>
      <c r="L18" s="417">
        <f>IF(K18&gt;=1,K18/K19," ")</f>
        <v>1</v>
      </c>
      <c r="M18" s="412" t="s">
        <v>272</v>
      </c>
      <c r="N18" s="413"/>
      <c r="O18"/>
      <c r="Q18" s="65"/>
    </row>
    <row r="19" spans="1:20" s="23" customFormat="1" ht="69.95" customHeight="1" thickBot="1" x14ac:dyDescent="0.25">
      <c r="A19" s="416"/>
      <c r="B19" s="18" t="str">
        <f>+'[2]Derechos de Peticion'!$B$41</f>
        <v>Número de derechos de petición que deben ser tramitados en el periodo evaluado</v>
      </c>
      <c r="C19" s="136">
        <v>31</v>
      </c>
      <c r="D19" s="418"/>
      <c r="E19" s="136"/>
      <c r="F19" s="418"/>
      <c r="G19" s="136"/>
      <c r="H19" s="418"/>
      <c r="I19" s="136"/>
      <c r="J19" s="418"/>
      <c r="K19" s="153">
        <f t="shared" si="4"/>
        <v>31</v>
      </c>
      <c r="L19" s="418"/>
      <c r="M19" s="414"/>
      <c r="N19" s="415"/>
      <c r="O19"/>
      <c r="Q19" s="65"/>
    </row>
    <row r="20" spans="1:20" s="23" customFormat="1" ht="69.95" customHeight="1" x14ac:dyDescent="0.2">
      <c r="A20" s="368" t="s">
        <v>242</v>
      </c>
      <c r="B20" s="17" t="str">
        <f>+'[2]Derechos de Peticion'!$B$40</f>
        <v>Número de derechos de petición tramitados en tiempo oportuno (15 dias habiles)</v>
      </c>
      <c r="C20" s="135">
        <v>16</v>
      </c>
      <c r="D20" s="417">
        <f>IF(C20&gt;=1,C20/C21," ")</f>
        <v>1</v>
      </c>
      <c r="E20" s="135"/>
      <c r="F20" s="417" t="str">
        <f>IF(E20&gt;=1,E20/E21," ")</f>
        <v xml:space="preserve"> </v>
      </c>
      <c r="G20" s="135"/>
      <c r="H20" s="417" t="str">
        <f>IF(G20&gt;=1,G20/G21," ")</f>
        <v xml:space="preserve"> </v>
      </c>
      <c r="I20" s="135"/>
      <c r="J20" s="417" t="str">
        <f>IF(I20&gt;=1,I20/I21," ")</f>
        <v xml:space="preserve"> </v>
      </c>
      <c r="K20" s="141">
        <f t="shared" ref="K20:K21" si="5">C20+E20+G20+I20</f>
        <v>16</v>
      </c>
      <c r="L20" s="417">
        <f>IF(K20&gt;=1,K20/K21," ")</f>
        <v>1</v>
      </c>
      <c r="M20" s="412" t="s">
        <v>293</v>
      </c>
      <c r="N20" s="413"/>
      <c r="O20"/>
      <c r="Q20" s="65"/>
    </row>
    <row r="21" spans="1:20" s="23" customFormat="1" ht="69.95" customHeight="1" thickBot="1" x14ac:dyDescent="0.25">
      <c r="A21" s="416"/>
      <c r="B21" s="18" t="str">
        <f>+'[2]Derechos de Peticion'!$B$41</f>
        <v>Número de derechos de petición que deben ser tramitados en el periodo evaluado</v>
      </c>
      <c r="C21" s="136">
        <v>16</v>
      </c>
      <c r="D21" s="418"/>
      <c r="E21" s="136"/>
      <c r="F21" s="418"/>
      <c r="G21" s="136"/>
      <c r="H21" s="418"/>
      <c r="I21" s="136"/>
      <c r="J21" s="418"/>
      <c r="K21" s="153">
        <f t="shared" si="5"/>
        <v>16</v>
      </c>
      <c r="L21" s="418"/>
      <c r="M21" s="414"/>
      <c r="N21" s="415"/>
      <c r="O21"/>
      <c r="Q21" s="65"/>
    </row>
    <row r="22" spans="1:20" x14ac:dyDescent="0.2">
      <c r="C22" s="32"/>
      <c r="D22" s="32"/>
      <c r="E22" s="32"/>
      <c r="F22" s="32"/>
      <c r="G22" s="32"/>
      <c r="H22" s="32"/>
      <c r="I22" s="32"/>
      <c r="J22" s="32"/>
      <c r="K22" s="32"/>
      <c r="L22" s="32"/>
      <c r="M22" s="32"/>
      <c r="N22" s="32"/>
      <c r="O22" s="32"/>
      <c r="P22" s="32"/>
      <c r="R22" s="32"/>
      <c r="S22" s="32"/>
      <c r="T22" s="32"/>
    </row>
    <row r="23" spans="1:20" x14ac:dyDescent="0.2">
      <c r="C23" s="32"/>
      <c r="D23" s="32"/>
      <c r="E23" s="32"/>
      <c r="F23" s="32"/>
      <c r="G23" s="32"/>
      <c r="H23" s="32"/>
      <c r="I23" s="32"/>
      <c r="J23" s="32"/>
      <c r="K23" s="32"/>
      <c r="L23" s="32"/>
      <c r="M23" s="32"/>
      <c r="N23" s="32"/>
      <c r="O23" s="32"/>
      <c r="P23" s="32"/>
      <c r="R23" s="32"/>
      <c r="S23" s="32"/>
      <c r="T23" s="32"/>
    </row>
    <row r="24" spans="1:20" x14ac:dyDescent="0.2">
      <c r="C24" s="32"/>
      <c r="D24" s="32"/>
      <c r="E24" s="32"/>
      <c r="F24" s="32"/>
      <c r="G24" s="32"/>
      <c r="H24" s="32"/>
      <c r="I24" s="32"/>
      <c r="J24" s="32"/>
      <c r="K24" s="32"/>
      <c r="L24" s="32"/>
      <c r="M24" s="32"/>
      <c r="N24" s="32"/>
      <c r="O24" s="32"/>
      <c r="P24" s="32"/>
      <c r="R24" s="32"/>
      <c r="S24" s="32"/>
      <c r="T24" s="32"/>
    </row>
    <row r="25" spans="1:20" x14ac:dyDescent="0.2">
      <c r="C25" s="32"/>
      <c r="D25" s="32"/>
      <c r="E25" s="32"/>
      <c r="F25" s="32"/>
      <c r="G25" s="32"/>
      <c r="H25" s="32"/>
      <c r="I25" s="32"/>
      <c r="J25" s="32"/>
      <c r="K25" s="32"/>
      <c r="L25" s="32"/>
      <c r="M25" s="32"/>
      <c r="N25" s="32"/>
      <c r="O25" s="32"/>
      <c r="P25" s="32"/>
      <c r="R25" s="32"/>
      <c r="S25" s="32"/>
      <c r="T25" s="32"/>
    </row>
    <row r="26" spans="1:20" x14ac:dyDescent="0.2">
      <c r="C26" s="32"/>
      <c r="D26" s="32"/>
      <c r="E26" s="32"/>
      <c r="F26" s="32"/>
      <c r="G26" s="32"/>
      <c r="H26" s="32"/>
      <c r="I26" s="32"/>
      <c r="J26" s="32"/>
      <c r="K26" s="32"/>
      <c r="L26" s="32"/>
      <c r="M26" s="32"/>
      <c r="N26" s="32"/>
      <c r="O26" s="32"/>
      <c r="P26" s="32"/>
      <c r="R26" s="32"/>
      <c r="S26" s="32"/>
      <c r="T26" s="32"/>
    </row>
    <row r="27" spans="1:20" x14ac:dyDescent="0.2">
      <c r="C27" s="32"/>
      <c r="D27" s="32"/>
      <c r="E27" s="32"/>
      <c r="F27" s="32"/>
      <c r="G27" s="32"/>
      <c r="H27" s="32"/>
      <c r="I27" s="32"/>
      <c r="J27" s="32"/>
      <c r="K27" s="32"/>
      <c r="L27" s="32"/>
      <c r="M27" s="32"/>
      <c r="N27" s="32"/>
      <c r="O27" s="32"/>
      <c r="P27" s="32"/>
      <c r="R27" s="32"/>
      <c r="S27" s="32"/>
      <c r="T27" s="32"/>
    </row>
    <row r="28" spans="1:20" x14ac:dyDescent="0.2">
      <c r="C28" s="32"/>
      <c r="D28" s="32"/>
      <c r="E28" s="32"/>
      <c r="F28" s="32"/>
      <c r="G28" s="32"/>
      <c r="H28" s="32"/>
      <c r="I28" s="32"/>
      <c r="J28" s="32"/>
      <c r="K28" s="32"/>
      <c r="L28" s="32"/>
      <c r="M28" s="32"/>
      <c r="N28" s="32"/>
      <c r="O28" s="32"/>
      <c r="P28" s="32"/>
      <c r="R28" s="32"/>
      <c r="S28" s="32"/>
      <c r="T28" s="32"/>
    </row>
    <row r="29" spans="1:20" x14ac:dyDescent="0.2">
      <c r="C29" s="32"/>
      <c r="D29" s="32"/>
      <c r="E29" s="32"/>
      <c r="F29" s="32"/>
      <c r="G29" s="32"/>
      <c r="H29" s="32"/>
      <c r="I29" s="32"/>
      <c r="J29" s="32"/>
      <c r="K29" s="32"/>
      <c r="L29" s="32"/>
      <c r="M29" s="32"/>
      <c r="N29" s="32"/>
      <c r="O29" s="32"/>
      <c r="P29" s="32"/>
      <c r="R29" s="32"/>
      <c r="S29" s="32"/>
      <c r="T29" s="32"/>
    </row>
    <row r="30" spans="1:20" x14ac:dyDescent="0.2">
      <c r="C30" s="32"/>
      <c r="D30" s="32"/>
      <c r="E30" s="32"/>
      <c r="F30" s="32"/>
      <c r="G30" s="32"/>
      <c r="H30" s="32"/>
      <c r="I30" s="32"/>
      <c r="J30" s="32"/>
      <c r="K30" s="32"/>
      <c r="L30" s="32"/>
      <c r="M30" s="32"/>
      <c r="N30" s="32"/>
      <c r="O30" s="32"/>
      <c r="P30" s="32"/>
      <c r="R30" s="32"/>
      <c r="S30" s="32"/>
      <c r="T30" s="32"/>
    </row>
    <row r="31" spans="1:20" x14ac:dyDescent="0.2">
      <c r="C31" s="32"/>
      <c r="D31" s="32"/>
      <c r="E31" s="32"/>
      <c r="F31" s="32"/>
      <c r="G31" s="32"/>
      <c r="H31" s="32"/>
      <c r="I31" s="32"/>
      <c r="J31" s="32"/>
      <c r="K31" s="32"/>
      <c r="L31" s="32"/>
      <c r="M31" s="32"/>
      <c r="N31" s="32"/>
      <c r="O31" s="32"/>
      <c r="P31" s="32"/>
      <c r="R31" s="32"/>
      <c r="S31" s="32"/>
      <c r="T31" s="32"/>
    </row>
    <row r="32" spans="1:20" x14ac:dyDescent="0.2">
      <c r="C32" s="32"/>
      <c r="D32" s="32"/>
      <c r="E32" s="32"/>
      <c r="F32" s="32"/>
      <c r="G32" s="32"/>
      <c r="H32" s="32"/>
      <c r="I32" s="32"/>
      <c r="J32" s="32"/>
      <c r="K32" s="32"/>
      <c r="L32" s="32"/>
      <c r="M32" s="32"/>
      <c r="N32" s="32"/>
      <c r="O32" s="32"/>
      <c r="P32" s="32"/>
      <c r="R32" s="32"/>
      <c r="S32" s="32"/>
      <c r="T32" s="32"/>
    </row>
    <row r="33" spans="3:20" x14ac:dyDescent="0.2">
      <c r="C33" s="32"/>
      <c r="D33" s="32"/>
      <c r="E33" s="32"/>
      <c r="F33" s="32"/>
      <c r="G33" s="32"/>
      <c r="H33" s="32"/>
      <c r="I33" s="32"/>
      <c r="J33" s="32"/>
      <c r="K33" s="32"/>
      <c r="L33" s="32"/>
      <c r="M33" s="32"/>
      <c r="N33" s="32"/>
      <c r="O33" s="32"/>
      <c r="P33" s="32"/>
      <c r="R33" s="32"/>
      <c r="S33" s="32"/>
      <c r="T33" s="32"/>
    </row>
    <row r="34" spans="3:20" x14ac:dyDescent="0.2">
      <c r="C34" s="32"/>
      <c r="D34" s="32"/>
      <c r="E34" s="32"/>
      <c r="F34" s="32"/>
      <c r="G34" s="32"/>
      <c r="H34" s="32"/>
      <c r="I34" s="32"/>
      <c r="J34" s="32"/>
      <c r="K34" s="32"/>
      <c r="L34" s="32"/>
      <c r="M34" s="32"/>
      <c r="N34" s="32"/>
      <c r="O34" s="32"/>
      <c r="P34" s="32"/>
      <c r="R34" s="32"/>
      <c r="S34" s="32"/>
      <c r="T34" s="32"/>
    </row>
    <row r="35" spans="3:20" x14ac:dyDescent="0.2">
      <c r="C35" s="32"/>
      <c r="D35" s="32"/>
      <c r="E35" s="32"/>
      <c r="F35" s="32"/>
      <c r="G35" s="32"/>
      <c r="H35" s="32"/>
      <c r="I35" s="32"/>
      <c r="J35" s="32"/>
      <c r="K35" s="32"/>
      <c r="L35" s="32"/>
      <c r="M35" s="32"/>
      <c r="N35" s="32"/>
      <c r="O35" s="32"/>
      <c r="P35" s="32"/>
      <c r="R35" s="32"/>
      <c r="S35" s="32"/>
      <c r="T35" s="32"/>
    </row>
    <row r="36" spans="3:20" x14ac:dyDescent="0.2">
      <c r="C36" s="32"/>
      <c r="D36" s="32"/>
      <c r="E36" s="32"/>
      <c r="F36" s="32"/>
      <c r="G36" s="32"/>
      <c r="H36" s="32"/>
      <c r="I36" s="32"/>
      <c r="J36" s="32"/>
      <c r="K36" s="32"/>
      <c r="L36" s="32"/>
      <c r="M36" s="32"/>
      <c r="N36" s="32"/>
      <c r="O36" s="32"/>
      <c r="P36" s="32"/>
      <c r="R36" s="32"/>
      <c r="S36" s="32"/>
      <c r="T36" s="32"/>
    </row>
    <row r="37" spans="3:20" x14ac:dyDescent="0.2">
      <c r="C37" s="32"/>
      <c r="D37" s="32"/>
      <c r="E37" s="32"/>
      <c r="F37" s="32"/>
      <c r="G37" s="32"/>
      <c r="H37" s="32"/>
      <c r="I37" s="32"/>
      <c r="J37" s="32"/>
      <c r="K37" s="32"/>
      <c r="L37" s="32"/>
      <c r="M37" s="32"/>
      <c r="N37" s="32"/>
      <c r="O37" s="32"/>
      <c r="P37" s="32"/>
      <c r="R37" s="32"/>
      <c r="S37" s="32"/>
      <c r="T37" s="32"/>
    </row>
    <row r="38" spans="3:20" x14ac:dyDescent="0.2">
      <c r="C38" s="32"/>
      <c r="D38" s="32"/>
      <c r="E38" s="32"/>
      <c r="F38" s="32"/>
      <c r="G38" s="32"/>
      <c r="H38" s="32"/>
      <c r="I38" s="32"/>
      <c r="J38" s="32"/>
      <c r="K38" s="32"/>
      <c r="L38" s="32"/>
      <c r="M38" s="32"/>
      <c r="N38" s="32"/>
      <c r="O38" s="32"/>
      <c r="P38" s="32"/>
      <c r="R38" s="32"/>
      <c r="S38" s="32"/>
      <c r="T38" s="32"/>
    </row>
    <row r="39" spans="3:20" x14ac:dyDescent="0.2">
      <c r="C39" s="32"/>
      <c r="D39" s="32"/>
      <c r="E39" s="32"/>
      <c r="F39" s="32"/>
      <c r="G39" s="32"/>
      <c r="H39" s="32"/>
      <c r="I39" s="32"/>
      <c r="J39" s="32"/>
      <c r="K39" s="32"/>
      <c r="L39" s="32"/>
      <c r="M39" s="32"/>
      <c r="N39" s="32"/>
      <c r="O39" s="32"/>
      <c r="P39" s="32"/>
      <c r="R39" s="32"/>
      <c r="S39" s="32"/>
      <c r="T39" s="32"/>
    </row>
    <row r="40" spans="3:20" x14ac:dyDescent="0.2">
      <c r="C40" s="32"/>
      <c r="D40" s="32"/>
      <c r="E40" s="32"/>
      <c r="F40" s="32"/>
      <c r="G40" s="32"/>
      <c r="H40" s="32"/>
      <c r="I40" s="32"/>
      <c r="J40" s="32"/>
      <c r="K40" s="32"/>
      <c r="L40" s="32"/>
      <c r="M40" s="32"/>
      <c r="N40" s="32"/>
      <c r="O40" s="32"/>
      <c r="P40" s="32"/>
      <c r="R40" s="32"/>
      <c r="S40" s="32"/>
      <c r="T40" s="32"/>
    </row>
    <row r="41" spans="3:20" x14ac:dyDescent="0.2">
      <c r="C41" s="32"/>
      <c r="D41" s="32"/>
      <c r="E41" s="32"/>
      <c r="F41" s="32"/>
      <c r="G41" s="32"/>
      <c r="H41" s="32"/>
      <c r="I41" s="32"/>
      <c r="J41" s="32"/>
      <c r="K41" s="32"/>
      <c r="L41" s="32"/>
      <c r="M41" s="32"/>
      <c r="N41" s="32"/>
      <c r="O41" s="32"/>
      <c r="P41" s="32"/>
      <c r="R41" s="32"/>
      <c r="S41" s="32"/>
      <c r="T41" s="32"/>
    </row>
    <row r="42" spans="3:20" x14ac:dyDescent="0.2">
      <c r="C42" s="32"/>
      <c r="D42" s="32"/>
      <c r="E42" s="32"/>
      <c r="F42" s="32"/>
      <c r="G42" s="32"/>
      <c r="H42" s="32"/>
      <c r="I42" s="32"/>
      <c r="J42" s="32"/>
      <c r="K42" s="32"/>
      <c r="L42" s="32"/>
      <c r="M42" s="32"/>
      <c r="N42" s="32"/>
      <c r="O42" s="32"/>
      <c r="P42" s="32"/>
      <c r="R42" s="32"/>
      <c r="S42" s="32"/>
      <c r="T42" s="32"/>
    </row>
    <row r="43" spans="3:20" x14ac:dyDescent="0.2">
      <c r="C43" s="32"/>
      <c r="D43" s="32"/>
      <c r="E43" s="32"/>
      <c r="F43" s="32"/>
      <c r="G43" s="32"/>
      <c r="H43" s="32"/>
      <c r="I43" s="32"/>
      <c r="J43" s="32"/>
      <c r="K43" s="32"/>
      <c r="L43" s="32"/>
      <c r="M43" s="32"/>
      <c r="N43" s="32"/>
      <c r="O43" s="32"/>
      <c r="P43" s="32"/>
      <c r="R43" s="32"/>
      <c r="S43" s="32"/>
      <c r="T43" s="32"/>
    </row>
    <row r="53" spans="2:22" x14ac:dyDescent="0.2">
      <c r="B53" s="34"/>
      <c r="C53" s="33"/>
      <c r="D53" s="33"/>
      <c r="E53" s="33"/>
      <c r="F53" s="33"/>
      <c r="G53" s="33"/>
      <c r="H53" s="33"/>
      <c r="I53" s="33"/>
      <c r="J53" s="33"/>
      <c r="K53" s="33"/>
      <c r="L53" s="33"/>
      <c r="M53" s="33"/>
      <c r="N53" s="33"/>
      <c r="O53" s="33"/>
      <c r="P53" s="33"/>
      <c r="R53" s="33"/>
      <c r="S53" s="33"/>
      <c r="T53" s="33"/>
      <c r="V53" s="33"/>
    </row>
    <row r="54" spans="2:22" x14ac:dyDescent="0.2">
      <c r="B54" s="35"/>
      <c r="C54" s="33"/>
      <c r="D54" s="33"/>
      <c r="E54" s="33"/>
      <c r="F54" s="33"/>
      <c r="G54" s="33"/>
      <c r="H54" s="33"/>
      <c r="I54" s="33"/>
      <c r="J54" s="33"/>
      <c r="K54" s="33"/>
      <c r="L54" s="33"/>
      <c r="M54" s="33"/>
      <c r="N54" s="33"/>
      <c r="O54" s="33"/>
      <c r="P54" s="33"/>
      <c r="R54" s="33"/>
      <c r="S54" s="33"/>
      <c r="T54" s="33"/>
      <c r="V54" s="33"/>
    </row>
    <row r="73" spans="17:17" x14ac:dyDescent="0.2">
      <c r="Q73" s="23"/>
    </row>
    <row r="101" spans="17:17" x14ac:dyDescent="0.2">
      <c r="Q101" s="67"/>
    </row>
    <row r="102" spans="17:17" x14ac:dyDescent="0.2">
      <c r="Q102" s="68"/>
    </row>
    <row r="103" spans="17:17" x14ac:dyDescent="0.2">
      <c r="Q103" s="68"/>
    </row>
    <row r="104" spans="17:17" x14ac:dyDescent="0.2">
      <c r="Q104" s="68"/>
    </row>
    <row r="105" spans="17:17" x14ac:dyDescent="0.2">
      <c r="Q105" s="68"/>
    </row>
    <row r="106" spans="17:17" x14ac:dyDescent="0.2">
      <c r="Q106" s="68"/>
    </row>
    <row r="107" spans="17:17" x14ac:dyDescent="0.2">
      <c r="Q107" s="68"/>
    </row>
    <row r="108" spans="17:17" x14ac:dyDescent="0.2">
      <c r="Q108" s="68"/>
    </row>
    <row r="109" spans="17:17" x14ac:dyDescent="0.2">
      <c r="Q109" s="68"/>
    </row>
    <row r="110" spans="17:17" x14ac:dyDescent="0.2">
      <c r="Q110" s="68"/>
    </row>
    <row r="111" spans="17:17" x14ac:dyDescent="0.2">
      <c r="Q111" s="68"/>
    </row>
    <row r="112" spans="17:17" x14ac:dyDescent="0.2">
      <c r="Q112" s="68"/>
    </row>
    <row r="113" spans="17:17" x14ac:dyDescent="0.2">
      <c r="Q113" s="68"/>
    </row>
    <row r="114" spans="17:17" x14ac:dyDescent="0.2">
      <c r="Q114" s="68"/>
    </row>
    <row r="115" spans="17:17" x14ac:dyDescent="0.2">
      <c r="Q115" s="68"/>
    </row>
    <row r="116" spans="17:17" x14ac:dyDescent="0.2">
      <c r="Q116" s="68"/>
    </row>
    <row r="117" spans="17:17" x14ac:dyDescent="0.2">
      <c r="Q117" s="68"/>
    </row>
    <row r="118" spans="17:17" x14ac:dyDescent="0.2">
      <c r="Q118" s="68"/>
    </row>
    <row r="119" spans="17:17" x14ac:dyDescent="0.2">
      <c r="Q119" s="68"/>
    </row>
    <row r="120" spans="17:17" x14ac:dyDescent="0.2">
      <c r="Q120" s="68"/>
    </row>
    <row r="121" spans="17:17" x14ac:dyDescent="0.2">
      <c r="Q121" s="68"/>
    </row>
    <row r="122" spans="17:17" x14ac:dyDescent="0.2">
      <c r="Q122" s="68"/>
    </row>
    <row r="123" spans="17:17" x14ac:dyDescent="0.2">
      <c r="Q123" s="68"/>
    </row>
    <row r="124" spans="17:17" x14ac:dyDescent="0.2">
      <c r="Q124" s="68"/>
    </row>
    <row r="125" spans="17:17" x14ac:dyDescent="0.2">
      <c r="Q125" s="68"/>
    </row>
    <row r="126" spans="17:17" x14ac:dyDescent="0.2">
      <c r="Q126" s="68"/>
    </row>
    <row r="127" spans="17:17" x14ac:dyDescent="0.2">
      <c r="Q127" s="68"/>
    </row>
    <row r="128" spans="17:17" x14ac:dyDescent="0.2">
      <c r="Q128" s="68"/>
    </row>
    <row r="129" spans="17:17" x14ac:dyDescent="0.2">
      <c r="Q129" s="68"/>
    </row>
    <row r="130" spans="17:17" x14ac:dyDescent="0.2">
      <c r="Q130" s="68"/>
    </row>
    <row r="131" spans="17:17" x14ac:dyDescent="0.2">
      <c r="Q131" s="68"/>
    </row>
    <row r="132" spans="17:17" x14ac:dyDescent="0.2">
      <c r="Q132" s="68"/>
    </row>
    <row r="133" spans="17:17" x14ac:dyDescent="0.2">
      <c r="Q133" s="68"/>
    </row>
    <row r="134" spans="17:17" x14ac:dyDescent="0.2">
      <c r="Q134" s="68"/>
    </row>
    <row r="135" spans="17:17" x14ac:dyDescent="0.2">
      <c r="Q135" s="68"/>
    </row>
    <row r="136" spans="17:17" x14ac:dyDescent="0.2">
      <c r="Q136" s="68"/>
    </row>
    <row r="137" spans="17:17" x14ac:dyDescent="0.2">
      <c r="Q137" s="68"/>
    </row>
    <row r="138" spans="17:17" x14ac:dyDescent="0.2">
      <c r="Q138" s="68"/>
    </row>
    <row r="139" spans="17:17" x14ac:dyDescent="0.2">
      <c r="Q139" s="68"/>
    </row>
    <row r="140" spans="17:17" x14ac:dyDescent="0.2">
      <c r="Q140" s="68"/>
    </row>
  </sheetData>
  <sheetProtection algorithmName="SHA-512" hashValue="B8B8YjWyFQ+UmH1dMMYtjc3CQwjiyXRqt+0JdOKqLPwbS8aUlsDQJDa5kuehoe9dl3DWNcF2ez3l6WSdBLCwUQ==" saltValue="vHOyYkf0nLeo5VqiYHRpGw==" spinCount="100000" sheet="1" formatCells="0" formatColumns="0" formatRows="0"/>
  <mergeCells count="56">
    <mergeCell ref="L16:L17"/>
    <mergeCell ref="M16:N17"/>
    <mergeCell ref="A14:A15"/>
    <mergeCell ref="J16:J17"/>
    <mergeCell ref="H12:H13"/>
    <mergeCell ref="J12:J13"/>
    <mergeCell ref="D12:D13"/>
    <mergeCell ref="F12:F13"/>
    <mergeCell ref="A12:A13"/>
    <mergeCell ref="A16:A17"/>
    <mergeCell ref="D16:D17"/>
    <mergeCell ref="F16:F17"/>
    <mergeCell ref="H16:H17"/>
    <mergeCell ref="B4:M4"/>
    <mergeCell ref="N4:O4"/>
    <mergeCell ref="M9:N9"/>
    <mergeCell ref="M14:N15"/>
    <mergeCell ref="D10:D11"/>
    <mergeCell ref="H10:H11"/>
    <mergeCell ref="D14:D15"/>
    <mergeCell ref="F14:F15"/>
    <mergeCell ref="H14:H15"/>
    <mergeCell ref="J14:J15"/>
    <mergeCell ref="L14:L15"/>
    <mergeCell ref="L12:L13"/>
    <mergeCell ref="M12:N13"/>
    <mergeCell ref="A1:A4"/>
    <mergeCell ref="A10:A11"/>
    <mergeCell ref="C8:N8"/>
    <mergeCell ref="L10:L11"/>
    <mergeCell ref="F10:F11"/>
    <mergeCell ref="J10:J11"/>
    <mergeCell ref="B8:B9"/>
    <mergeCell ref="A8:A9"/>
    <mergeCell ref="B6:N6"/>
    <mergeCell ref="M10:N11"/>
    <mergeCell ref="B1:M1"/>
    <mergeCell ref="N1:O1"/>
    <mergeCell ref="B2:M2"/>
    <mergeCell ref="N2:O2"/>
    <mergeCell ref="B3:M3"/>
    <mergeCell ref="N3:O3"/>
    <mergeCell ref="M20:N21"/>
    <mergeCell ref="A20:A21"/>
    <mergeCell ref="D20:D21"/>
    <mergeCell ref="F20:F21"/>
    <mergeCell ref="H20:H21"/>
    <mergeCell ref="J20:J21"/>
    <mergeCell ref="L20:L21"/>
    <mergeCell ref="M18:N19"/>
    <mergeCell ref="A18:A19"/>
    <mergeCell ref="D18:D19"/>
    <mergeCell ref="F18:F19"/>
    <mergeCell ref="H18:H19"/>
    <mergeCell ref="J18:J19"/>
    <mergeCell ref="L18:L19"/>
  </mergeCells>
  <pageMargins left="0.75" right="0.75" top="1" bottom="1" header="0" footer="0"/>
  <pageSetup paperSize="119" scale="66" orientation="portrait" r:id="rId1"/>
  <headerFooter alignWithMargins="0"/>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tabColor rgb="FF7030A0"/>
  </sheetPr>
  <dimension ref="A1:S172"/>
  <sheetViews>
    <sheetView zoomScaleNormal="100" workbookViewId="0"/>
  </sheetViews>
  <sheetFormatPr baseColWidth="10" defaultColWidth="9.140625" defaultRowHeight="12.75" x14ac:dyDescent="0.2"/>
  <cols>
    <col min="1" max="1" width="3" style="36" customWidth="1"/>
    <col min="2" max="2" width="32" style="36" customWidth="1"/>
    <col min="3" max="3" width="16.85546875" style="36" customWidth="1"/>
    <col min="4" max="4" width="5" style="36" bestFit="1" customWidth="1"/>
    <col min="5" max="5" width="4.7109375" style="36" bestFit="1" customWidth="1"/>
    <col min="6" max="6" width="9.42578125" style="36" bestFit="1" customWidth="1"/>
    <col min="7" max="7" width="5.42578125" style="36" bestFit="1" customWidth="1"/>
    <col min="8" max="8" width="5.140625" style="36" bestFit="1" customWidth="1"/>
    <col min="9" max="9" width="9.42578125" style="36" bestFit="1" customWidth="1"/>
    <col min="10" max="10" width="4.140625" style="36" bestFit="1" customWidth="1"/>
    <col min="11" max="11" width="6.42578125" style="36" bestFit="1" customWidth="1"/>
    <col min="12" max="12" width="9.42578125" style="36" bestFit="1" customWidth="1"/>
    <col min="13" max="13" width="8.42578125" style="36" customWidth="1"/>
    <col min="14" max="14" width="6.42578125" style="36" customWidth="1"/>
    <col min="15" max="15" width="10.28515625" style="36" customWidth="1"/>
    <col min="16" max="16" width="14.42578125" style="36" customWidth="1"/>
    <col min="17" max="18" width="11.7109375" style="36" customWidth="1"/>
    <col min="19" max="19" width="11.42578125" style="36" hidden="1" customWidth="1"/>
    <col min="20" max="16384" width="9.140625" style="36"/>
  </cols>
  <sheetData>
    <row r="1" spans="1:19" ht="13.5" thickBot="1" x14ac:dyDescent="0.25"/>
    <row r="2" spans="1:19" ht="16.5" customHeight="1" x14ac:dyDescent="0.2">
      <c r="B2" s="197"/>
      <c r="C2" s="200" t="s">
        <v>58</v>
      </c>
      <c r="D2" s="201"/>
      <c r="E2" s="201"/>
      <c r="F2" s="201"/>
      <c r="G2" s="201"/>
      <c r="H2" s="201"/>
      <c r="I2" s="201"/>
      <c r="J2" s="201"/>
      <c r="K2" s="201"/>
      <c r="L2" s="201"/>
      <c r="M2" s="202"/>
      <c r="N2" s="203" t="s">
        <v>148</v>
      </c>
      <c r="O2" s="204"/>
      <c r="P2" s="205"/>
      <c r="S2" s="69">
        <v>1</v>
      </c>
    </row>
    <row r="3" spans="1:19" ht="15.75" customHeight="1" x14ac:dyDescent="0.2">
      <c r="B3" s="198"/>
      <c r="C3" s="206" t="s">
        <v>60</v>
      </c>
      <c r="D3" s="207"/>
      <c r="E3" s="207"/>
      <c r="F3" s="207"/>
      <c r="G3" s="207"/>
      <c r="H3" s="207"/>
      <c r="I3" s="207"/>
      <c r="J3" s="207"/>
      <c r="K3" s="207"/>
      <c r="L3" s="207"/>
      <c r="M3" s="208"/>
      <c r="N3" s="209" t="s">
        <v>187</v>
      </c>
      <c r="O3" s="210"/>
      <c r="P3" s="211"/>
      <c r="S3" s="69">
        <v>0.999</v>
      </c>
    </row>
    <row r="4" spans="1:19" ht="22.5" customHeight="1" x14ac:dyDescent="0.2">
      <c r="B4" s="198"/>
      <c r="C4" s="206" t="s">
        <v>61</v>
      </c>
      <c r="D4" s="207"/>
      <c r="E4" s="207"/>
      <c r="F4" s="207"/>
      <c r="G4" s="207"/>
      <c r="H4" s="207"/>
      <c r="I4" s="207"/>
      <c r="J4" s="207"/>
      <c r="K4" s="207"/>
      <c r="L4" s="207"/>
      <c r="M4" s="208"/>
      <c r="N4" s="209" t="s">
        <v>188</v>
      </c>
      <c r="O4" s="210"/>
      <c r="P4" s="211"/>
      <c r="S4" s="69">
        <v>0.89900000000000002</v>
      </c>
    </row>
    <row r="5" spans="1:19" ht="21.75" customHeight="1" thickBot="1" x14ac:dyDescent="0.25">
      <c r="B5" s="199"/>
      <c r="C5" s="212" t="s">
        <v>62</v>
      </c>
      <c r="D5" s="213"/>
      <c r="E5" s="213"/>
      <c r="F5" s="213"/>
      <c r="G5" s="213"/>
      <c r="H5" s="213"/>
      <c r="I5" s="213"/>
      <c r="J5" s="213"/>
      <c r="K5" s="213"/>
      <c r="L5" s="213"/>
      <c r="M5" s="214"/>
      <c r="N5" s="215" t="s">
        <v>63</v>
      </c>
      <c r="O5" s="216"/>
      <c r="P5" s="217"/>
      <c r="S5" s="69">
        <v>0.89900000000000002</v>
      </c>
    </row>
    <row r="6" spans="1:19" ht="13.5" thickBot="1" x14ac:dyDescent="0.25"/>
    <row r="7" spans="1:19" ht="12.75" customHeight="1" x14ac:dyDescent="0.2">
      <c r="A7" s="37"/>
      <c r="B7" s="218" t="s">
        <v>66</v>
      </c>
      <c r="C7" s="219"/>
      <c r="D7" s="219"/>
      <c r="E7" s="219"/>
      <c r="F7" s="219"/>
      <c r="G7" s="219"/>
      <c r="H7" s="219"/>
      <c r="I7" s="219"/>
      <c r="J7" s="219"/>
      <c r="K7" s="219"/>
      <c r="L7" s="219"/>
      <c r="M7" s="219"/>
      <c r="N7" s="219"/>
      <c r="O7" s="219"/>
      <c r="P7" s="220"/>
      <c r="Q7" s="37"/>
    </row>
    <row r="8" spans="1:19" ht="13.5" customHeight="1" thickBot="1" x14ac:dyDescent="0.25">
      <c r="A8" s="37"/>
      <c r="B8" s="221"/>
      <c r="C8" s="222"/>
      <c r="D8" s="222"/>
      <c r="E8" s="222"/>
      <c r="F8" s="222"/>
      <c r="G8" s="222"/>
      <c r="H8" s="222"/>
      <c r="I8" s="222"/>
      <c r="J8" s="222"/>
      <c r="K8" s="222"/>
      <c r="L8" s="222"/>
      <c r="M8" s="222"/>
      <c r="N8" s="222"/>
      <c r="O8" s="222"/>
      <c r="P8" s="223"/>
      <c r="Q8" s="37"/>
    </row>
    <row r="9" spans="1:19" ht="6.75" customHeight="1" thickBot="1" x14ac:dyDescent="0.25">
      <c r="A9" s="37"/>
      <c r="B9" s="224"/>
      <c r="C9" s="224"/>
      <c r="D9" s="224"/>
      <c r="E9" s="224"/>
      <c r="F9" s="224"/>
      <c r="G9" s="224"/>
      <c r="H9" s="224"/>
      <c r="I9" s="224"/>
      <c r="J9" s="224"/>
      <c r="K9" s="224"/>
      <c r="L9" s="224"/>
      <c r="M9" s="224"/>
      <c r="N9" s="224"/>
      <c r="O9" s="224"/>
      <c r="P9" s="224"/>
      <c r="Q9" s="37"/>
    </row>
    <row r="10" spans="1:19" ht="26.25" customHeight="1" thickBot="1" x14ac:dyDescent="0.25">
      <c r="A10" s="37"/>
      <c r="B10" s="38" t="s">
        <v>76</v>
      </c>
      <c r="C10" s="225">
        <v>2022</v>
      </c>
      <c r="D10" s="226"/>
      <c r="E10" s="226"/>
      <c r="F10" s="226"/>
      <c r="G10" s="226"/>
      <c r="H10" s="226"/>
      <c r="I10" s="227"/>
      <c r="J10" s="228" t="s">
        <v>1</v>
      </c>
      <c r="K10" s="229"/>
      <c r="L10" s="229"/>
      <c r="M10" s="229"/>
      <c r="N10" s="230" t="s">
        <v>191</v>
      </c>
      <c r="O10" s="231"/>
      <c r="P10" s="232"/>
      <c r="Q10" s="37"/>
    </row>
    <row r="11" spans="1:19" ht="4.5" customHeight="1" thickBot="1" x14ac:dyDescent="0.25">
      <c r="A11" s="37"/>
      <c r="B11" s="194"/>
      <c r="C11" s="195"/>
      <c r="D11" s="195"/>
      <c r="E11" s="195"/>
      <c r="F11" s="195"/>
      <c r="G11" s="195"/>
      <c r="H11" s="195"/>
      <c r="I11" s="195"/>
      <c r="J11" s="195"/>
      <c r="K11" s="195"/>
      <c r="L11" s="195"/>
      <c r="M11" s="195"/>
      <c r="N11" s="195"/>
      <c r="O11" s="195"/>
      <c r="P11" s="196"/>
      <c r="Q11" s="37"/>
    </row>
    <row r="12" spans="1:19" ht="13.5" thickBot="1" x14ac:dyDescent="0.25">
      <c r="A12" s="37"/>
      <c r="B12" s="39" t="s">
        <v>0</v>
      </c>
      <c r="C12" s="236" t="s">
        <v>56</v>
      </c>
      <c r="D12" s="236"/>
      <c r="E12" s="236"/>
      <c r="F12" s="236"/>
      <c r="G12" s="236"/>
      <c r="H12" s="236"/>
      <c r="I12" s="236"/>
      <c r="J12" s="236"/>
      <c r="K12" s="236"/>
      <c r="L12" s="236"/>
      <c r="M12" s="236"/>
      <c r="N12" s="236"/>
      <c r="O12" s="236"/>
      <c r="P12" s="237"/>
      <c r="Q12" s="37"/>
    </row>
    <row r="13" spans="1:19" ht="4.5" customHeight="1" thickBot="1" x14ac:dyDescent="0.25">
      <c r="A13" s="37"/>
      <c r="B13" s="238"/>
      <c r="C13" s="239"/>
      <c r="D13" s="239"/>
      <c r="E13" s="239"/>
      <c r="F13" s="239"/>
      <c r="G13" s="239"/>
      <c r="H13" s="239"/>
      <c r="I13" s="239"/>
      <c r="J13" s="239"/>
      <c r="K13" s="239"/>
      <c r="L13" s="239"/>
      <c r="M13" s="239"/>
      <c r="N13" s="239"/>
      <c r="O13" s="239"/>
      <c r="P13" s="240"/>
      <c r="Q13" s="37"/>
    </row>
    <row r="14" spans="1:19" ht="13.5" thickBot="1" x14ac:dyDescent="0.25">
      <c r="A14" s="37"/>
      <c r="B14" s="39" t="s">
        <v>6</v>
      </c>
      <c r="C14" s="406" t="s">
        <v>244</v>
      </c>
      <c r="D14" s="407"/>
      <c r="E14" s="407"/>
      <c r="F14" s="407"/>
      <c r="G14" s="407"/>
      <c r="H14" s="407"/>
      <c r="I14" s="407"/>
      <c r="J14" s="407"/>
      <c r="K14" s="407"/>
      <c r="L14" s="407"/>
      <c r="M14" s="407"/>
      <c r="N14" s="407"/>
      <c r="O14" s="407"/>
      <c r="P14" s="408"/>
      <c r="Q14" s="37"/>
    </row>
    <row r="15" spans="1:19" ht="4.5" customHeight="1" thickBot="1" x14ac:dyDescent="0.25">
      <c r="A15" s="37"/>
      <c r="B15" s="233"/>
      <c r="C15" s="234"/>
      <c r="D15" s="234"/>
      <c r="E15" s="234"/>
      <c r="F15" s="234"/>
      <c r="G15" s="234"/>
      <c r="H15" s="234"/>
      <c r="I15" s="234"/>
      <c r="J15" s="234"/>
      <c r="K15" s="234"/>
      <c r="L15" s="234"/>
      <c r="M15" s="234"/>
      <c r="N15" s="234"/>
      <c r="O15" s="234"/>
      <c r="P15" s="235"/>
      <c r="Q15" s="37"/>
    </row>
    <row r="16" spans="1:19" ht="37.5" customHeight="1" thickBot="1" x14ac:dyDescent="0.25">
      <c r="A16" s="37"/>
      <c r="B16" s="39" t="s">
        <v>36</v>
      </c>
      <c r="C16" s="247" t="s">
        <v>245</v>
      </c>
      <c r="D16" s="248"/>
      <c r="E16" s="248"/>
      <c r="F16" s="248"/>
      <c r="G16" s="248"/>
      <c r="H16" s="248"/>
      <c r="I16" s="248"/>
      <c r="J16" s="248"/>
      <c r="K16" s="248"/>
      <c r="L16" s="248"/>
      <c r="M16" s="248"/>
      <c r="N16" s="248"/>
      <c r="O16" s="248"/>
      <c r="P16" s="249"/>
      <c r="Q16" s="37"/>
    </row>
    <row r="17" spans="1:17" ht="4.5" customHeight="1" thickBot="1" x14ac:dyDescent="0.25">
      <c r="A17" s="37"/>
      <c r="B17" s="233"/>
      <c r="C17" s="234"/>
      <c r="D17" s="234"/>
      <c r="E17" s="234"/>
      <c r="F17" s="234"/>
      <c r="G17" s="234"/>
      <c r="H17" s="234"/>
      <c r="I17" s="234"/>
      <c r="J17" s="234"/>
      <c r="K17" s="234"/>
      <c r="L17" s="234"/>
      <c r="M17" s="234"/>
      <c r="N17" s="234"/>
      <c r="O17" s="234"/>
      <c r="P17" s="235"/>
      <c r="Q17" s="37"/>
    </row>
    <row r="18" spans="1:17" ht="26.25" customHeight="1" thickBot="1" x14ac:dyDescent="0.25">
      <c r="A18" s="37"/>
      <c r="B18" s="39" t="s">
        <v>23</v>
      </c>
      <c r="C18" s="250" t="s">
        <v>184</v>
      </c>
      <c r="D18" s="251"/>
      <c r="E18" s="251"/>
      <c r="F18" s="251"/>
      <c r="G18" s="251"/>
      <c r="H18" s="251"/>
      <c r="I18" s="251"/>
      <c r="J18" s="251"/>
      <c r="K18" s="251"/>
      <c r="L18" s="251"/>
      <c r="M18" s="251"/>
      <c r="N18" s="251"/>
      <c r="O18" s="251"/>
      <c r="P18" s="252"/>
      <c r="Q18" s="37"/>
    </row>
    <row r="19" spans="1:17" ht="4.5" customHeight="1" thickBot="1" x14ac:dyDescent="0.25">
      <c r="A19" s="37"/>
      <c r="B19" s="253"/>
      <c r="C19" s="253"/>
      <c r="D19" s="253"/>
      <c r="E19" s="253"/>
      <c r="F19" s="253"/>
      <c r="G19" s="253"/>
      <c r="H19" s="253"/>
      <c r="I19" s="253"/>
      <c r="J19" s="253"/>
      <c r="K19" s="253"/>
      <c r="L19" s="253"/>
      <c r="M19" s="253"/>
      <c r="N19" s="253"/>
      <c r="O19" s="253"/>
      <c r="P19" s="253"/>
      <c r="Q19" s="37"/>
    </row>
    <row r="20" spans="1:17" ht="17.25" customHeight="1" thickBot="1" x14ac:dyDescent="0.25">
      <c r="A20" s="37"/>
      <c r="B20" s="254" t="s">
        <v>37</v>
      </c>
      <c r="C20" s="255"/>
      <c r="D20" s="255"/>
      <c r="E20" s="255"/>
      <c r="F20" s="255"/>
      <c r="G20" s="255"/>
      <c r="H20" s="255"/>
      <c r="I20" s="255"/>
      <c r="J20" s="255"/>
      <c r="K20" s="255"/>
      <c r="L20" s="255"/>
      <c r="M20" s="255"/>
      <c r="N20" s="255"/>
      <c r="O20" s="255"/>
      <c r="P20" s="256"/>
      <c r="Q20" s="37"/>
    </row>
    <row r="21" spans="1:17" ht="4.5" customHeight="1" thickBot="1" x14ac:dyDescent="0.25">
      <c r="A21" s="37"/>
      <c r="B21" s="257"/>
      <c r="C21" s="258"/>
      <c r="D21" s="258"/>
      <c r="E21" s="258"/>
      <c r="F21" s="258"/>
      <c r="G21" s="258"/>
      <c r="H21" s="258"/>
      <c r="I21" s="258"/>
      <c r="J21" s="258"/>
      <c r="K21" s="258"/>
      <c r="L21" s="258"/>
      <c r="M21" s="258"/>
      <c r="N21" s="258"/>
      <c r="O21" s="258"/>
      <c r="P21" s="259"/>
      <c r="Q21" s="37"/>
    </row>
    <row r="22" spans="1:17" ht="54" customHeight="1" thickBot="1" x14ac:dyDescent="0.25">
      <c r="A22" s="37"/>
      <c r="B22" s="39" t="s">
        <v>3</v>
      </c>
      <c r="C22" s="260" t="s">
        <v>246</v>
      </c>
      <c r="D22" s="261"/>
      <c r="E22" s="261"/>
      <c r="F22" s="261"/>
      <c r="G22" s="261"/>
      <c r="H22" s="261"/>
      <c r="I22" s="261"/>
      <c r="J22" s="261"/>
      <c r="K22" s="261"/>
      <c r="L22" s="261"/>
      <c r="M22" s="261"/>
      <c r="N22" s="261"/>
      <c r="O22" s="261"/>
      <c r="P22" s="262"/>
      <c r="Q22" s="37"/>
    </row>
    <row r="23" spans="1:17" ht="4.5" customHeight="1" thickBot="1" x14ac:dyDescent="0.25">
      <c r="A23" s="37"/>
      <c r="B23" s="233"/>
      <c r="C23" s="234"/>
      <c r="D23" s="234"/>
      <c r="E23" s="234"/>
      <c r="F23" s="234"/>
      <c r="G23" s="234"/>
      <c r="H23" s="234"/>
      <c r="I23" s="234"/>
      <c r="J23" s="234"/>
      <c r="K23" s="234"/>
      <c r="L23" s="234"/>
      <c r="M23" s="234"/>
      <c r="N23" s="234"/>
      <c r="O23" s="234"/>
      <c r="P23" s="235"/>
      <c r="Q23" s="37"/>
    </row>
    <row r="24" spans="1:17" ht="54.75" customHeight="1" thickBot="1" x14ac:dyDescent="0.25">
      <c r="A24" s="37"/>
      <c r="B24" s="39" t="s">
        <v>24</v>
      </c>
      <c r="C24" s="438" t="s">
        <v>247</v>
      </c>
      <c r="D24" s="439"/>
      <c r="E24" s="439"/>
      <c r="F24" s="439"/>
      <c r="G24" s="439"/>
      <c r="H24" s="439"/>
      <c r="I24" s="439"/>
      <c r="J24" s="439"/>
      <c r="K24" s="439"/>
      <c r="L24" s="439"/>
      <c r="M24" s="439"/>
      <c r="N24" s="439"/>
      <c r="O24" s="439"/>
      <c r="P24" s="440"/>
      <c r="Q24" s="37"/>
    </row>
    <row r="25" spans="1:17" ht="4.5" customHeight="1" thickBot="1" x14ac:dyDescent="0.25">
      <c r="A25" s="37"/>
      <c r="B25" s="269"/>
      <c r="C25" s="270"/>
      <c r="D25" s="270"/>
      <c r="E25" s="270"/>
      <c r="F25" s="270"/>
      <c r="G25" s="270"/>
      <c r="H25" s="270"/>
      <c r="I25" s="270"/>
      <c r="J25" s="270"/>
      <c r="K25" s="270"/>
      <c r="L25" s="270"/>
      <c r="M25" s="270"/>
      <c r="N25" s="270"/>
      <c r="O25" s="270"/>
      <c r="P25" s="271"/>
      <c r="Q25" s="37"/>
    </row>
    <row r="26" spans="1:17" ht="13.5" customHeight="1" thickBot="1" x14ac:dyDescent="0.25">
      <c r="A26" s="37"/>
      <c r="B26" s="40" t="s">
        <v>2</v>
      </c>
      <c r="C26" s="441">
        <v>1</v>
      </c>
      <c r="D26" s="442"/>
      <c r="E26" s="442"/>
      <c r="F26" s="442"/>
      <c r="G26" s="442"/>
      <c r="H26" s="442"/>
      <c r="I26" s="442"/>
      <c r="J26" s="442"/>
      <c r="K26" s="442"/>
      <c r="L26" s="442"/>
      <c r="M26" s="442"/>
      <c r="N26" s="442"/>
      <c r="O26" s="442"/>
      <c r="P26" s="443"/>
      <c r="Q26" s="37"/>
    </row>
    <row r="27" spans="1:17" ht="4.5" customHeight="1" thickBot="1" x14ac:dyDescent="0.25">
      <c r="A27" s="37"/>
      <c r="B27" s="275"/>
      <c r="C27" s="276"/>
      <c r="D27" s="276"/>
      <c r="E27" s="276"/>
      <c r="F27" s="276"/>
      <c r="G27" s="276"/>
      <c r="H27" s="276"/>
      <c r="I27" s="276"/>
      <c r="J27" s="276"/>
      <c r="K27" s="276"/>
      <c r="L27" s="276"/>
      <c r="M27" s="276"/>
      <c r="N27" s="276"/>
      <c r="O27" s="276"/>
      <c r="P27" s="277"/>
      <c r="Q27" s="37"/>
    </row>
    <row r="28" spans="1:17" s="70" customFormat="1" ht="18" customHeight="1" thickBot="1" x14ac:dyDescent="0.25">
      <c r="A28" s="42"/>
      <c r="B28" s="89" t="s">
        <v>25</v>
      </c>
      <c r="C28" s="143" t="s">
        <v>26</v>
      </c>
      <c r="D28" s="278" t="s">
        <v>282</v>
      </c>
      <c r="E28" s="273"/>
      <c r="F28" s="273"/>
      <c r="G28" s="274"/>
      <c r="H28" s="279" t="s">
        <v>27</v>
      </c>
      <c r="I28" s="279"/>
      <c r="J28" s="279"/>
      <c r="K28" s="278" t="s">
        <v>283</v>
      </c>
      <c r="L28" s="273"/>
      <c r="M28" s="274"/>
      <c r="N28" s="280" t="s">
        <v>28</v>
      </c>
      <c r="O28" s="281"/>
      <c r="P28" s="84" t="s">
        <v>284</v>
      </c>
      <c r="Q28" s="42"/>
    </row>
    <row r="29" spans="1:17" ht="4.5" customHeight="1" thickBot="1" x14ac:dyDescent="0.25">
      <c r="A29" s="37"/>
      <c r="B29" s="282"/>
      <c r="C29" s="283"/>
      <c r="D29" s="283"/>
      <c r="E29" s="283"/>
      <c r="F29" s="283"/>
      <c r="G29" s="283"/>
      <c r="H29" s="283"/>
      <c r="I29" s="283"/>
      <c r="J29" s="283"/>
      <c r="K29" s="283"/>
      <c r="L29" s="283"/>
      <c r="M29" s="283"/>
      <c r="N29" s="283"/>
      <c r="O29" s="283"/>
      <c r="P29" s="284"/>
      <c r="Q29" s="37"/>
    </row>
    <row r="30" spans="1:17" ht="13.5" thickBot="1" x14ac:dyDescent="0.25">
      <c r="A30" s="37"/>
      <c r="B30" s="41" t="s">
        <v>7</v>
      </c>
      <c r="C30" s="436" t="s">
        <v>130</v>
      </c>
      <c r="D30" s="236"/>
      <c r="E30" s="236"/>
      <c r="F30" s="236"/>
      <c r="G30" s="236"/>
      <c r="H30" s="236"/>
      <c r="I30" s="236"/>
      <c r="J30" s="236"/>
      <c r="K30" s="236"/>
      <c r="L30" s="236"/>
      <c r="M30" s="236"/>
      <c r="N30" s="236"/>
      <c r="O30" s="236"/>
      <c r="P30" s="237"/>
      <c r="Q30" s="37"/>
    </row>
    <row r="31" spans="1:17" ht="4.5" customHeight="1" thickBot="1" x14ac:dyDescent="0.25">
      <c r="A31" s="37"/>
      <c r="B31" s="233"/>
      <c r="C31" s="234"/>
      <c r="D31" s="234"/>
      <c r="E31" s="234"/>
      <c r="F31" s="234"/>
      <c r="G31" s="234"/>
      <c r="H31" s="234"/>
      <c r="I31" s="234"/>
      <c r="J31" s="234"/>
      <c r="K31" s="234"/>
      <c r="L31" s="234"/>
      <c r="M31" s="234"/>
      <c r="N31" s="234"/>
      <c r="O31" s="234"/>
      <c r="P31" s="235"/>
      <c r="Q31" s="37"/>
    </row>
    <row r="32" spans="1:17" ht="13.5" thickBot="1" x14ac:dyDescent="0.25">
      <c r="A32" s="37"/>
      <c r="B32" s="41" t="s">
        <v>4</v>
      </c>
      <c r="C32" s="437" t="s">
        <v>72</v>
      </c>
      <c r="D32" s="236"/>
      <c r="E32" s="236"/>
      <c r="F32" s="236"/>
      <c r="G32" s="236"/>
      <c r="H32" s="236"/>
      <c r="I32" s="236"/>
      <c r="J32" s="236"/>
      <c r="K32" s="236"/>
      <c r="L32" s="236"/>
      <c r="M32" s="236"/>
      <c r="N32" s="236"/>
      <c r="O32" s="236"/>
      <c r="P32" s="237"/>
      <c r="Q32" s="37"/>
    </row>
    <row r="33" spans="1:17" ht="4.5" customHeight="1" thickBot="1" x14ac:dyDescent="0.25">
      <c r="A33" s="37"/>
      <c r="B33" s="233"/>
      <c r="C33" s="234"/>
      <c r="D33" s="234"/>
      <c r="E33" s="234"/>
      <c r="F33" s="234"/>
      <c r="G33" s="234"/>
      <c r="H33" s="234"/>
      <c r="I33" s="234"/>
      <c r="J33" s="234"/>
      <c r="K33" s="234"/>
      <c r="L33" s="234"/>
      <c r="M33" s="234"/>
      <c r="N33" s="234"/>
      <c r="O33" s="234"/>
      <c r="P33" s="235"/>
      <c r="Q33" s="37"/>
    </row>
    <row r="34" spans="1:17" ht="13.5" thickBot="1" x14ac:dyDescent="0.25">
      <c r="A34" s="37"/>
      <c r="B34" s="41" t="s">
        <v>35</v>
      </c>
      <c r="C34" s="436" t="s">
        <v>72</v>
      </c>
      <c r="D34" s="236"/>
      <c r="E34" s="236"/>
      <c r="F34" s="236"/>
      <c r="G34" s="236"/>
      <c r="H34" s="236"/>
      <c r="I34" s="236"/>
      <c r="J34" s="236"/>
      <c r="K34" s="236"/>
      <c r="L34" s="236"/>
      <c r="M34" s="236"/>
      <c r="N34" s="236"/>
      <c r="O34" s="236"/>
      <c r="P34" s="237"/>
      <c r="Q34" s="37"/>
    </row>
    <row r="35" spans="1:17" ht="4.5" customHeight="1" thickBot="1" x14ac:dyDescent="0.25">
      <c r="A35" s="37"/>
      <c r="B35" s="238"/>
      <c r="C35" s="239"/>
      <c r="D35" s="239"/>
      <c r="E35" s="239"/>
      <c r="F35" s="239"/>
      <c r="G35" s="239"/>
      <c r="H35" s="239"/>
      <c r="I35" s="239"/>
      <c r="J35" s="239"/>
      <c r="K35" s="239"/>
      <c r="L35" s="239"/>
      <c r="M35" s="239"/>
      <c r="N35" s="239"/>
      <c r="O35" s="239"/>
      <c r="P35" s="240"/>
      <c r="Q35" s="37"/>
    </row>
    <row r="36" spans="1:17" ht="16.5" customHeight="1" thickBot="1" x14ac:dyDescent="0.25">
      <c r="A36" s="37"/>
      <c r="B36" s="41" t="s">
        <v>65</v>
      </c>
      <c r="C36" s="436" t="s">
        <v>71</v>
      </c>
      <c r="D36" s="236"/>
      <c r="E36" s="236"/>
      <c r="F36" s="236"/>
      <c r="G36" s="236"/>
      <c r="H36" s="236"/>
      <c r="I36" s="236"/>
      <c r="J36" s="236"/>
      <c r="K36" s="236"/>
      <c r="L36" s="236"/>
      <c r="M36" s="236"/>
      <c r="N36" s="236"/>
      <c r="O36" s="236"/>
      <c r="P36" s="237"/>
      <c r="Q36" s="37"/>
    </row>
    <row r="37" spans="1:17" ht="4.5" customHeight="1" thickBot="1" x14ac:dyDescent="0.25">
      <c r="A37" s="37"/>
      <c r="B37" s="43"/>
      <c r="C37" s="43"/>
      <c r="D37" s="43"/>
      <c r="E37" s="43"/>
      <c r="F37" s="43"/>
      <c r="G37" s="43"/>
      <c r="H37" s="43"/>
      <c r="I37" s="43"/>
      <c r="J37" s="43"/>
      <c r="K37" s="43"/>
      <c r="L37" s="43"/>
      <c r="M37" s="43"/>
      <c r="N37" s="43"/>
      <c r="O37" s="43"/>
      <c r="P37" s="43"/>
      <c r="Q37" s="37"/>
    </row>
    <row r="38" spans="1:17" ht="13.5" thickBot="1" x14ac:dyDescent="0.25">
      <c r="A38" s="37"/>
      <c r="B38" s="289" t="s">
        <v>29</v>
      </c>
      <c r="C38" s="290"/>
      <c r="D38" s="290"/>
      <c r="E38" s="290"/>
      <c r="F38" s="290"/>
      <c r="G38" s="290"/>
      <c r="H38" s="290"/>
      <c r="I38" s="290"/>
      <c r="J38" s="290"/>
      <c r="K38" s="290"/>
      <c r="L38" s="290"/>
      <c r="M38" s="290"/>
      <c r="N38" s="290"/>
      <c r="O38" s="291"/>
      <c r="P38" s="292"/>
      <c r="Q38" s="37"/>
    </row>
    <row r="39" spans="1:17" ht="13.5" thickBot="1" x14ac:dyDescent="0.25">
      <c r="A39" s="37"/>
      <c r="B39" s="144" t="s">
        <v>34</v>
      </c>
      <c r="C39" s="396" t="s">
        <v>30</v>
      </c>
      <c r="D39" s="397"/>
      <c r="E39" s="397"/>
      <c r="F39" s="397"/>
      <c r="G39" s="398"/>
      <c r="H39" s="396" t="s">
        <v>7</v>
      </c>
      <c r="I39" s="397"/>
      <c r="J39" s="397"/>
      <c r="K39" s="397"/>
      <c r="L39" s="398"/>
      <c r="M39" s="396" t="s">
        <v>31</v>
      </c>
      <c r="N39" s="397"/>
      <c r="O39" s="399"/>
      <c r="P39" s="398"/>
      <c r="Q39" s="37"/>
    </row>
    <row r="40" spans="1:17" ht="99.75" hidden="1" customHeight="1" x14ac:dyDescent="0.2">
      <c r="A40" s="37"/>
      <c r="B40" s="90" t="s">
        <v>248</v>
      </c>
      <c r="C40" s="380" t="s">
        <v>135</v>
      </c>
      <c r="D40" s="381"/>
      <c r="E40" s="381"/>
      <c r="F40" s="381"/>
      <c r="G40" s="382"/>
      <c r="H40" s="380" t="s">
        <v>126</v>
      </c>
      <c r="I40" s="381"/>
      <c r="J40" s="381"/>
      <c r="K40" s="381"/>
      <c r="L40" s="382"/>
      <c r="M40" s="295" t="s">
        <v>250</v>
      </c>
      <c r="N40" s="295"/>
      <c r="O40" s="295"/>
      <c r="P40" s="298"/>
      <c r="Q40" s="37"/>
    </row>
    <row r="41" spans="1:17" ht="102" hidden="1" customHeight="1" x14ac:dyDescent="0.2">
      <c r="A41" s="37"/>
      <c r="B41" s="91" t="s">
        <v>249</v>
      </c>
      <c r="C41" s="433" t="s">
        <v>135</v>
      </c>
      <c r="D41" s="434"/>
      <c r="E41" s="434"/>
      <c r="F41" s="434"/>
      <c r="G41" s="435"/>
      <c r="H41" s="380" t="s">
        <v>126</v>
      </c>
      <c r="I41" s="381"/>
      <c r="J41" s="381"/>
      <c r="K41" s="381"/>
      <c r="L41" s="382"/>
      <c r="M41" s="295" t="s">
        <v>250</v>
      </c>
      <c r="N41" s="295"/>
      <c r="O41" s="295"/>
      <c r="P41" s="298"/>
      <c r="Q41" s="37"/>
    </row>
    <row r="42" spans="1:17" ht="12.75" customHeight="1" x14ac:dyDescent="0.2">
      <c r="A42" s="37"/>
      <c r="B42" s="87"/>
      <c r="C42" s="383"/>
      <c r="D42" s="384"/>
      <c r="E42" s="384"/>
      <c r="F42" s="384"/>
      <c r="G42" s="385"/>
      <c r="H42" s="383"/>
      <c r="I42" s="384"/>
      <c r="J42" s="384"/>
      <c r="K42" s="384"/>
      <c r="L42" s="385"/>
      <c r="M42" s="383"/>
      <c r="N42" s="384"/>
      <c r="O42" s="384"/>
      <c r="P42" s="386"/>
      <c r="Q42" s="37"/>
    </row>
    <row r="43" spans="1:17" ht="4.5" customHeight="1" thickBot="1" x14ac:dyDescent="0.25">
      <c r="A43" s="37"/>
      <c r="B43" s="47"/>
      <c r="C43" s="47"/>
      <c r="D43" s="47"/>
      <c r="E43" s="47"/>
      <c r="F43" s="47"/>
      <c r="G43" s="47"/>
      <c r="H43" s="47"/>
      <c r="I43" s="47"/>
      <c r="J43" s="47"/>
      <c r="K43" s="47"/>
      <c r="L43" s="47"/>
      <c r="M43" s="47"/>
      <c r="N43" s="47"/>
      <c r="O43" s="47"/>
      <c r="P43" s="47"/>
      <c r="Q43" s="37"/>
    </row>
    <row r="44" spans="1:17" ht="13.5" customHeight="1" thickBot="1" x14ac:dyDescent="0.25">
      <c r="A44" s="37"/>
      <c r="B44" s="254" t="s">
        <v>8</v>
      </c>
      <c r="C44" s="255"/>
      <c r="D44" s="255"/>
      <c r="E44" s="255"/>
      <c r="F44" s="255"/>
      <c r="G44" s="255"/>
      <c r="H44" s="255"/>
      <c r="I44" s="255"/>
      <c r="J44" s="255"/>
      <c r="K44" s="255"/>
      <c r="L44" s="255"/>
      <c r="M44" s="255"/>
      <c r="N44" s="255"/>
      <c r="O44" s="255"/>
      <c r="P44" s="256"/>
      <c r="Q44" s="37"/>
    </row>
    <row r="45" spans="1:17" ht="4.5" customHeight="1" thickBot="1" x14ac:dyDescent="0.25">
      <c r="A45" s="37"/>
      <c r="B45" s="48"/>
      <c r="C45" s="43"/>
      <c r="D45" s="43"/>
      <c r="E45" s="43"/>
      <c r="F45" s="43"/>
      <c r="G45" s="43"/>
      <c r="H45" s="43"/>
      <c r="I45" s="43"/>
      <c r="J45" s="43"/>
      <c r="K45" s="43"/>
      <c r="L45" s="43"/>
      <c r="M45" s="43"/>
      <c r="N45" s="43"/>
      <c r="O45" s="43"/>
      <c r="P45" s="49"/>
      <c r="Q45" s="37"/>
    </row>
    <row r="46" spans="1:17" x14ac:dyDescent="0.2">
      <c r="A46" s="37"/>
      <c r="B46" s="299" t="s">
        <v>32</v>
      </c>
      <c r="C46" s="50" t="s">
        <v>9</v>
      </c>
      <c r="D46" s="51" t="s">
        <v>11</v>
      </c>
      <c r="E46" s="51" t="s">
        <v>12</v>
      </c>
      <c r="F46" s="51" t="s">
        <v>13</v>
      </c>
      <c r="G46" s="51" t="s">
        <v>14</v>
      </c>
      <c r="H46" s="51" t="s">
        <v>15</v>
      </c>
      <c r="I46" s="51" t="s">
        <v>16</v>
      </c>
      <c r="J46" s="51" t="s">
        <v>17</v>
      </c>
      <c r="K46" s="51" t="s">
        <v>18</v>
      </c>
      <c r="L46" s="51" t="s">
        <v>19</v>
      </c>
      <c r="M46" s="51" t="s">
        <v>20</v>
      </c>
      <c r="N46" s="51" t="s">
        <v>21</v>
      </c>
      <c r="O46" s="52" t="s">
        <v>22</v>
      </c>
      <c r="P46" s="53" t="s">
        <v>10</v>
      </c>
      <c r="Q46" s="37"/>
    </row>
    <row r="47" spans="1:17" ht="13.5" thickBot="1" x14ac:dyDescent="0.25">
      <c r="A47" s="37"/>
      <c r="B47" s="300"/>
      <c r="C47" s="54" t="s">
        <v>10</v>
      </c>
      <c r="D47" s="55"/>
      <c r="E47" s="55"/>
      <c r="F47" s="142">
        <f>RegistroRecursos!D10</f>
        <v>1</v>
      </c>
      <c r="G47" s="55"/>
      <c r="H47" s="55"/>
      <c r="I47" s="142" t="str">
        <f>RegistroRecursos!F10</f>
        <v xml:space="preserve"> </v>
      </c>
      <c r="J47" s="57"/>
      <c r="K47" s="57"/>
      <c r="L47" s="142" t="str">
        <f>RegistroRecursos!H10</f>
        <v xml:space="preserve"> </v>
      </c>
      <c r="M47" s="57"/>
      <c r="N47" s="57"/>
      <c r="O47" s="142" t="str">
        <f>RegistroRecursos!J10</f>
        <v xml:space="preserve"> </v>
      </c>
      <c r="P47" s="142">
        <f>RegistroRecursos!L10</f>
        <v>1</v>
      </c>
      <c r="Q47" s="37"/>
    </row>
    <row r="48" spans="1:17" ht="4.5" customHeight="1" thickBot="1" x14ac:dyDescent="0.25">
      <c r="A48" s="37"/>
      <c r="B48" s="71">
        <v>0.9</v>
      </c>
      <c r="C48" s="72"/>
      <c r="D48" s="72"/>
      <c r="E48" s="72"/>
      <c r="F48" s="72">
        <v>1</v>
      </c>
      <c r="G48" s="72"/>
      <c r="H48" s="72"/>
      <c r="I48" s="72">
        <v>1</v>
      </c>
      <c r="J48" s="72"/>
      <c r="K48" s="72"/>
      <c r="L48" s="72">
        <v>1</v>
      </c>
      <c r="M48" s="72"/>
      <c r="N48" s="72"/>
      <c r="O48" s="72">
        <v>1</v>
      </c>
      <c r="P48" s="73">
        <v>1</v>
      </c>
      <c r="Q48" s="37"/>
    </row>
    <row r="49" spans="1:17" ht="13.5" thickBot="1" x14ac:dyDescent="0.25">
      <c r="A49" s="37"/>
      <c r="B49" s="254" t="s">
        <v>33</v>
      </c>
      <c r="C49" s="255"/>
      <c r="D49" s="255"/>
      <c r="E49" s="255"/>
      <c r="F49" s="255"/>
      <c r="G49" s="255"/>
      <c r="H49" s="255"/>
      <c r="I49" s="255"/>
      <c r="J49" s="255"/>
      <c r="K49" s="255"/>
      <c r="L49" s="255"/>
      <c r="M49" s="255"/>
      <c r="N49" s="255"/>
      <c r="O49" s="255"/>
      <c r="P49" s="256"/>
      <c r="Q49" s="37"/>
    </row>
    <row r="50" spans="1:17" x14ac:dyDescent="0.2">
      <c r="A50" s="37"/>
      <c r="B50" s="303"/>
      <c r="C50" s="304"/>
      <c r="D50" s="304"/>
      <c r="E50" s="304"/>
      <c r="F50" s="304"/>
      <c r="G50" s="304"/>
      <c r="H50" s="304"/>
      <c r="I50" s="304"/>
      <c r="J50" s="304"/>
      <c r="K50" s="304"/>
      <c r="L50" s="304"/>
      <c r="M50" s="304"/>
      <c r="N50" s="304"/>
      <c r="O50" s="304"/>
      <c r="P50" s="305"/>
      <c r="Q50" s="37"/>
    </row>
    <row r="51" spans="1:17" x14ac:dyDescent="0.2">
      <c r="A51" s="37"/>
      <c r="B51" s="306"/>
      <c r="C51" s="307"/>
      <c r="D51" s="307"/>
      <c r="E51" s="307"/>
      <c r="F51" s="307"/>
      <c r="G51" s="307"/>
      <c r="H51" s="307"/>
      <c r="I51" s="307"/>
      <c r="J51" s="307"/>
      <c r="K51" s="307"/>
      <c r="L51" s="307"/>
      <c r="M51" s="307"/>
      <c r="N51" s="307"/>
      <c r="O51" s="307"/>
      <c r="P51" s="308"/>
      <c r="Q51" s="37"/>
    </row>
    <row r="52" spans="1:17" x14ac:dyDescent="0.2">
      <c r="A52" s="37"/>
      <c r="B52" s="306"/>
      <c r="C52" s="307"/>
      <c r="D52" s="307"/>
      <c r="E52" s="307"/>
      <c r="F52" s="307"/>
      <c r="G52" s="307"/>
      <c r="H52" s="307"/>
      <c r="I52" s="307"/>
      <c r="J52" s="307"/>
      <c r="K52" s="307"/>
      <c r="L52" s="307"/>
      <c r="M52" s="307"/>
      <c r="N52" s="307"/>
      <c r="O52" s="307"/>
      <c r="P52" s="308"/>
      <c r="Q52" s="37"/>
    </row>
    <row r="53" spans="1:17" x14ac:dyDescent="0.2">
      <c r="A53" s="37"/>
      <c r="B53" s="306"/>
      <c r="C53" s="307"/>
      <c r="D53" s="307"/>
      <c r="E53" s="307"/>
      <c r="F53" s="307"/>
      <c r="G53" s="307"/>
      <c r="H53" s="307"/>
      <c r="I53" s="307"/>
      <c r="J53" s="307"/>
      <c r="K53" s="307"/>
      <c r="L53" s="307"/>
      <c r="M53" s="307"/>
      <c r="N53" s="307"/>
      <c r="O53" s="307"/>
      <c r="P53" s="308"/>
      <c r="Q53" s="37"/>
    </row>
    <row r="54" spans="1:17" x14ac:dyDescent="0.2">
      <c r="A54" s="37"/>
      <c r="B54" s="306"/>
      <c r="C54" s="307"/>
      <c r="D54" s="307"/>
      <c r="E54" s="307"/>
      <c r="F54" s="307"/>
      <c r="G54" s="307"/>
      <c r="H54" s="307"/>
      <c r="I54" s="307"/>
      <c r="J54" s="307"/>
      <c r="K54" s="307"/>
      <c r="L54" s="307"/>
      <c r="M54" s="307"/>
      <c r="N54" s="307"/>
      <c r="O54" s="307"/>
      <c r="P54" s="308"/>
      <c r="Q54" s="37"/>
    </row>
    <row r="55" spans="1:17" x14ac:dyDescent="0.2">
      <c r="A55" s="37"/>
      <c r="B55" s="306"/>
      <c r="C55" s="307"/>
      <c r="D55" s="307"/>
      <c r="E55" s="307"/>
      <c r="F55" s="307"/>
      <c r="G55" s="307"/>
      <c r="H55" s="307"/>
      <c r="I55" s="307"/>
      <c r="J55" s="307"/>
      <c r="K55" s="307"/>
      <c r="L55" s="307"/>
      <c r="M55" s="307"/>
      <c r="N55" s="307"/>
      <c r="O55" s="307"/>
      <c r="P55" s="308"/>
      <c r="Q55" s="37"/>
    </row>
    <row r="56" spans="1:17" x14ac:dyDescent="0.2">
      <c r="A56" s="37"/>
      <c r="B56" s="306"/>
      <c r="C56" s="307"/>
      <c r="D56" s="307"/>
      <c r="E56" s="307"/>
      <c r="F56" s="307"/>
      <c r="G56" s="307"/>
      <c r="H56" s="307"/>
      <c r="I56" s="307"/>
      <c r="J56" s="307"/>
      <c r="K56" s="307"/>
      <c r="L56" s="307"/>
      <c r="M56" s="307"/>
      <c r="N56" s="307"/>
      <c r="O56" s="307"/>
      <c r="P56" s="308"/>
      <c r="Q56" s="37"/>
    </row>
    <row r="57" spans="1:17" x14ac:dyDescent="0.2">
      <c r="A57" s="37"/>
      <c r="B57" s="306"/>
      <c r="C57" s="307"/>
      <c r="D57" s="307"/>
      <c r="E57" s="307"/>
      <c r="F57" s="307"/>
      <c r="G57" s="307"/>
      <c r="H57" s="307"/>
      <c r="I57" s="307"/>
      <c r="J57" s="307"/>
      <c r="K57" s="307"/>
      <c r="L57" s="307"/>
      <c r="M57" s="307"/>
      <c r="N57" s="307"/>
      <c r="O57" s="307"/>
      <c r="P57" s="308"/>
      <c r="Q57" s="37"/>
    </row>
    <row r="58" spans="1:17" x14ac:dyDescent="0.2">
      <c r="A58" s="37"/>
      <c r="B58" s="306"/>
      <c r="C58" s="307"/>
      <c r="D58" s="307"/>
      <c r="E58" s="307"/>
      <c r="F58" s="307"/>
      <c r="G58" s="307"/>
      <c r="H58" s="307"/>
      <c r="I58" s="307"/>
      <c r="J58" s="307"/>
      <c r="K58" s="307"/>
      <c r="L58" s="307"/>
      <c r="M58" s="307"/>
      <c r="N58" s="307"/>
      <c r="O58" s="307"/>
      <c r="P58" s="308"/>
      <c r="Q58" s="37"/>
    </row>
    <row r="59" spans="1:17" x14ac:dyDescent="0.2">
      <c r="A59" s="37"/>
      <c r="B59" s="306"/>
      <c r="C59" s="307"/>
      <c r="D59" s="307"/>
      <c r="E59" s="307"/>
      <c r="F59" s="307"/>
      <c r="G59" s="307"/>
      <c r="H59" s="307"/>
      <c r="I59" s="307"/>
      <c r="J59" s="307"/>
      <c r="K59" s="307"/>
      <c r="L59" s="307"/>
      <c r="M59" s="307"/>
      <c r="N59" s="307"/>
      <c r="O59" s="307"/>
      <c r="P59" s="308"/>
      <c r="Q59" s="37"/>
    </row>
    <row r="60" spans="1:17" x14ac:dyDescent="0.2">
      <c r="A60" s="37"/>
      <c r="B60" s="306"/>
      <c r="C60" s="307"/>
      <c r="D60" s="307"/>
      <c r="E60" s="307"/>
      <c r="F60" s="307"/>
      <c r="G60" s="307"/>
      <c r="H60" s="307"/>
      <c r="I60" s="307"/>
      <c r="J60" s="307"/>
      <c r="K60" s="307"/>
      <c r="L60" s="307"/>
      <c r="M60" s="307"/>
      <c r="N60" s="307"/>
      <c r="O60" s="307"/>
      <c r="P60" s="308"/>
      <c r="Q60" s="37"/>
    </row>
    <row r="61" spans="1:17" x14ac:dyDescent="0.2">
      <c r="A61" s="37"/>
      <c r="B61" s="306"/>
      <c r="C61" s="307"/>
      <c r="D61" s="307"/>
      <c r="E61" s="307"/>
      <c r="F61" s="307"/>
      <c r="G61" s="307"/>
      <c r="H61" s="307"/>
      <c r="I61" s="307"/>
      <c r="J61" s="307"/>
      <c r="K61" s="307"/>
      <c r="L61" s="307"/>
      <c r="M61" s="307"/>
      <c r="N61" s="307"/>
      <c r="O61" s="307"/>
      <c r="P61" s="308"/>
      <c r="Q61" s="37"/>
    </row>
    <row r="62" spans="1:17" x14ac:dyDescent="0.2">
      <c r="A62" s="37"/>
      <c r="B62" s="306"/>
      <c r="C62" s="307"/>
      <c r="D62" s="307"/>
      <c r="E62" s="307"/>
      <c r="F62" s="307"/>
      <c r="G62" s="307"/>
      <c r="H62" s="307"/>
      <c r="I62" s="307"/>
      <c r="J62" s="307"/>
      <c r="K62" s="307"/>
      <c r="L62" s="307"/>
      <c r="M62" s="307"/>
      <c r="N62" s="307"/>
      <c r="O62" s="307"/>
      <c r="P62" s="308"/>
      <c r="Q62" s="37"/>
    </row>
    <row r="63" spans="1:17" x14ac:dyDescent="0.2">
      <c r="A63" s="37"/>
      <c r="B63" s="306"/>
      <c r="C63" s="307"/>
      <c r="D63" s="307"/>
      <c r="E63" s="307"/>
      <c r="F63" s="307"/>
      <c r="G63" s="307"/>
      <c r="H63" s="307"/>
      <c r="I63" s="307"/>
      <c r="J63" s="307"/>
      <c r="K63" s="307"/>
      <c r="L63" s="307"/>
      <c r="M63" s="307"/>
      <c r="N63" s="307"/>
      <c r="O63" s="307"/>
      <c r="P63" s="308"/>
      <c r="Q63" s="37"/>
    </row>
    <row r="64" spans="1:17" x14ac:dyDescent="0.2">
      <c r="A64" s="37"/>
      <c r="B64" s="306"/>
      <c r="C64" s="307"/>
      <c r="D64" s="307"/>
      <c r="E64" s="307"/>
      <c r="F64" s="307"/>
      <c r="G64" s="307"/>
      <c r="H64" s="307"/>
      <c r="I64" s="307"/>
      <c r="J64" s="307"/>
      <c r="K64" s="307"/>
      <c r="L64" s="307"/>
      <c r="M64" s="307"/>
      <c r="N64" s="307"/>
      <c r="O64" s="307"/>
      <c r="P64" s="308"/>
      <c r="Q64" s="37"/>
    </row>
    <row r="65" spans="1:17" ht="13.5" thickBot="1" x14ac:dyDescent="0.25">
      <c r="A65" s="37"/>
      <c r="B65" s="309"/>
      <c r="C65" s="310"/>
      <c r="D65" s="310"/>
      <c r="E65" s="310"/>
      <c r="F65" s="310"/>
      <c r="G65" s="310"/>
      <c r="H65" s="310"/>
      <c r="I65" s="310"/>
      <c r="J65" s="310"/>
      <c r="K65" s="310"/>
      <c r="L65" s="310"/>
      <c r="M65" s="310"/>
      <c r="N65" s="310"/>
      <c r="O65" s="310"/>
      <c r="P65" s="311"/>
      <c r="Q65" s="37"/>
    </row>
    <row r="66" spans="1:17" customFormat="1" ht="4.5" customHeight="1" thickBot="1" x14ac:dyDescent="0.25">
      <c r="A66" s="312"/>
      <c r="B66" s="312"/>
      <c r="C66" s="312"/>
      <c r="D66" s="312"/>
      <c r="E66" s="312"/>
      <c r="F66" s="312"/>
      <c r="G66" s="312"/>
      <c r="H66" s="312"/>
      <c r="I66" s="312"/>
      <c r="J66" s="312"/>
      <c r="K66" s="312"/>
      <c r="L66" s="312"/>
      <c r="M66" s="312"/>
      <c r="N66" s="312"/>
      <c r="O66" s="312"/>
      <c r="P66" s="312"/>
      <c r="Q66" s="312"/>
    </row>
    <row r="67" spans="1:17" ht="17.25" customHeight="1" x14ac:dyDescent="0.2">
      <c r="A67" s="37"/>
      <c r="B67" s="316" t="s">
        <v>5</v>
      </c>
      <c r="C67" s="387" t="s">
        <v>159</v>
      </c>
      <c r="D67" s="388"/>
      <c r="E67" s="388"/>
      <c r="F67" s="388"/>
      <c r="G67" s="388"/>
      <c r="H67" s="388"/>
      <c r="I67" s="388"/>
      <c r="J67" s="388"/>
      <c r="K67" s="388"/>
      <c r="L67" s="388"/>
      <c r="M67" s="388"/>
      <c r="N67" s="388"/>
      <c r="O67" s="388"/>
      <c r="P67" s="389"/>
      <c r="Q67" s="37"/>
    </row>
    <row r="68" spans="1:17" ht="93.75" customHeight="1" x14ac:dyDescent="0.2">
      <c r="A68" s="37"/>
      <c r="B68" s="317"/>
      <c r="C68" s="328"/>
      <c r="D68" s="329"/>
      <c r="E68" s="329"/>
      <c r="F68" s="329"/>
      <c r="G68" s="329"/>
      <c r="H68" s="329"/>
      <c r="I68" s="329"/>
      <c r="J68" s="329"/>
      <c r="K68" s="329"/>
      <c r="L68" s="329"/>
      <c r="M68" s="329"/>
      <c r="N68" s="329"/>
      <c r="O68" s="329"/>
      <c r="P68" s="330"/>
      <c r="Q68" s="37"/>
    </row>
    <row r="69" spans="1:17" ht="17.25" customHeight="1" x14ac:dyDescent="0.2">
      <c r="A69" s="37"/>
      <c r="B69" s="317"/>
      <c r="C69" s="390" t="s">
        <v>157</v>
      </c>
      <c r="D69" s="391"/>
      <c r="E69" s="391"/>
      <c r="F69" s="391"/>
      <c r="G69" s="391"/>
      <c r="H69" s="391"/>
      <c r="I69" s="391"/>
      <c r="J69" s="391"/>
      <c r="K69" s="391"/>
      <c r="L69" s="391"/>
      <c r="M69" s="391"/>
      <c r="N69" s="391"/>
      <c r="O69" s="391"/>
      <c r="P69" s="392"/>
      <c r="Q69" s="37"/>
    </row>
    <row r="70" spans="1:17" ht="87" customHeight="1" thickBot="1" x14ac:dyDescent="0.25">
      <c r="A70" s="37"/>
      <c r="B70" s="318"/>
      <c r="C70" s="328"/>
      <c r="D70" s="329"/>
      <c r="E70" s="329"/>
      <c r="F70" s="329"/>
      <c r="G70" s="329"/>
      <c r="H70" s="329"/>
      <c r="I70" s="329"/>
      <c r="J70" s="329"/>
      <c r="K70" s="329"/>
      <c r="L70" s="329"/>
      <c r="M70" s="329"/>
      <c r="N70" s="329"/>
      <c r="O70" s="329"/>
      <c r="P70" s="330"/>
      <c r="Q70" s="37"/>
    </row>
    <row r="71" spans="1:17" ht="41.25" customHeight="1" thickBot="1" x14ac:dyDescent="0.25">
      <c r="A71" s="37"/>
      <c r="B71" s="74" t="s">
        <v>64</v>
      </c>
      <c r="C71" s="263" t="s">
        <v>193</v>
      </c>
      <c r="D71" s="264"/>
      <c r="E71" s="264"/>
      <c r="F71" s="264"/>
      <c r="G71" s="264"/>
      <c r="H71" s="264"/>
      <c r="I71" s="264"/>
      <c r="J71" s="264"/>
      <c r="K71" s="264"/>
      <c r="L71" s="264"/>
      <c r="M71" s="264"/>
      <c r="N71" s="264"/>
      <c r="O71" s="264"/>
      <c r="P71" s="265"/>
      <c r="Q71" s="37"/>
    </row>
    <row r="72" spans="1:17" ht="27.75" customHeight="1" thickBot="1" x14ac:dyDescent="0.25">
      <c r="A72" s="37"/>
      <c r="B72" s="74" t="s">
        <v>77</v>
      </c>
      <c r="C72" s="314"/>
      <c r="D72" s="314"/>
      <c r="E72" s="314"/>
      <c r="F72" s="314"/>
      <c r="G72" s="314"/>
      <c r="H72" s="314"/>
      <c r="I72" s="314"/>
      <c r="J72" s="314"/>
      <c r="K72" s="314"/>
      <c r="L72" s="314"/>
      <c r="M72" s="314"/>
      <c r="N72" s="314"/>
      <c r="O72" s="314"/>
      <c r="P72" s="315"/>
      <c r="Q72" s="37"/>
    </row>
    <row r="75" spans="1:17" hidden="1" x14ac:dyDescent="0.2">
      <c r="C75" s="75">
        <v>2018</v>
      </c>
    </row>
    <row r="76" spans="1:17" hidden="1" x14ac:dyDescent="0.2">
      <c r="C76" s="36">
        <v>2019</v>
      </c>
    </row>
    <row r="86" spans="1:19" x14ac:dyDescent="0.2">
      <c r="B86" s="76"/>
      <c r="C86" s="76"/>
      <c r="D86" s="76"/>
      <c r="E86" s="76"/>
      <c r="F86" s="76"/>
      <c r="G86" s="76"/>
      <c r="H86" s="76"/>
      <c r="I86" s="76"/>
      <c r="J86" s="76"/>
      <c r="K86" s="76"/>
      <c r="L86" s="76"/>
      <c r="M86" s="76"/>
    </row>
    <row r="87" spans="1:19" x14ac:dyDescent="0.2">
      <c r="B87" s="76"/>
      <c r="C87" s="76"/>
      <c r="D87" s="76"/>
      <c r="E87" s="76"/>
      <c r="F87" s="76"/>
      <c r="G87" s="76"/>
      <c r="H87" s="76"/>
      <c r="I87" s="76"/>
      <c r="J87" s="76"/>
      <c r="K87" s="76"/>
      <c r="L87" s="76"/>
      <c r="M87" s="76"/>
    </row>
    <row r="88" spans="1:19" x14ac:dyDescent="0.2">
      <c r="B88" s="76"/>
      <c r="C88" s="76"/>
      <c r="D88" s="76"/>
      <c r="E88" s="76"/>
      <c r="F88" s="76"/>
      <c r="G88" s="76"/>
      <c r="H88" s="76"/>
      <c r="I88" s="76"/>
      <c r="J88" s="76"/>
      <c r="K88" s="76"/>
      <c r="L88" s="76"/>
      <c r="M88" s="76"/>
    </row>
    <row r="89" spans="1:19" x14ac:dyDescent="0.2">
      <c r="B89" s="76"/>
      <c r="C89" s="76"/>
      <c r="D89" s="76"/>
      <c r="E89" s="76"/>
      <c r="F89" s="76"/>
      <c r="G89" s="76"/>
      <c r="H89" s="76"/>
      <c r="I89" s="76"/>
      <c r="J89" s="76"/>
      <c r="K89" s="76"/>
      <c r="L89" s="76"/>
      <c r="M89" s="76"/>
    </row>
    <row r="90" spans="1:19" x14ac:dyDescent="0.2">
      <c r="B90" s="76"/>
      <c r="C90" s="76"/>
      <c r="D90" s="76"/>
      <c r="E90" s="76"/>
      <c r="F90" s="76"/>
      <c r="G90" s="76"/>
      <c r="H90" s="76"/>
      <c r="I90" s="76"/>
      <c r="J90" s="76"/>
      <c r="K90" s="76"/>
      <c r="L90" s="76"/>
      <c r="M90" s="76"/>
    </row>
    <row r="91" spans="1:19" x14ac:dyDescent="0.2">
      <c r="B91" s="76"/>
      <c r="C91" s="76"/>
      <c r="D91" s="76"/>
      <c r="E91" s="76"/>
      <c r="F91" s="76"/>
      <c r="G91" s="76"/>
      <c r="H91" s="76"/>
      <c r="J91" s="76"/>
      <c r="K91" s="76"/>
      <c r="L91" s="76"/>
      <c r="M91" s="76"/>
    </row>
    <row r="92" spans="1:19" x14ac:dyDescent="0.2">
      <c r="B92" s="76"/>
      <c r="C92" s="76"/>
      <c r="D92" s="76"/>
      <c r="E92" s="76"/>
      <c r="F92" s="76"/>
      <c r="G92" s="76"/>
      <c r="H92" s="76"/>
      <c r="J92" s="76"/>
      <c r="K92" s="76"/>
      <c r="L92" s="76"/>
      <c r="M92" s="76"/>
    </row>
    <row r="93" spans="1:19" x14ac:dyDescent="0.2">
      <c r="B93" s="76"/>
      <c r="C93" s="76"/>
      <c r="D93" s="76"/>
      <c r="E93" s="76"/>
      <c r="F93" s="76"/>
      <c r="G93" s="76"/>
      <c r="H93" s="76"/>
      <c r="J93" s="76"/>
      <c r="K93" s="76"/>
      <c r="L93" s="76"/>
      <c r="M93" s="76"/>
    </row>
    <row r="94" spans="1:19" x14ac:dyDescent="0.2">
      <c r="A94" s="77"/>
      <c r="B94" s="77"/>
      <c r="C94" s="77"/>
      <c r="D94" s="77"/>
      <c r="E94" s="77"/>
      <c r="F94" s="77"/>
      <c r="G94" s="77"/>
      <c r="H94" s="77"/>
      <c r="I94" s="77"/>
      <c r="J94" s="77"/>
      <c r="K94" s="77"/>
      <c r="L94" s="77"/>
      <c r="M94" s="77"/>
      <c r="N94" s="77"/>
      <c r="O94" s="77"/>
      <c r="P94" s="77"/>
      <c r="Q94" s="77"/>
      <c r="R94" s="77"/>
      <c r="S94" s="77"/>
    </row>
    <row r="95" spans="1:19" x14ac:dyDescent="0.2">
      <c r="A95" s="78"/>
      <c r="B95" s="78"/>
      <c r="C95" s="78"/>
      <c r="D95" s="78"/>
      <c r="E95" s="78"/>
      <c r="F95" s="78"/>
      <c r="G95" s="78"/>
      <c r="H95" s="78"/>
      <c r="I95" s="78"/>
      <c r="J95" s="78"/>
      <c r="K95" s="78"/>
      <c r="L95" s="78"/>
      <c r="M95" s="78"/>
      <c r="N95" s="78"/>
      <c r="O95" s="78"/>
      <c r="P95" s="78"/>
      <c r="Q95" s="78"/>
      <c r="R95" s="78"/>
      <c r="S95" s="78"/>
    </row>
    <row r="96" spans="1:19" x14ac:dyDescent="0.2">
      <c r="A96" s="78"/>
      <c r="B96" s="78"/>
      <c r="C96" s="78"/>
      <c r="D96" s="78"/>
      <c r="E96" s="78"/>
      <c r="F96" s="78"/>
      <c r="G96" s="78"/>
      <c r="H96" s="78"/>
      <c r="I96" s="78"/>
      <c r="J96" s="78"/>
      <c r="K96" s="78"/>
      <c r="L96" s="78"/>
      <c r="M96" s="78"/>
      <c r="N96" s="78"/>
      <c r="O96" s="78"/>
      <c r="P96" s="78"/>
      <c r="Q96" s="78"/>
      <c r="R96" s="78"/>
      <c r="S96" s="78"/>
    </row>
    <row r="97" spans="1:19" x14ac:dyDescent="0.2">
      <c r="A97" s="78"/>
      <c r="B97" s="78" t="s">
        <v>39</v>
      </c>
      <c r="C97" s="78" t="s">
        <v>38</v>
      </c>
      <c r="D97" s="78" t="s">
        <v>40</v>
      </c>
      <c r="E97" s="78"/>
      <c r="F97" s="78"/>
      <c r="G97" s="78"/>
      <c r="H97" s="78"/>
      <c r="I97" s="78"/>
      <c r="J97" s="78"/>
      <c r="K97" s="78"/>
      <c r="L97" s="78"/>
      <c r="M97" s="78"/>
      <c r="N97" s="78"/>
      <c r="O97" s="78"/>
      <c r="P97" s="78"/>
      <c r="Q97" s="79" t="s">
        <v>70</v>
      </c>
      <c r="R97" s="78"/>
      <c r="S97" s="78"/>
    </row>
    <row r="98" spans="1:19" x14ac:dyDescent="0.2">
      <c r="A98" s="78"/>
      <c r="B98" s="79" t="s">
        <v>41</v>
      </c>
      <c r="C98" s="79" t="s">
        <v>43</v>
      </c>
      <c r="D98" s="80" t="s">
        <v>90</v>
      </c>
      <c r="E98" s="78"/>
      <c r="F98" s="78"/>
      <c r="G98" s="78"/>
      <c r="H98" s="78"/>
      <c r="I98" s="78"/>
      <c r="J98" s="78"/>
      <c r="K98" s="78"/>
      <c r="L98" s="78"/>
      <c r="M98" s="79" t="s">
        <v>67</v>
      </c>
      <c r="N98" s="78"/>
      <c r="O98" s="78"/>
      <c r="P98" s="78"/>
      <c r="Q98" s="79" t="s">
        <v>71</v>
      </c>
      <c r="R98" s="78"/>
      <c r="S98" s="78"/>
    </row>
    <row r="99" spans="1:19" x14ac:dyDescent="0.2">
      <c r="A99" s="78"/>
      <c r="B99" s="79" t="s">
        <v>80</v>
      </c>
      <c r="C99" s="79" t="s">
        <v>44</v>
      </c>
      <c r="D99" s="80" t="s">
        <v>91</v>
      </c>
      <c r="E99" s="78"/>
      <c r="F99" s="78"/>
      <c r="G99" s="78"/>
      <c r="H99" s="78"/>
      <c r="I99" s="78"/>
      <c r="J99" s="78"/>
      <c r="K99" s="78"/>
      <c r="L99" s="78"/>
      <c r="M99" s="79" t="s">
        <v>69</v>
      </c>
      <c r="N99" s="78"/>
      <c r="O99" s="78"/>
      <c r="P99" s="78"/>
      <c r="Q99" s="79" t="s">
        <v>73</v>
      </c>
      <c r="R99" s="78"/>
      <c r="S99" s="78"/>
    </row>
    <row r="100" spans="1:19" x14ac:dyDescent="0.2">
      <c r="A100" s="78"/>
      <c r="B100" s="79" t="s">
        <v>42</v>
      </c>
      <c r="C100" s="79" t="s">
        <v>45</v>
      </c>
      <c r="D100" s="80" t="s">
        <v>92</v>
      </c>
      <c r="E100" s="78"/>
      <c r="F100" s="78"/>
      <c r="G100" s="78"/>
      <c r="H100" s="78"/>
      <c r="I100" s="78"/>
      <c r="J100" s="78"/>
      <c r="K100" s="78"/>
      <c r="L100" s="78"/>
      <c r="M100" s="79" t="s">
        <v>78</v>
      </c>
      <c r="N100" s="78"/>
      <c r="O100" s="78"/>
      <c r="P100" s="78"/>
      <c r="Q100" s="79" t="s">
        <v>72</v>
      </c>
      <c r="R100" s="78"/>
      <c r="S100" s="78"/>
    </row>
    <row r="101" spans="1:19" x14ac:dyDescent="0.2">
      <c r="A101" s="78"/>
      <c r="B101" s="78"/>
      <c r="C101" s="79" t="s">
        <v>46</v>
      </c>
      <c r="D101" s="80" t="s">
        <v>93</v>
      </c>
      <c r="E101" s="78"/>
      <c r="F101" s="78"/>
      <c r="G101" s="78"/>
      <c r="H101" s="78"/>
      <c r="I101" s="78"/>
      <c r="J101" s="78"/>
      <c r="K101" s="78"/>
      <c r="L101" s="78"/>
      <c r="M101" s="79"/>
      <c r="N101" s="78"/>
      <c r="O101" s="78"/>
      <c r="P101" s="78"/>
      <c r="Q101" s="79" t="s">
        <v>74</v>
      </c>
      <c r="R101" s="78"/>
      <c r="S101" s="78"/>
    </row>
    <row r="102" spans="1:19" x14ac:dyDescent="0.2">
      <c r="A102" s="78"/>
      <c r="B102" s="78"/>
      <c r="C102" s="79" t="s">
        <v>47</v>
      </c>
      <c r="D102" s="80" t="s">
        <v>94</v>
      </c>
      <c r="E102" s="78"/>
      <c r="F102" s="78"/>
      <c r="G102" s="78"/>
      <c r="H102" s="78"/>
      <c r="I102" s="78"/>
      <c r="J102" s="78"/>
      <c r="K102" s="78"/>
      <c r="L102" s="78"/>
      <c r="M102" s="78"/>
      <c r="N102" s="78" t="s">
        <v>68</v>
      </c>
      <c r="O102" s="78"/>
      <c r="P102" s="78"/>
      <c r="Q102" s="79" t="s">
        <v>75</v>
      </c>
      <c r="R102" s="78"/>
      <c r="S102" s="78"/>
    </row>
    <row r="103" spans="1:19" x14ac:dyDescent="0.2">
      <c r="A103" s="78"/>
      <c r="B103" s="78"/>
      <c r="C103" s="79" t="s">
        <v>48</v>
      </c>
      <c r="D103" s="80" t="s">
        <v>95</v>
      </c>
      <c r="E103" s="78"/>
      <c r="F103" s="78"/>
      <c r="G103" s="78"/>
      <c r="H103" s="78"/>
      <c r="I103" s="78"/>
      <c r="J103" s="78"/>
      <c r="K103" s="78"/>
      <c r="L103" s="78"/>
      <c r="M103" s="78"/>
      <c r="N103" s="78"/>
      <c r="O103" s="78"/>
      <c r="P103" s="78"/>
      <c r="Q103" s="78"/>
      <c r="R103" s="78"/>
      <c r="S103" s="78"/>
    </row>
    <row r="104" spans="1:19" x14ac:dyDescent="0.2">
      <c r="A104" s="78"/>
      <c r="B104" s="78"/>
      <c r="C104" s="79" t="s">
        <v>49</v>
      </c>
      <c r="D104" s="80" t="s">
        <v>57</v>
      </c>
      <c r="E104" s="78"/>
      <c r="F104" s="78"/>
      <c r="G104" s="78"/>
      <c r="H104" s="78"/>
      <c r="I104" s="78"/>
      <c r="J104" s="78"/>
      <c r="K104" s="78"/>
      <c r="L104" s="78"/>
      <c r="M104" s="78"/>
      <c r="N104" s="78"/>
      <c r="O104" s="78"/>
      <c r="P104" s="78"/>
      <c r="Q104" s="78"/>
      <c r="R104" s="78"/>
      <c r="S104" s="78"/>
    </row>
    <row r="105" spans="1:19" x14ac:dyDescent="0.2">
      <c r="A105" s="78"/>
      <c r="B105" s="78"/>
      <c r="C105" s="78"/>
      <c r="D105" s="80" t="s">
        <v>56</v>
      </c>
      <c r="E105" s="78"/>
      <c r="F105" s="78"/>
      <c r="G105" s="78"/>
      <c r="H105" s="78"/>
      <c r="I105" s="78"/>
      <c r="J105" s="78"/>
      <c r="K105" s="78"/>
      <c r="L105" s="78"/>
      <c r="M105" s="78"/>
      <c r="N105" s="78"/>
      <c r="O105" s="78"/>
      <c r="P105" s="78"/>
      <c r="Q105" s="78"/>
      <c r="R105" s="78"/>
      <c r="S105" s="78"/>
    </row>
    <row r="106" spans="1:19" x14ac:dyDescent="0.2">
      <c r="A106" s="78"/>
      <c r="B106" s="78"/>
      <c r="C106" s="78"/>
      <c r="D106" s="80" t="s">
        <v>51</v>
      </c>
      <c r="E106" s="78"/>
      <c r="F106" s="78"/>
      <c r="G106" s="78"/>
      <c r="H106" s="78"/>
      <c r="I106" s="78"/>
      <c r="J106" s="78"/>
      <c r="K106" s="78"/>
      <c r="L106" s="78"/>
      <c r="M106" s="78"/>
      <c r="N106" s="78"/>
      <c r="O106" s="78"/>
      <c r="P106" s="78"/>
      <c r="Q106" s="78"/>
      <c r="R106" s="78"/>
      <c r="S106" s="78"/>
    </row>
    <row r="107" spans="1:19" x14ac:dyDescent="0.2">
      <c r="A107" s="78"/>
      <c r="B107" s="78"/>
      <c r="C107" s="78"/>
      <c r="D107" s="80" t="s">
        <v>50</v>
      </c>
      <c r="E107" s="78"/>
      <c r="F107" s="78"/>
      <c r="G107" s="78"/>
      <c r="H107" s="78"/>
      <c r="I107" s="78"/>
      <c r="J107" s="78"/>
      <c r="K107" s="78"/>
      <c r="L107" s="78"/>
      <c r="M107" s="78"/>
      <c r="N107" s="78"/>
      <c r="O107" s="78"/>
      <c r="P107" s="78"/>
      <c r="Q107" s="79">
        <v>2015</v>
      </c>
      <c r="R107" s="78"/>
      <c r="S107" s="78"/>
    </row>
    <row r="108" spans="1:19" ht="12.75" customHeight="1" x14ac:dyDescent="0.2">
      <c r="A108" s="78"/>
      <c r="B108" s="78"/>
      <c r="C108" s="78"/>
      <c r="D108" s="80" t="s">
        <v>53</v>
      </c>
      <c r="E108" s="78"/>
      <c r="F108" s="78"/>
      <c r="G108" s="78"/>
      <c r="H108" s="78"/>
      <c r="I108" s="78"/>
      <c r="J108" s="78"/>
      <c r="K108" s="78"/>
      <c r="L108" s="78"/>
      <c r="M108" s="78"/>
      <c r="N108" s="78"/>
      <c r="O108" s="78"/>
      <c r="P108" s="78"/>
      <c r="Q108" s="79">
        <v>2016</v>
      </c>
      <c r="R108" s="78"/>
      <c r="S108" s="78"/>
    </row>
    <row r="109" spans="1:19" x14ac:dyDescent="0.2">
      <c r="A109" s="78"/>
      <c r="B109" s="78"/>
      <c r="C109" s="78"/>
      <c r="D109" s="80" t="s">
        <v>52</v>
      </c>
      <c r="E109" s="78"/>
      <c r="F109" s="78"/>
      <c r="G109" s="78"/>
      <c r="H109" s="78"/>
      <c r="I109" s="78"/>
      <c r="J109" s="78"/>
      <c r="K109" s="78"/>
      <c r="L109" s="78"/>
      <c r="M109" s="78"/>
      <c r="N109" s="78"/>
      <c r="O109" s="78"/>
      <c r="P109" s="78"/>
      <c r="Q109" s="79">
        <v>2017</v>
      </c>
      <c r="R109" s="78"/>
      <c r="S109" s="78"/>
    </row>
    <row r="110" spans="1:19" x14ac:dyDescent="0.2">
      <c r="A110" s="78"/>
      <c r="B110" s="78"/>
      <c r="C110" s="78"/>
      <c r="D110" s="80" t="s">
        <v>54</v>
      </c>
      <c r="E110" s="78"/>
      <c r="F110" s="78"/>
      <c r="G110" s="78"/>
      <c r="H110" s="78"/>
      <c r="I110" s="78"/>
      <c r="J110" s="78"/>
      <c r="K110" s="78"/>
      <c r="L110" s="78"/>
      <c r="M110" s="78"/>
      <c r="N110" s="78"/>
      <c r="O110" s="78"/>
      <c r="P110" s="78"/>
      <c r="Q110" s="79">
        <v>2018</v>
      </c>
      <c r="R110" s="78"/>
      <c r="S110" s="78"/>
    </row>
    <row r="111" spans="1:19" x14ac:dyDescent="0.2">
      <c r="A111" s="78"/>
      <c r="B111" s="78"/>
      <c r="C111" s="78"/>
      <c r="D111" s="80" t="s">
        <v>96</v>
      </c>
      <c r="E111" s="78"/>
      <c r="F111" s="78"/>
      <c r="G111" s="78"/>
      <c r="H111" s="78"/>
      <c r="I111" s="78"/>
      <c r="J111" s="78"/>
      <c r="K111" s="78"/>
      <c r="L111" s="78"/>
      <c r="M111" s="78"/>
      <c r="N111" s="78"/>
      <c r="O111" s="78"/>
      <c r="P111" s="78"/>
      <c r="Q111" s="78"/>
      <c r="R111" s="78"/>
      <c r="S111" s="78"/>
    </row>
    <row r="112" spans="1:19" x14ac:dyDescent="0.2">
      <c r="A112" s="78"/>
      <c r="B112" s="78"/>
      <c r="C112" s="78"/>
      <c r="D112" s="80" t="s">
        <v>82</v>
      </c>
      <c r="E112" s="78"/>
      <c r="F112" s="78"/>
      <c r="G112" s="78"/>
      <c r="H112" s="78"/>
      <c r="I112" s="78"/>
      <c r="J112" s="78"/>
      <c r="K112" s="78"/>
      <c r="L112" s="78"/>
      <c r="M112" s="78"/>
      <c r="N112" s="78"/>
      <c r="O112" s="78"/>
      <c r="P112" s="78"/>
      <c r="Q112" s="78"/>
      <c r="R112" s="78"/>
      <c r="S112" s="78"/>
    </row>
    <row r="113" spans="1:19" x14ac:dyDescent="0.2">
      <c r="A113" s="78"/>
      <c r="B113" s="81"/>
      <c r="C113" s="78"/>
      <c r="D113" s="80" t="s">
        <v>83</v>
      </c>
      <c r="E113" s="78"/>
      <c r="F113" s="78"/>
      <c r="G113" s="78"/>
      <c r="H113" s="78"/>
      <c r="I113" s="78"/>
      <c r="J113" s="78"/>
      <c r="K113" s="78"/>
      <c r="L113" s="78"/>
      <c r="M113" s="78"/>
      <c r="N113" s="78"/>
      <c r="O113" s="78"/>
      <c r="P113" s="78"/>
      <c r="Q113" s="78"/>
      <c r="R113" s="78"/>
      <c r="S113" s="78"/>
    </row>
    <row r="114" spans="1:19" x14ac:dyDescent="0.2">
      <c r="A114" s="78"/>
      <c r="B114" s="81"/>
      <c r="C114" s="78"/>
      <c r="D114" s="80" t="s">
        <v>81</v>
      </c>
      <c r="E114" s="78"/>
      <c r="F114" s="78"/>
      <c r="G114" s="78"/>
      <c r="H114" s="78"/>
      <c r="I114" s="78"/>
      <c r="J114" s="78"/>
      <c r="K114" s="78"/>
      <c r="L114" s="78"/>
      <c r="M114" s="78"/>
      <c r="N114" s="78"/>
      <c r="O114" s="78"/>
      <c r="P114" s="78"/>
      <c r="Q114" s="78"/>
      <c r="R114" s="78"/>
      <c r="S114" s="78"/>
    </row>
    <row r="115" spans="1:19" x14ac:dyDescent="0.2">
      <c r="A115" s="78"/>
      <c r="B115" s="81"/>
      <c r="C115" s="78"/>
      <c r="D115" s="80" t="s">
        <v>97</v>
      </c>
      <c r="E115" s="78"/>
      <c r="F115" s="78"/>
      <c r="G115" s="78"/>
      <c r="H115" s="78"/>
      <c r="I115" s="78"/>
      <c r="J115" s="78"/>
      <c r="K115" s="78"/>
      <c r="L115" s="78"/>
      <c r="M115" s="78"/>
      <c r="N115" s="78"/>
      <c r="O115" s="78"/>
      <c r="P115" s="78"/>
      <c r="Q115" s="78"/>
      <c r="R115" s="78"/>
      <c r="S115" s="78"/>
    </row>
    <row r="116" spans="1:19" x14ac:dyDescent="0.2">
      <c r="A116" s="78"/>
      <c r="B116" s="81"/>
      <c r="C116" s="78"/>
      <c r="D116" s="80" t="s">
        <v>98</v>
      </c>
      <c r="E116" s="78"/>
      <c r="F116" s="78"/>
      <c r="G116" s="78"/>
      <c r="H116" s="78"/>
      <c r="I116" s="78"/>
      <c r="J116" s="78"/>
      <c r="K116" s="78"/>
      <c r="L116" s="78"/>
      <c r="M116" s="78"/>
      <c r="N116" s="78"/>
      <c r="O116" s="78"/>
      <c r="P116" s="78"/>
      <c r="Q116" s="78"/>
      <c r="R116" s="78"/>
      <c r="S116" s="78"/>
    </row>
    <row r="117" spans="1:19" x14ac:dyDescent="0.2">
      <c r="A117" s="78"/>
      <c r="B117" s="81"/>
      <c r="C117" s="78"/>
      <c r="D117" s="80" t="s">
        <v>99</v>
      </c>
      <c r="E117" s="78"/>
      <c r="F117" s="78"/>
      <c r="G117" s="78"/>
      <c r="H117" s="78"/>
      <c r="I117" s="78"/>
      <c r="J117" s="78"/>
      <c r="K117" s="78"/>
      <c r="L117" s="78"/>
      <c r="M117" s="78"/>
      <c r="N117" s="78"/>
      <c r="O117" s="78"/>
      <c r="P117" s="78"/>
      <c r="Q117" s="78"/>
      <c r="R117" s="78"/>
      <c r="S117" s="78"/>
    </row>
    <row r="118" spans="1:19" x14ac:dyDescent="0.2">
      <c r="A118" s="78"/>
      <c r="B118" s="81"/>
      <c r="C118" s="78"/>
      <c r="D118" s="80" t="s">
        <v>100</v>
      </c>
      <c r="E118" s="78"/>
      <c r="F118" s="78"/>
      <c r="G118" s="78"/>
      <c r="H118" s="78"/>
      <c r="I118" s="78"/>
      <c r="J118" s="78"/>
      <c r="K118" s="78"/>
      <c r="L118" s="78"/>
      <c r="M118" s="78"/>
      <c r="N118" s="78"/>
      <c r="O118" s="78"/>
      <c r="P118" s="78"/>
      <c r="Q118" s="78"/>
      <c r="R118" s="78"/>
      <c r="S118" s="78"/>
    </row>
    <row r="119" spans="1:19" x14ac:dyDescent="0.2">
      <c r="A119" s="78"/>
      <c r="B119" s="81"/>
      <c r="C119" s="78"/>
      <c r="D119" s="80" t="s">
        <v>101</v>
      </c>
      <c r="E119" s="78"/>
      <c r="F119" s="78"/>
      <c r="G119" s="78"/>
      <c r="H119" s="78"/>
      <c r="I119" s="78"/>
      <c r="J119" s="78"/>
      <c r="K119" s="78"/>
      <c r="L119" s="78"/>
      <c r="M119" s="78"/>
      <c r="N119" s="78"/>
      <c r="O119" s="78"/>
      <c r="P119" s="78"/>
      <c r="Q119" s="78"/>
      <c r="R119" s="78"/>
      <c r="S119" s="78"/>
    </row>
    <row r="120" spans="1:19" x14ac:dyDescent="0.2">
      <c r="A120" s="78"/>
      <c r="B120" s="82"/>
      <c r="C120" s="78"/>
      <c r="D120" s="80" t="s">
        <v>102</v>
      </c>
      <c r="E120" s="78"/>
      <c r="F120" s="78"/>
      <c r="G120" s="78"/>
      <c r="H120" s="78"/>
      <c r="I120" s="78"/>
      <c r="J120" s="78"/>
      <c r="K120" s="78"/>
      <c r="L120" s="78"/>
      <c r="M120" s="78"/>
      <c r="N120" s="78"/>
      <c r="O120" s="78"/>
      <c r="P120" s="78"/>
      <c r="Q120" s="78"/>
      <c r="R120" s="78"/>
      <c r="S120" s="78"/>
    </row>
    <row r="121" spans="1:19" x14ac:dyDescent="0.2">
      <c r="A121" s="78"/>
      <c r="C121" s="78"/>
      <c r="D121" s="80" t="s">
        <v>103</v>
      </c>
      <c r="E121" s="78"/>
      <c r="F121" s="78"/>
      <c r="G121" s="78"/>
      <c r="H121" s="78"/>
      <c r="I121" s="78"/>
      <c r="J121" s="78"/>
      <c r="K121" s="78"/>
      <c r="L121" s="78"/>
      <c r="M121" s="78"/>
      <c r="N121" s="78"/>
      <c r="O121" s="78"/>
      <c r="P121" s="78"/>
      <c r="Q121" s="78"/>
      <c r="R121" s="78"/>
      <c r="S121" s="78"/>
    </row>
    <row r="122" spans="1:19" x14ac:dyDescent="0.2">
      <c r="A122" s="78"/>
      <c r="C122" s="78"/>
      <c r="D122" s="80" t="s">
        <v>104</v>
      </c>
      <c r="E122" s="78"/>
      <c r="F122" s="78"/>
      <c r="G122" s="78"/>
      <c r="H122" s="78"/>
      <c r="I122" s="78"/>
      <c r="J122" s="78"/>
      <c r="K122" s="78"/>
      <c r="L122" s="78"/>
      <c r="M122" s="78"/>
      <c r="N122" s="78"/>
      <c r="O122" s="78"/>
      <c r="P122" s="78"/>
      <c r="Q122" s="78"/>
      <c r="R122" s="78"/>
      <c r="S122" s="78"/>
    </row>
    <row r="123" spans="1:19" x14ac:dyDescent="0.2">
      <c r="A123" s="78"/>
      <c r="C123" s="78"/>
      <c r="D123" s="80" t="s">
        <v>55</v>
      </c>
      <c r="E123" s="78"/>
      <c r="F123" s="78"/>
      <c r="G123" s="78"/>
      <c r="H123" s="78"/>
      <c r="I123" s="78"/>
      <c r="J123" s="78"/>
      <c r="K123" s="78"/>
      <c r="L123" s="78"/>
      <c r="M123" s="78"/>
      <c r="N123" s="78"/>
      <c r="O123" s="78"/>
      <c r="P123" s="78"/>
      <c r="Q123" s="78"/>
      <c r="R123" s="78"/>
      <c r="S123" s="78"/>
    </row>
    <row r="124" spans="1:19" x14ac:dyDescent="0.2">
      <c r="A124" s="78"/>
      <c r="C124" s="78"/>
      <c r="D124" s="78"/>
      <c r="E124" s="78"/>
      <c r="F124" s="78"/>
      <c r="G124" s="78"/>
      <c r="H124" s="78"/>
      <c r="I124" s="78"/>
      <c r="J124" s="78"/>
      <c r="K124" s="78"/>
      <c r="L124" s="78"/>
      <c r="M124" s="78"/>
      <c r="N124" s="78"/>
      <c r="O124" s="78"/>
      <c r="P124" s="78"/>
      <c r="Q124" s="78"/>
      <c r="R124" s="78"/>
      <c r="S124" s="78"/>
    </row>
    <row r="125" spans="1:19" x14ac:dyDescent="0.2">
      <c r="A125" s="78"/>
      <c r="C125" s="78"/>
      <c r="D125" s="78"/>
      <c r="E125" s="78"/>
      <c r="F125" s="78"/>
      <c r="G125" s="78"/>
      <c r="H125" s="78"/>
      <c r="I125" s="78"/>
      <c r="J125" s="78"/>
      <c r="K125" s="78"/>
      <c r="L125" s="78"/>
      <c r="M125" s="78"/>
      <c r="N125" s="78"/>
      <c r="O125" s="78"/>
      <c r="P125" s="78"/>
      <c r="Q125" s="78"/>
      <c r="R125" s="78"/>
      <c r="S125" s="78"/>
    </row>
    <row r="126" spans="1:19" x14ac:dyDescent="0.2">
      <c r="A126" s="78"/>
      <c r="C126" s="78"/>
      <c r="D126" s="78"/>
      <c r="E126" s="78"/>
      <c r="F126" s="78"/>
      <c r="G126" s="78"/>
      <c r="H126" s="78"/>
      <c r="I126" s="78"/>
      <c r="J126" s="78"/>
      <c r="K126" s="78"/>
      <c r="L126" s="78"/>
      <c r="M126" s="78"/>
      <c r="N126" s="78"/>
      <c r="O126" s="78"/>
      <c r="P126" s="78"/>
      <c r="Q126" s="78"/>
      <c r="R126" s="78"/>
      <c r="S126" s="78"/>
    </row>
    <row r="127" spans="1:19" x14ac:dyDescent="0.2">
      <c r="A127" s="78"/>
      <c r="C127" s="78"/>
      <c r="D127" s="78"/>
      <c r="E127" s="78"/>
      <c r="F127" s="78"/>
      <c r="G127" s="78"/>
      <c r="H127" s="78"/>
      <c r="I127" s="78"/>
      <c r="J127" s="78"/>
      <c r="K127" s="78"/>
      <c r="L127" s="78"/>
      <c r="M127" s="78"/>
      <c r="N127" s="78"/>
      <c r="O127" s="78"/>
      <c r="P127" s="78"/>
      <c r="Q127" s="78"/>
      <c r="R127" s="78"/>
      <c r="S127" s="78"/>
    </row>
    <row r="128" spans="1:19" ht="38.25" x14ac:dyDescent="0.2">
      <c r="A128" s="78"/>
      <c r="B128" s="82" t="s">
        <v>105</v>
      </c>
      <c r="C128" s="78"/>
      <c r="D128" s="78"/>
      <c r="E128" s="78"/>
      <c r="F128" s="78"/>
      <c r="G128" s="78"/>
      <c r="H128" s="78"/>
      <c r="I128" s="78"/>
      <c r="J128" s="78"/>
      <c r="K128" s="78"/>
      <c r="L128" s="78"/>
      <c r="M128" s="78"/>
      <c r="N128" s="78"/>
      <c r="O128" s="78"/>
      <c r="P128" s="78"/>
      <c r="Q128" s="78"/>
      <c r="R128" s="78"/>
      <c r="S128" s="78"/>
    </row>
    <row r="129" spans="1:19" ht="51" x14ac:dyDescent="0.2">
      <c r="A129" s="78"/>
      <c r="B129" s="82" t="s">
        <v>144</v>
      </c>
      <c r="C129" s="78"/>
      <c r="D129" s="78"/>
      <c r="E129" s="78"/>
      <c r="F129" s="78"/>
      <c r="G129" s="78"/>
      <c r="H129" s="78"/>
      <c r="I129" s="78"/>
      <c r="J129" s="78"/>
      <c r="K129" s="78"/>
      <c r="L129" s="78"/>
      <c r="M129" s="78"/>
      <c r="N129" s="78"/>
      <c r="O129" s="78"/>
      <c r="P129" s="78"/>
      <c r="Q129" s="78"/>
      <c r="R129" s="78"/>
      <c r="S129" s="78"/>
    </row>
    <row r="130" spans="1:19" ht="51" x14ac:dyDescent="0.2">
      <c r="A130" s="78"/>
      <c r="B130" s="82" t="s">
        <v>145</v>
      </c>
      <c r="C130" s="78"/>
      <c r="D130" s="78"/>
      <c r="E130" s="78"/>
      <c r="F130" s="78"/>
      <c r="G130" s="78"/>
      <c r="H130" s="78"/>
      <c r="I130" s="78"/>
      <c r="J130" s="78"/>
      <c r="K130" s="78"/>
      <c r="L130" s="78"/>
      <c r="M130" s="78"/>
      <c r="N130" s="78"/>
      <c r="O130" s="78"/>
      <c r="P130" s="78"/>
      <c r="Q130" s="78"/>
      <c r="R130" s="78"/>
      <c r="S130" s="78"/>
    </row>
    <row r="131" spans="1:19" ht="51" x14ac:dyDescent="0.2">
      <c r="A131" s="78"/>
      <c r="B131" s="82" t="s">
        <v>146</v>
      </c>
      <c r="C131" s="78"/>
      <c r="D131" s="78"/>
      <c r="E131" s="78"/>
      <c r="F131" s="78"/>
      <c r="G131" s="78"/>
      <c r="H131" s="78"/>
      <c r="I131" s="78"/>
      <c r="J131" s="78"/>
      <c r="K131" s="78"/>
      <c r="L131" s="78"/>
      <c r="M131" s="78"/>
      <c r="N131" s="78"/>
      <c r="O131" s="78"/>
      <c r="P131" s="78"/>
      <c r="Q131" s="78"/>
      <c r="R131" s="78"/>
      <c r="S131" s="78"/>
    </row>
    <row r="132" spans="1:19" ht="51" x14ac:dyDescent="0.2">
      <c r="A132" s="78"/>
      <c r="B132" s="82" t="s">
        <v>121</v>
      </c>
      <c r="C132" s="78"/>
      <c r="D132" s="78"/>
      <c r="E132" s="78"/>
      <c r="F132" s="78"/>
      <c r="G132" s="78"/>
      <c r="H132" s="78"/>
      <c r="I132" s="78"/>
      <c r="J132" s="78"/>
      <c r="K132" s="78"/>
      <c r="L132" s="78"/>
      <c r="M132" s="78"/>
      <c r="N132" s="78"/>
      <c r="O132" s="78"/>
      <c r="P132" s="78"/>
      <c r="Q132" s="78"/>
      <c r="R132" s="78"/>
      <c r="S132" s="78"/>
    </row>
    <row r="133" spans="1:19" ht="76.5" x14ac:dyDescent="0.2">
      <c r="A133" s="78"/>
      <c r="B133" s="82" t="s">
        <v>147</v>
      </c>
      <c r="C133" s="78"/>
      <c r="D133" s="78"/>
      <c r="E133" s="78"/>
      <c r="F133" s="78"/>
      <c r="G133" s="78"/>
      <c r="H133" s="78"/>
      <c r="I133" s="78"/>
      <c r="J133" s="78"/>
      <c r="K133" s="78"/>
      <c r="L133" s="78"/>
      <c r="M133" s="78"/>
      <c r="N133" s="78"/>
      <c r="O133" s="78"/>
      <c r="P133" s="78"/>
      <c r="Q133" s="78"/>
      <c r="R133" s="78"/>
      <c r="S133" s="78"/>
    </row>
    <row r="134" spans="1:19" ht="25.5" x14ac:dyDescent="0.2">
      <c r="B134" s="82" t="s">
        <v>106</v>
      </c>
    </row>
    <row r="135" spans="1:19" x14ac:dyDescent="0.2">
      <c r="B135" s="82" t="s">
        <v>79</v>
      </c>
    </row>
    <row r="139" spans="1:19" x14ac:dyDescent="0.2">
      <c r="B139" s="81"/>
    </row>
    <row r="140" spans="1:19" x14ac:dyDescent="0.2">
      <c r="B140" s="81"/>
    </row>
    <row r="141" spans="1:19" x14ac:dyDescent="0.2">
      <c r="B141" s="81"/>
    </row>
    <row r="142" spans="1:19" x14ac:dyDescent="0.2">
      <c r="B142" s="83"/>
    </row>
    <row r="143" spans="1:19" x14ac:dyDescent="0.2">
      <c r="B143" s="83"/>
    </row>
    <row r="144" spans="1:19" x14ac:dyDescent="0.2">
      <c r="B144" s="83"/>
    </row>
    <row r="145" spans="2:2" x14ac:dyDescent="0.2">
      <c r="B145" s="83"/>
    </row>
    <row r="146" spans="2:2" x14ac:dyDescent="0.2">
      <c r="B146" s="83"/>
    </row>
    <row r="147" spans="2:2" x14ac:dyDescent="0.2">
      <c r="B147" s="83"/>
    </row>
    <row r="148" spans="2:2" x14ac:dyDescent="0.2">
      <c r="B148" s="83"/>
    </row>
    <row r="149" spans="2:2" x14ac:dyDescent="0.2">
      <c r="B149" s="83"/>
    </row>
    <row r="150" spans="2:2" x14ac:dyDescent="0.2">
      <c r="B150" s="93"/>
    </row>
    <row r="151" spans="2:2" x14ac:dyDescent="0.2">
      <c r="B151" s="94"/>
    </row>
    <row r="152" spans="2:2" x14ac:dyDescent="0.2">
      <c r="B152" s="94"/>
    </row>
    <row r="153" spans="2:2" x14ac:dyDescent="0.2">
      <c r="B153" s="94"/>
    </row>
    <row r="154" spans="2:2" x14ac:dyDescent="0.2">
      <c r="B154" s="94"/>
    </row>
    <row r="155" spans="2:2" x14ac:dyDescent="0.2">
      <c r="B155" s="94"/>
    </row>
    <row r="156" spans="2:2" x14ac:dyDescent="0.2">
      <c r="B156" s="94"/>
    </row>
    <row r="157" spans="2:2" x14ac:dyDescent="0.2">
      <c r="B157" s="94"/>
    </row>
    <row r="158" spans="2:2" x14ac:dyDescent="0.2">
      <c r="B158" s="94"/>
    </row>
    <row r="159" spans="2:2" x14ac:dyDescent="0.2">
      <c r="B159" s="94"/>
    </row>
    <row r="160" spans="2:2" x14ac:dyDescent="0.2">
      <c r="B160" s="94"/>
    </row>
    <row r="161" spans="2:2" x14ac:dyDescent="0.2">
      <c r="B161" s="94"/>
    </row>
    <row r="162" spans="2:2" x14ac:dyDescent="0.2">
      <c r="B162" s="94"/>
    </row>
    <row r="163" spans="2:2" x14ac:dyDescent="0.2">
      <c r="B163" s="94"/>
    </row>
    <row r="164" spans="2:2" x14ac:dyDescent="0.2">
      <c r="B164" s="94"/>
    </row>
    <row r="165" spans="2:2" x14ac:dyDescent="0.2">
      <c r="B165" s="94"/>
    </row>
    <row r="166" spans="2:2" x14ac:dyDescent="0.2">
      <c r="B166" s="94"/>
    </row>
    <row r="167" spans="2:2" x14ac:dyDescent="0.2">
      <c r="B167" s="94"/>
    </row>
    <row r="168" spans="2:2" x14ac:dyDescent="0.2">
      <c r="B168" s="94"/>
    </row>
    <row r="169" spans="2:2" x14ac:dyDescent="0.2">
      <c r="B169" s="94"/>
    </row>
    <row r="170" spans="2:2" x14ac:dyDescent="0.2">
      <c r="B170" s="94"/>
    </row>
    <row r="171" spans="2:2" x14ac:dyDescent="0.2">
      <c r="B171" s="94"/>
    </row>
    <row r="172" spans="2:2" x14ac:dyDescent="0.2">
      <c r="B172" s="94"/>
    </row>
  </sheetData>
  <sheetProtection algorithmName="SHA-512" hashValue="vzDUIobs0fZPIhwWjM4maZXZ8RE0e8i01vBkWvjbDpkuhQhv5W/4RbjOHCp0I1KS5NiO3iFDDI4btlyBrUIfAQ==" saltValue="hk8bLXkMf2U1pAiPT+gMYg==" spinCount="100000" sheet="1" formatCells="0" formatColumns="0" formatRows="0"/>
  <mergeCells count="68">
    <mergeCell ref="B11:P11"/>
    <mergeCell ref="C12:P12"/>
    <mergeCell ref="C5:M5"/>
    <mergeCell ref="N5:P5"/>
    <mergeCell ref="B7:P8"/>
    <mergeCell ref="B9:P9"/>
    <mergeCell ref="C10:I10"/>
    <mergeCell ref="J10:M10"/>
    <mergeCell ref="N10:P10"/>
    <mergeCell ref="B2:B5"/>
    <mergeCell ref="C2:M2"/>
    <mergeCell ref="N2:P2"/>
    <mergeCell ref="C3:M3"/>
    <mergeCell ref="N3:P3"/>
    <mergeCell ref="C4:M4"/>
    <mergeCell ref="N4:P4"/>
    <mergeCell ref="B13:P13"/>
    <mergeCell ref="C14:P14"/>
    <mergeCell ref="B15:P15"/>
    <mergeCell ref="C16:P16"/>
    <mergeCell ref="B17:P17"/>
    <mergeCell ref="C18:P18"/>
    <mergeCell ref="B19:P19"/>
    <mergeCell ref="B20:P20"/>
    <mergeCell ref="B21:P21"/>
    <mergeCell ref="C22:P22"/>
    <mergeCell ref="B29:P29"/>
    <mergeCell ref="B23:P23"/>
    <mergeCell ref="C24:P24"/>
    <mergeCell ref="B25:P25"/>
    <mergeCell ref="C26:P26"/>
    <mergeCell ref="B27:P27"/>
    <mergeCell ref="D28:G28"/>
    <mergeCell ref="H28:J28"/>
    <mergeCell ref="K28:M28"/>
    <mergeCell ref="N28:O28"/>
    <mergeCell ref="C30:P30"/>
    <mergeCell ref="B31:P31"/>
    <mergeCell ref="C32:P32"/>
    <mergeCell ref="B33:P33"/>
    <mergeCell ref="C34:P34"/>
    <mergeCell ref="B35:P35"/>
    <mergeCell ref="C36:P36"/>
    <mergeCell ref="B38:P38"/>
    <mergeCell ref="C39:G39"/>
    <mergeCell ref="H39:L39"/>
    <mergeCell ref="M39:P39"/>
    <mergeCell ref="B50:P65"/>
    <mergeCell ref="A66:Q66"/>
    <mergeCell ref="C71:P71"/>
    <mergeCell ref="C72:P72"/>
    <mergeCell ref="B67:B70"/>
    <mergeCell ref="C67:P67"/>
    <mergeCell ref="C68:P68"/>
    <mergeCell ref="C69:P69"/>
    <mergeCell ref="C70:P70"/>
    <mergeCell ref="B49:P49"/>
    <mergeCell ref="B44:P44"/>
    <mergeCell ref="B46:B47"/>
    <mergeCell ref="C42:G42"/>
    <mergeCell ref="H42:L42"/>
    <mergeCell ref="M42:P42"/>
    <mergeCell ref="C40:G40"/>
    <mergeCell ref="H40:L40"/>
    <mergeCell ref="M40:P40"/>
    <mergeCell ref="C41:G41"/>
    <mergeCell ref="H41:L41"/>
    <mergeCell ref="M41:P41"/>
  </mergeCells>
  <conditionalFormatting sqref="F47">
    <cfRule type="cellIs" dxfId="103" priority="33" stopIfTrue="1" operator="equal">
      <formula>" "</formula>
    </cfRule>
    <cfRule type="cellIs" dxfId="102" priority="34" stopIfTrue="1" operator="lessThanOrEqual">
      <formula>$S$5</formula>
    </cfRule>
    <cfRule type="cellIs" dxfId="101" priority="35" stopIfTrue="1" operator="greaterThanOrEqual">
      <formula>$S$2</formula>
    </cfRule>
    <cfRule type="cellIs" dxfId="100" priority="36" stopIfTrue="1" operator="between">
      <formula>$S$4</formula>
      <formula>$S$3</formula>
    </cfRule>
  </conditionalFormatting>
  <conditionalFormatting sqref="P47">
    <cfRule type="cellIs" dxfId="99" priority="13" stopIfTrue="1" operator="equal">
      <formula>" "</formula>
    </cfRule>
    <cfRule type="cellIs" dxfId="98" priority="14" stopIfTrue="1" operator="lessThanOrEqual">
      <formula>$S$5</formula>
    </cfRule>
    <cfRule type="cellIs" dxfId="97" priority="15" stopIfTrue="1" operator="greaterThanOrEqual">
      <formula>$S$2</formula>
    </cfRule>
    <cfRule type="cellIs" dxfId="96" priority="16" stopIfTrue="1" operator="between">
      <formula>$S$4</formula>
      <formula>$S$3</formula>
    </cfRule>
  </conditionalFormatting>
  <conditionalFormatting sqref="I47">
    <cfRule type="cellIs" dxfId="95" priority="9" stopIfTrue="1" operator="equal">
      <formula>" "</formula>
    </cfRule>
    <cfRule type="cellIs" dxfId="94" priority="10" stopIfTrue="1" operator="lessThanOrEqual">
      <formula>$S$5</formula>
    </cfRule>
    <cfRule type="cellIs" dxfId="93" priority="11" stopIfTrue="1" operator="greaterThanOrEqual">
      <formula>$S$2</formula>
    </cfRule>
    <cfRule type="cellIs" dxfId="92" priority="12" stopIfTrue="1" operator="between">
      <formula>$S$4</formula>
      <formula>$S$3</formula>
    </cfRule>
  </conditionalFormatting>
  <conditionalFormatting sqref="L47">
    <cfRule type="cellIs" dxfId="91" priority="5" stopIfTrue="1" operator="equal">
      <formula>" "</formula>
    </cfRule>
    <cfRule type="cellIs" dxfId="90" priority="6" stopIfTrue="1" operator="lessThanOrEqual">
      <formula>$S$5</formula>
    </cfRule>
    <cfRule type="cellIs" dxfId="89" priority="7" stopIfTrue="1" operator="greaterThanOrEqual">
      <formula>$S$2</formula>
    </cfRule>
    <cfRule type="cellIs" dxfId="88" priority="8" stopIfTrue="1" operator="between">
      <formula>$S$4</formula>
      <formula>$S$3</formula>
    </cfRule>
  </conditionalFormatting>
  <conditionalFormatting sqref="O47">
    <cfRule type="cellIs" dxfId="87" priority="1" stopIfTrue="1" operator="equal">
      <formula>" "</formula>
    </cfRule>
    <cfRule type="cellIs" dxfId="86" priority="2" stopIfTrue="1" operator="lessThanOrEqual">
      <formula>$S$5</formula>
    </cfRule>
    <cfRule type="cellIs" dxfId="85" priority="3" stopIfTrue="1" operator="greaterThanOrEqual">
      <formula>$S$2</formula>
    </cfRule>
    <cfRule type="cellIs" dxfId="84" priority="4" stopIfTrue="1" operator="between">
      <formula>$S$4</formula>
      <formula>$S$3</formula>
    </cfRule>
  </conditionalFormatting>
  <dataValidations count="5">
    <dataValidation type="list" allowBlank="1" showInputMessage="1" showErrorMessage="1" sqref="C72:P72" xr:uid="{00000000-0002-0000-0400-000000000000}">
      <formula1>$M$98:$M$100</formula1>
    </dataValidation>
    <dataValidation type="list" allowBlank="1" showInputMessage="1" showErrorMessage="1" sqref="C32:P32 C36:P36 C34:P34" xr:uid="{00000000-0002-0000-0400-000001000000}">
      <formula1>$Q$97:$Q$102</formula1>
    </dataValidation>
    <dataValidation type="list" allowBlank="1" showInputMessage="1" showErrorMessage="1" sqref="C12:P12" xr:uid="{00000000-0002-0000-0400-000002000000}">
      <formula1>$D$98:$D$115</formula1>
    </dataValidation>
    <dataValidation type="list" allowBlank="1" showInputMessage="1" showErrorMessage="1" sqref="C10:I10" xr:uid="{00000000-0002-0000-0400-000003000000}">
      <formula1>"2019,2020,2021,2022,2023"</formula1>
    </dataValidation>
    <dataValidation type="list" allowBlank="1" showInputMessage="1" showErrorMessage="1" sqref="N10:P10" xr:uid="{00000000-0002-0000-0400-000004000000}">
      <formula1>"Economicos,Eficiencia,Eficacia, Efectividad,Calidad"</formula1>
    </dataValidation>
  </dataValidations>
  <printOptions horizontalCentered="1" verticalCentered="1"/>
  <pageMargins left="0" right="0" top="0" bottom="0" header="0" footer="0"/>
  <pageSetup scale="80" orientation="portrait"/>
  <headerFooter alignWithMargins="0"/>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tabColor rgb="FF7030A0"/>
  </sheetPr>
  <dimension ref="A1:AF69"/>
  <sheetViews>
    <sheetView showGridLines="0" topLeftCell="A14" zoomScale="85" zoomScaleNormal="85" workbookViewId="0">
      <selection activeCell="C22" sqref="C22"/>
    </sheetView>
  </sheetViews>
  <sheetFormatPr baseColWidth="10" defaultColWidth="9.140625" defaultRowHeight="12.75" x14ac:dyDescent="0.2"/>
  <cols>
    <col min="1" max="1" width="27.140625" style="3" customWidth="1"/>
    <col min="2" max="2" width="27.140625" customWidth="1"/>
    <col min="3" max="12" width="14.7109375" customWidth="1"/>
    <col min="13" max="13" width="8.7109375" customWidth="1"/>
    <col min="14" max="14" width="66.140625" customWidth="1"/>
    <col min="15" max="15" width="8.7109375" customWidth="1"/>
    <col min="16" max="16" width="8.7109375" hidden="1" customWidth="1"/>
    <col min="17" max="17" width="8.7109375" style="6" customWidth="1"/>
    <col min="18" max="18" width="8.7109375" customWidth="1"/>
    <col min="19" max="19" width="8.7109375" style="6" customWidth="1"/>
    <col min="20" max="20" width="27.28515625" customWidth="1"/>
    <col min="21" max="21" width="5.42578125" customWidth="1"/>
  </cols>
  <sheetData>
    <row r="1" spans="1:32" ht="21" customHeight="1" x14ac:dyDescent="0.25">
      <c r="A1" s="334"/>
      <c r="B1" s="343" t="s">
        <v>58</v>
      </c>
      <c r="C1" s="344"/>
      <c r="D1" s="344"/>
      <c r="E1" s="344"/>
      <c r="F1" s="344"/>
      <c r="G1" s="344"/>
      <c r="H1" s="344"/>
      <c r="I1" s="344"/>
      <c r="J1" s="344"/>
      <c r="K1" s="344"/>
      <c r="L1" s="344"/>
      <c r="M1" s="345"/>
      <c r="N1" s="346" t="s">
        <v>59</v>
      </c>
      <c r="O1" s="347"/>
      <c r="P1" s="1">
        <v>0.8</v>
      </c>
      <c r="Q1" s="1"/>
      <c r="R1" s="1"/>
      <c r="S1" s="1"/>
      <c r="T1" s="1"/>
    </row>
    <row r="2" spans="1:32" ht="18" x14ac:dyDescent="0.25">
      <c r="A2" s="334"/>
      <c r="B2" s="343" t="s">
        <v>84</v>
      </c>
      <c r="C2" s="344"/>
      <c r="D2" s="344"/>
      <c r="E2" s="344"/>
      <c r="F2" s="344"/>
      <c r="G2" s="344"/>
      <c r="H2" s="344"/>
      <c r="I2" s="344"/>
      <c r="J2" s="344"/>
      <c r="K2" s="344"/>
      <c r="L2" s="344"/>
      <c r="M2" s="345"/>
      <c r="N2" s="346" t="s">
        <v>187</v>
      </c>
      <c r="O2" s="347"/>
      <c r="P2" s="1">
        <v>0.79999900000000002</v>
      </c>
      <c r="Q2" s="1"/>
      <c r="R2" s="1"/>
      <c r="S2" s="1"/>
      <c r="T2" s="1"/>
    </row>
    <row r="3" spans="1:32" ht="18" x14ac:dyDescent="0.25">
      <c r="A3" s="334"/>
      <c r="B3" s="343" t="s">
        <v>85</v>
      </c>
      <c r="C3" s="344"/>
      <c r="D3" s="344"/>
      <c r="E3" s="344"/>
      <c r="F3" s="344"/>
      <c r="G3" s="344"/>
      <c r="H3" s="344"/>
      <c r="I3" s="344"/>
      <c r="J3" s="344"/>
      <c r="K3" s="344"/>
      <c r="L3" s="344"/>
      <c r="M3" s="345"/>
      <c r="N3" s="346" t="s">
        <v>192</v>
      </c>
      <c r="O3" s="347"/>
      <c r="P3" s="1">
        <v>0.71</v>
      </c>
      <c r="Q3" s="1"/>
      <c r="R3" s="1"/>
      <c r="S3" s="1"/>
      <c r="T3" s="1"/>
    </row>
    <row r="4" spans="1:32" ht="21.75" customHeight="1" x14ac:dyDescent="0.25">
      <c r="A4" s="334"/>
      <c r="B4" s="343" t="s">
        <v>86</v>
      </c>
      <c r="C4" s="344"/>
      <c r="D4" s="344"/>
      <c r="E4" s="344"/>
      <c r="F4" s="344"/>
      <c r="G4" s="344"/>
      <c r="H4" s="344"/>
      <c r="I4" s="344"/>
      <c r="J4" s="344"/>
      <c r="K4" s="344"/>
      <c r="L4" s="344"/>
      <c r="M4" s="345"/>
      <c r="N4" s="347" t="s">
        <v>63</v>
      </c>
      <c r="O4" s="347"/>
      <c r="P4" s="1">
        <v>0.70999999000000003</v>
      </c>
      <c r="Q4" s="2"/>
      <c r="R4" s="2"/>
      <c r="S4" s="2"/>
      <c r="T4" s="2"/>
    </row>
    <row r="5" spans="1:32" ht="21.75" customHeight="1" x14ac:dyDescent="0.25">
      <c r="C5" s="4"/>
      <c r="D5" s="4"/>
      <c r="E5" s="4"/>
      <c r="F5" s="4"/>
      <c r="G5" s="4"/>
      <c r="H5" s="4"/>
      <c r="I5" s="4"/>
      <c r="J5" s="4"/>
      <c r="K5" s="4"/>
      <c r="L5" s="4"/>
      <c r="M5" s="4"/>
      <c r="N5" s="4"/>
      <c r="O5" s="4"/>
      <c r="P5" s="1">
        <v>0</v>
      </c>
      <c r="Q5" s="4"/>
      <c r="R5" s="4"/>
      <c r="S5" s="4"/>
      <c r="T5" s="5"/>
      <c r="U5" s="5"/>
      <c r="V5" s="2"/>
      <c r="W5" s="2"/>
      <c r="X5" s="2"/>
      <c r="Y5" s="2"/>
      <c r="Z5" s="2"/>
      <c r="AA5" s="2"/>
      <c r="AB5" s="2"/>
      <c r="AC5" s="2"/>
      <c r="AD5" s="2"/>
      <c r="AE5" s="2"/>
      <c r="AF5" s="2"/>
    </row>
    <row r="6" spans="1:32" ht="23.25" customHeight="1" x14ac:dyDescent="0.25">
      <c r="A6" s="14" t="s">
        <v>0</v>
      </c>
      <c r="B6" s="462" t="s">
        <v>56</v>
      </c>
      <c r="C6" s="463"/>
      <c r="D6" s="463"/>
      <c r="E6" s="463"/>
      <c r="F6" s="463"/>
      <c r="G6" s="463"/>
      <c r="H6" s="463"/>
      <c r="I6" s="463"/>
      <c r="J6" s="463"/>
      <c r="K6" s="463"/>
      <c r="L6" s="463"/>
      <c r="M6" s="463"/>
      <c r="N6" s="463"/>
      <c r="O6" s="13"/>
      <c r="P6" s="13"/>
      <c r="Q6" s="13"/>
      <c r="R6" s="13"/>
      <c r="S6" s="13"/>
      <c r="T6" s="13"/>
      <c r="U6" s="13"/>
    </row>
    <row r="7" spans="1:32" ht="23.25" customHeight="1" thickBot="1" x14ac:dyDescent="0.3">
      <c r="A7" s="10"/>
      <c r="B7" s="12"/>
      <c r="C7" s="11"/>
      <c r="D7" s="11"/>
      <c r="E7" s="11"/>
      <c r="F7" s="11"/>
      <c r="G7" s="11"/>
      <c r="H7" s="11"/>
      <c r="I7" s="11"/>
      <c r="J7" s="11"/>
      <c r="K7" s="11"/>
      <c r="L7" s="11"/>
      <c r="M7" s="11"/>
      <c r="N7" s="11"/>
      <c r="O7" s="11"/>
      <c r="P7" s="11"/>
      <c r="Q7" s="11"/>
      <c r="R7" s="11"/>
      <c r="S7" s="11"/>
      <c r="T7" s="11"/>
      <c r="U7" s="11"/>
    </row>
    <row r="8" spans="1:32" ht="37.5" customHeight="1" x14ac:dyDescent="0.2">
      <c r="A8" s="460" t="s">
        <v>87</v>
      </c>
      <c r="B8" s="452" t="s">
        <v>32</v>
      </c>
      <c r="C8" s="464" t="s">
        <v>133</v>
      </c>
      <c r="D8" s="464"/>
      <c r="E8" s="464"/>
      <c r="F8" s="464"/>
      <c r="G8" s="464"/>
      <c r="H8" s="464"/>
      <c r="I8" s="464"/>
      <c r="J8" s="464"/>
      <c r="K8" s="464"/>
      <c r="L8" s="464"/>
      <c r="M8" s="452" t="s">
        <v>89</v>
      </c>
      <c r="N8" s="453"/>
      <c r="O8" s="16"/>
      <c r="P8" s="16"/>
      <c r="Q8" s="16"/>
      <c r="R8" s="16"/>
      <c r="S8" s="16"/>
      <c r="T8" s="16"/>
      <c r="U8" s="16"/>
    </row>
    <row r="9" spans="1:32" ht="41.25" customHeight="1" thickBot="1" x14ac:dyDescent="0.25">
      <c r="A9" s="461"/>
      <c r="B9" s="454"/>
      <c r="C9" s="64" t="s">
        <v>128</v>
      </c>
      <c r="D9" s="64" t="s">
        <v>88</v>
      </c>
      <c r="E9" s="64" t="s">
        <v>123</v>
      </c>
      <c r="F9" s="64" t="s">
        <v>88</v>
      </c>
      <c r="G9" s="64" t="s">
        <v>124</v>
      </c>
      <c r="H9" s="64" t="s">
        <v>88</v>
      </c>
      <c r="I9" s="64" t="s">
        <v>125</v>
      </c>
      <c r="J9" s="64" t="s">
        <v>88</v>
      </c>
      <c r="K9" s="64" t="s">
        <v>10</v>
      </c>
      <c r="L9" s="64" t="s">
        <v>88</v>
      </c>
      <c r="M9" s="454"/>
      <c r="N9" s="455"/>
      <c r="O9" s="15"/>
      <c r="P9" s="15"/>
      <c r="Q9" s="15"/>
      <c r="R9" s="15"/>
      <c r="S9" s="15"/>
    </row>
    <row r="10" spans="1:32" ht="69.95" customHeight="1" x14ac:dyDescent="0.2">
      <c r="A10" s="458" t="s">
        <v>127</v>
      </c>
      <c r="B10" s="61" t="s">
        <v>248</v>
      </c>
      <c r="C10" s="141">
        <f>C12+C14+C16+C18+C20+C22</f>
        <v>29</v>
      </c>
      <c r="D10" s="417">
        <f>IF(C10&gt;=1,C10/C11," ")</f>
        <v>1</v>
      </c>
      <c r="E10" s="141">
        <f>E12+E14+E16+E18+E20+E22</f>
        <v>0</v>
      </c>
      <c r="F10" s="417" t="str">
        <f>IF(E10&gt;=1,E10/E11," ")</f>
        <v xml:space="preserve"> </v>
      </c>
      <c r="G10" s="141">
        <f>G12+G14+G16+G18+G20+G22</f>
        <v>0</v>
      </c>
      <c r="H10" s="417" t="str">
        <f>IF(G10&gt;=1,G10/G11," ")</f>
        <v xml:space="preserve"> </v>
      </c>
      <c r="I10" s="141">
        <f>I12+I14+I16+I18+I20+I22</f>
        <v>0</v>
      </c>
      <c r="J10" s="417" t="str">
        <f>IF(I10&gt;=1,I10/I11," ")</f>
        <v xml:space="preserve"> </v>
      </c>
      <c r="K10" s="141">
        <f t="shared" ref="K10:K23" si="0">C10+E10+G10+I10</f>
        <v>29</v>
      </c>
      <c r="L10" s="417">
        <f>IF(K10&gt;=1,K10/K11," ")</f>
        <v>1</v>
      </c>
      <c r="M10" s="448"/>
      <c r="N10" s="449"/>
      <c r="O10" s="95"/>
      <c r="P10" s="354"/>
      <c r="Q10" s="95"/>
      <c r="R10" s="354"/>
      <c r="S10" s="95"/>
    </row>
    <row r="11" spans="1:32" ht="69.95" customHeight="1" thickBot="1" x14ac:dyDescent="0.25">
      <c r="A11" s="459"/>
      <c r="B11" s="63" t="s">
        <v>249</v>
      </c>
      <c r="C11" s="153">
        <f>C13+C15+C17+C19+C21+C23</f>
        <v>29</v>
      </c>
      <c r="D11" s="418"/>
      <c r="E11" s="153">
        <f>E13+E15+E17+E19+E21+E23</f>
        <v>0</v>
      </c>
      <c r="F11" s="418"/>
      <c r="G11" s="153">
        <f>G13+G15+G17+G19+G21+G23</f>
        <v>0</v>
      </c>
      <c r="H11" s="418"/>
      <c r="I11" s="153">
        <f>I13+I15+I17+I19+I21+I23</f>
        <v>0</v>
      </c>
      <c r="J11" s="418"/>
      <c r="K11" s="153">
        <f t="shared" si="0"/>
        <v>29</v>
      </c>
      <c r="L11" s="418"/>
      <c r="M11" s="450"/>
      <c r="N11" s="451"/>
      <c r="O11" s="95"/>
      <c r="P11" s="354"/>
      <c r="Q11" s="95"/>
      <c r="R11" s="354"/>
      <c r="S11" s="95"/>
    </row>
    <row r="12" spans="1:32" ht="69.95" customHeight="1" x14ac:dyDescent="0.2">
      <c r="A12" s="456" t="s">
        <v>194</v>
      </c>
      <c r="B12" s="17" t="str">
        <f>+$B$10</f>
        <v xml:space="preserve">Número de Resoluciones que resuelven el recurso </v>
      </c>
      <c r="C12" s="135">
        <v>0</v>
      </c>
      <c r="D12" s="417" t="str">
        <f>IF(C12&gt;=1,C12/C13," ")</f>
        <v xml:space="preserve"> </v>
      </c>
      <c r="E12" s="135"/>
      <c r="F12" s="417" t="str">
        <f>IF(E12&gt;=1,E12/E13," ")</f>
        <v xml:space="preserve"> </v>
      </c>
      <c r="G12" s="135"/>
      <c r="H12" s="417" t="str">
        <f>IF(G12&gt;=1,G12/G13," ")</f>
        <v xml:space="preserve"> </v>
      </c>
      <c r="I12" s="135"/>
      <c r="J12" s="417" t="str">
        <f>IF(I12&gt;=1,I12/I13," ")</f>
        <v xml:space="preserve"> </v>
      </c>
      <c r="K12" s="141">
        <f t="shared" si="0"/>
        <v>0</v>
      </c>
      <c r="L12" s="417" t="str">
        <f>IF(K12&gt;=1,K12/K13," ")</f>
        <v xml:space="preserve"> </v>
      </c>
      <c r="M12" s="444" t="s">
        <v>266</v>
      </c>
      <c r="N12" s="445"/>
      <c r="O12" s="95"/>
      <c r="P12" s="20"/>
      <c r="Q12" s="95"/>
      <c r="R12" s="20"/>
      <c r="S12" s="95"/>
    </row>
    <row r="13" spans="1:32" ht="69.95" customHeight="1" thickBot="1" x14ac:dyDescent="0.25">
      <c r="A13" s="457"/>
      <c r="B13" s="18" t="str">
        <f>+$B$11</f>
        <v>Número de recursos presentados que deben ser resueltos en el periodo evaluado</v>
      </c>
      <c r="C13" s="136">
        <v>0</v>
      </c>
      <c r="D13" s="418"/>
      <c r="E13" s="136"/>
      <c r="F13" s="418"/>
      <c r="G13" s="158"/>
      <c r="H13" s="418"/>
      <c r="I13" s="158"/>
      <c r="J13" s="418"/>
      <c r="K13" s="153">
        <f t="shared" si="0"/>
        <v>0</v>
      </c>
      <c r="L13" s="418"/>
      <c r="M13" s="446"/>
      <c r="N13" s="447"/>
      <c r="O13" s="95"/>
      <c r="P13" s="20"/>
      <c r="Q13" s="95"/>
      <c r="R13" s="20"/>
      <c r="S13" s="95"/>
    </row>
    <row r="14" spans="1:32" ht="69.95" customHeight="1" x14ac:dyDescent="0.2">
      <c r="A14" s="368" t="s">
        <v>110</v>
      </c>
      <c r="B14" s="17" t="str">
        <f>+$B$10</f>
        <v xml:space="preserve">Número de Resoluciones que resuelven el recurso </v>
      </c>
      <c r="C14" s="135">
        <v>3</v>
      </c>
      <c r="D14" s="417">
        <f>IF(C14&gt;=1,C14/C15," ")</f>
        <v>1</v>
      </c>
      <c r="E14" s="135"/>
      <c r="F14" s="417" t="str">
        <f>IF(E14&gt;=1,E14/E15," ")</f>
        <v xml:space="preserve"> </v>
      </c>
      <c r="G14" s="135"/>
      <c r="H14" s="417" t="str">
        <f>IF(G14&gt;=1,G14/G15," ")</f>
        <v xml:space="preserve"> </v>
      </c>
      <c r="I14" s="135"/>
      <c r="J14" s="417" t="str">
        <f>IF(I14&gt;=1,I14/I15," ")</f>
        <v xml:space="preserve"> </v>
      </c>
      <c r="K14" s="141">
        <f t="shared" si="0"/>
        <v>3</v>
      </c>
      <c r="L14" s="417">
        <f>IF(K14&gt;=1,K14/K15," ")</f>
        <v>1</v>
      </c>
      <c r="M14" s="444" t="s">
        <v>276</v>
      </c>
      <c r="N14" s="445"/>
      <c r="O14" s="95"/>
      <c r="P14" s="20"/>
      <c r="Q14" s="95"/>
      <c r="R14" s="20"/>
      <c r="S14" s="95"/>
    </row>
    <row r="15" spans="1:32" ht="69.95" customHeight="1" thickBot="1" x14ac:dyDescent="0.25">
      <c r="A15" s="416"/>
      <c r="B15" s="18" t="str">
        <f>+$B$11</f>
        <v>Número de recursos presentados que deben ser resueltos en el periodo evaluado</v>
      </c>
      <c r="C15" s="136">
        <v>3</v>
      </c>
      <c r="D15" s="418"/>
      <c r="E15" s="136"/>
      <c r="F15" s="418"/>
      <c r="G15" s="158"/>
      <c r="H15" s="418"/>
      <c r="I15" s="158"/>
      <c r="J15" s="418"/>
      <c r="K15" s="153">
        <f t="shared" si="0"/>
        <v>3</v>
      </c>
      <c r="L15" s="418"/>
      <c r="M15" s="446"/>
      <c r="N15" s="447"/>
      <c r="O15" s="95"/>
      <c r="P15" s="20"/>
      <c r="Q15" s="95"/>
      <c r="R15" s="20"/>
      <c r="S15" s="95"/>
    </row>
    <row r="16" spans="1:32" ht="69.95" customHeight="1" x14ac:dyDescent="0.2">
      <c r="A16" s="368" t="s">
        <v>117</v>
      </c>
      <c r="B16" s="17" t="str">
        <f>+$B$10</f>
        <v xml:space="preserve">Número de Resoluciones que resuelven el recurso </v>
      </c>
      <c r="C16" s="135">
        <v>4</v>
      </c>
      <c r="D16" s="417">
        <f>IF(C16&gt;=1,C16/C17," ")</f>
        <v>1</v>
      </c>
      <c r="E16" s="135"/>
      <c r="F16" s="417" t="str">
        <f>IF(E16&gt;=1,E16/E17," ")</f>
        <v xml:space="preserve"> </v>
      </c>
      <c r="G16" s="135"/>
      <c r="H16" s="417" t="str">
        <f>IF(G16&gt;=1,G16/G17," ")</f>
        <v xml:space="preserve"> </v>
      </c>
      <c r="I16" s="135"/>
      <c r="J16" s="417" t="str">
        <f>IF(I16&gt;=1,I16/I17," ")</f>
        <v xml:space="preserve"> </v>
      </c>
      <c r="K16" s="141">
        <f t="shared" si="0"/>
        <v>4</v>
      </c>
      <c r="L16" s="417">
        <f>IF(K16&gt;=1,K16/K17," ")</f>
        <v>1</v>
      </c>
      <c r="M16" s="444" t="s">
        <v>270</v>
      </c>
      <c r="N16" s="445"/>
      <c r="Q16"/>
      <c r="S16"/>
    </row>
    <row r="17" spans="1:18" customFormat="1" ht="69.95" customHeight="1" thickBot="1" x14ac:dyDescent="0.25">
      <c r="A17" s="416"/>
      <c r="B17" s="18" t="str">
        <f>+$B$11</f>
        <v>Número de recursos presentados que deben ser resueltos en el periodo evaluado</v>
      </c>
      <c r="C17" s="136">
        <v>4</v>
      </c>
      <c r="D17" s="418"/>
      <c r="E17" s="136"/>
      <c r="F17" s="418"/>
      <c r="G17" s="158"/>
      <c r="H17" s="418"/>
      <c r="I17" s="158"/>
      <c r="J17" s="418"/>
      <c r="K17" s="153">
        <f t="shared" si="0"/>
        <v>4</v>
      </c>
      <c r="L17" s="418"/>
      <c r="M17" s="446"/>
      <c r="N17" s="447"/>
    </row>
    <row r="18" spans="1:18" customFormat="1" ht="69.95" customHeight="1" x14ac:dyDescent="0.2">
      <c r="A18" s="368" t="s">
        <v>109</v>
      </c>
      <c r="B18" s="17" t="str">
        <f>+$B$10</f>
        <v xml:space="preserve">Número de Resoluciones que resuelven el recurso </v>
      </c>
      <c r="C18" s="135">
        <v>5</v>
      </c>
      <c r="D18" s="417">
        <f>IF(C18&gt;=1,C18/C19," ")</f>
        <v>1</v>
      </c>
      <c r="E18" s="135"/>
      <c r="F18" s="417" t="str">
        <f>IF(E18&gt;=1,E18/E19," ")</f>
        <v xml:space="preserve"> </v>
      </c>
      <c r="G18" s="135"/>
      <c r="H18" s="417" t="str">
        <f>IF(G18&gt;=1,G18/G19," ")</f>
        <v xml:space="preserve"> </v>
      </c>
      <c r="I18" s="135"/>
      <c r="J18" s="417" t="str">
        <f>IF(I18&gt;=1,I18/I19," ")</f>
        <v xml:space="preserve"> </v>
      </c>
      <c r="K18" s="141">
        <f t="shared" si="0"/>
        <v>5</v>
      </c>
      <c r="L18" s="417">
        <f>IF(K18&gt;=1,K18/K19," ")</f>
        <v>1</v>
      </c>
      <c r="M18" s="444" t="s">
        <v>261</v>
      </c>
      <c r="N18" s="445"/>
    </row>
    <row r="19" spans="1:18" customFormat="1" ht="69.95" customHeight="1" thickBot="1" x14ac:dyDescent="0.25">
      <c r="A19" s="416"/>
      <c r="B19" s="18" t="str">
        <f>+$B$11</f>
        <v>Número de recursos presentados que deben ser resueltos en el periodo evaluado</v>
      </c>
      <c r="C19" s="136">
        <v>5</v>
      </c>
      <c r="D19" s="418"/>
      <c r="E19" s="136"/>
      <c r="F19" s="418"/>
      <c r="G19" s="158"/>
      <c r="H19" s="418"/>
      <c r="I19" s="158"/>
      <c r="J19" s="418"/>
      <c r="K19" s="153">
        <f t="shared" si="0"/>
        <v>5</v>
      </c>
      <c r="L19" s="418"/>
      <c r="M19" s="446"/>
      <c r="N19" s="447"/>
    </row>
    <row r="20" spans="1:18" customFormat="1" ht="69.95" customHeight="1" x14ac:dyDescent="0.2">
      <c r="A20" s="368" t="s">
        <v>149</v>
      </c>
      <c r="B20" s="17" t="str">
        <f>+$B$10</f>
        <v xml:space="preserve">Número de Resoluciones que resuelven el recurso </v>
      </c>
      <c r="C20" s="135">
        <v>4</v>
      </c>
      <c r="D20" s="417">
        <f>IF(C20&gt;=1,C20/C21," ")</f>
        <v>1</v>
      </c>
      <c r="E20" s="135"/>
      <c r="F20" s="417" t="str">
        <f>IF(E20&gt;=1,E20/E21," ")</f>
        <v xml:space="preserve"> </v>
      </c>
      <c r="G20" s="135"/>
      <c r="H20" s="417" t="str">
        <f>IF(G20&gt;=1,G20/G21," ")</f>
        <v xml:space="preserve"> </v>
      </c>
      <c r="I20" s="135"/>
      <c r="J20" s="417" t="str">
        <f>IF(I20&gt;=1,I20/I21," ")</f>
        <v xml:space="preserve"> </v>
      </c>
      <c r="K20" s="141">
        <f t="shared" si="0"/>
        <v>4</v>
      </c>
      <c r="L20" s="417">
        <f>IF(K20&gt;=1,K20/K21," ")</f>
        <v>1</v>
      </c>
      <c r="M20" s="444" t="s">
        <v>273</v>
      </c>
      <c r="N20" s="445"/>
    </row>
    <row r="21" spans="1:18" customFormat="1" ht="69.95" customHeight="1" thickBot="1" x14ac:dyDescent="0.25">
      <c r="A21" s="416"/>
      <c r="B21" s="18" t="str">
        <f>+$B$11</f>
        <v>Número de recursos presentados que deben ser resueltos en el periodo evaluado</v>
      </c>
      <c r="C21" s="136">
        <v>4</v>
      </c>
      <c r="D21" s="418"/>
      <c r="E21" s="136"/>
      <c r="F21" s="418"/>
      <c r="G21" s="158"/>
      <c r="H21" s="418"/>
      <c r="I21" s="158"/>
      <c r="J21" s="418"/>
      <c r="K21" s="153">
        <f t="shared" si="0"/>
        <v>4</v>
      </c>
      <c r="L21" s="418"/>
      <c r="M21" s="446"/>
      <c r="N21" s="447"/>
    </row>
    <row r="22" spans="1:18" customFormat="1" ht="69.95" customHeight="1" x14ac:dyDescent="0.2">
      <c r="A22" s="368" t="s">
        <v>242</v>
      </c>
      <c r="B22" s="17" t="str">
        <f>+$B$10</f>
        <v xml:space="preserve">Número de Resoluciones que resuelven el recurso </v>
      </c>
      <c r="C22" s="135">
        <v>13</v>
      </c>
      <c r="D22" s="417">
        <f>IF(C22&gt;=1,C22/C23," ")</f>
        <v>1</v>
      </c>
      <c r="E22" s="135"/>
      <c r="F22" s="417" t="str">
        <f>IF(E22&gt;=1,E22/E23," ")</f>
        <v xml:space="preserve"> </v>
      </c>
      <c r="G22" s="135"/>
      <c r="H22" s="417" t="str">
        <f>IF(G22&gt;=1,G22/G23," ")</f>
        <v xml:space="preserve"> </v>
      </c>
      <c r="I22" s="135"/>
      <c r="J22" s="417" t="str">
        <f>IF(I22&gt;=1,I22/I23," ")</f>
        <v xml:space="preserve"> </v>
      </c>
      <c r="K22" s="141">
        <f t="shared" si="0"/>
        <v>13</v>
      </c>
      <c r="L22" s="417">
        <f>IF(K22&gt;=1,K22/K23," ")</f>
        <v>1</v>
      </c>
      <c r="M22" s="444" t="s">
        <v>294</v>
      </c>
      <c r="N22" s="445"/>
    </row>
    <row r="23" spans="1:18" customFormat="1" ht="69.95" customHeight="1" thickBot="1" x14ac:dyDescent="0.25">
      <c r="A23" s="416"/>
      <c r="B23" s="18" t="str">
        <f>+$B$11</f>
        <v>Número de recursos presentados que deben ser resueltos en el periodo evaluado</v>
      </c>
      <c r="C23" s="136">
        <v>13</v>
      </c>
      <c r="D23" s="418"/>
      <c r="E23" s="136"/>
      <c r="F23" s="418"/>
      <c r="G23" s="158"/>
      <c r="H23" s="418"/>
      <c r="I23" s="158"/>
      <c r="J23" s="418"/>
      <c r="K23" s="153">
        <f t="shared" si="0"/>
        <v>13</v>
      </c>
      <c r="L23" s="418"/>
      <c r="M23" s="446"/>
      <c r="N23" s="447"/>
    </row>
    <row r="24" spans="1:18" x14ac:dyDescent="0.2">
      <c r="C24" s="7"/>
      <c r="D24" s="7"/>
      <c r="E24" s="7"/>
      <c r="F24" s="7"/>
      <c r="G24" s="7"/>
      <c r="H24" s="7"/>
      <c r="I24" s="7"/>
      <c r="J24" s="7"/>
      <c r="K24" s="7"/>
      <c r="L24" s="7"/>
      <c r="M24" s="7"/>
      <c r="N24" s="7"/>
      <c r="O24" s="7"/>
      <c r="P24" s="7"/>
      <c r="R24">
        <v>325</v>
      </c>
    </row>
    <row r="25" spans="1:18" x14ac:dyDescent="0.2">
      <c r="C25" s="7"/>
      <c r="D25" s="7"/>
      <c r="E25" s="7"/>
      <c r="F25" s="7"/>
      <c r="G25" s="7"/>
      <c r="H25" s="7"/>
      <c r="I25" s="7"/>
      <c r="J25" s="7"/>
      <c r="K25" s="7"/>
      <c r="L25" s="7"/>
      <c r="M25" s="7"/>
      <c r="N25" s="7"/>
      <c r="O25" s="7"/>
      <c r="P25" s="7"/>
    </row>
    <row r="26" spans="1:18" x14ac:dyDescent="0.2">
      <c r="C26" s="7"/>
      <c r="D26" s="7"/>
      <c r="E26" s="7"/>
      <c r="F26" s="7"/>
      <c r="G26" s="7"/>
      <c r="H26" s="7"/>
      <c r="I26" s="7"/>
      <c r="J26" s="7"/>
      <c r="K26" s="7"/>
      <c r="L26" s="7"/>
      <c r="M26" s="7"/>
      <c r="N26" s="7"/>
      <c r="O26" s="7"/>
      <c r="P26" s="7"/>
    </row>
    <row r="27" spans="1:18" x14ac:dyDescent="0.2">
      <c r="C27" s="7"/>
      <c r="D27" s="7"/>
      <c r="E27" s="7"/>
      <c r="F27" s="7"/>
      <c r="G27" s="7"/>
      <c r="H27" s="7"/>
      <c r="I27" s="7"/>
      <c r="J27" s="7"/>
      <c r="K27" s="7"/>
      <c r="L27" s="7"/>
      <c r="M27" s="7"/>
      <c r="N27" s="7"/>
      <c r="O27" s="7"/>
      <c r="P27" s="7"/>
    </row>
    <row r="28" spans="1:18" x14ac:dyDescent="0.2">
      <c r="C28" s="7"/>
      <c r="D28" s="7"/>
      <c r="E28" s="7"/>
      <c r="F28" s="7"/>
      <c r="G28" s="7"/>
      <c r="H28" s="7"/>
      <c r="I28" s="7"/>
      <c r="J28" s="7"/>
      <c r="K28" s="7"/>
      <c r="L28" s="7"/>
      <c r="M28" s="7"/>
      <c r="N28" s="7"/>
      <c r="O28" s="7"/>
      <c r="P28" s="7"/>
    </row>
    <row r="29" spans="1:18" x14ac:dyDescent="0.2">
      <c r="C29" s="7"/>
      <c r="D29" s="7"/>
      <c r="E29" s="7"/>
      <c r="F29" s="7"/>
      <c r="G29" s="7"/>
      <c r="H29" s="7"/>
      <c r="I29" s="7"/>
      <c r="J29" s="7"/>
      <c r="K29" s="7"/>
      <c r="L29" s="7"/>
      <c r="M29" s="7"/>
      <c r="N29" s="7"/>
      <c r="O29" s="7"/>
      <c r="P29" s="7"/>
    </row>
    <row r="30" spans="1:18" x14ac:dyDescent="0.2">
      <c r="C30" s="7"/>
      <c r="D30" s="7"/>
      <c r="E30" s="7"/>
      <c r="F30" s="7"/>
      <c r="G30" s="7"/>
      <c r="H30" s="7"/>
      <c r="I30" s="7"/>
      <c r="J30" s="7"/>
      <c r="K30" s="7"/>
      <c r="L30" s="7"/>
      <c r="M30" s="7"/>
      <c r="N30" s="7"/>
      <c r="O30" s="7"/>
      <c r="P30" s="7"/>
    </row>
    <row r="31" spans="1:18" x14ac:dyDescent="0.2">
      <c r="C31" s="7"/>
      <c r="D31" s="7"/>
      <c r="E31" s="7"/>
      <c r="F31" s="7"/>
      <c r="G31" s="7"/>
      <c r="H31" s="7"/>
      <c r="I31" s="7"/>
      <c r="J31" s="7"/>
      <c r="K31" s="7"/>
      <c r="L31" s="7"/>
      <c r="M31" s="7"/>
      <c r="N31" s="7"/>
      <c r="O31" s="7"/>
      <c r="P31" s="7"/>
    </row>
    <row r="32" spans="1:18" x14ac:dyDescent="0.2">
      <c r="C32" s="7"/>
      <c r="D32" s="7"/>
      <c r="E32" s="7"/>
      <c r="F32" s="7"/>
      <c r="G32" s="7"/>
      <c r="H32" s="7"/>
      <c r="I32" s="7"/>
      <c r="J32" s="7"/>
      <c r="K32" s="7"/>
      <c r="L32" s="7"/>
      <c r="M32" s="7"/>
      <c r="N32" s="7"/>
      <c r="O32" s="7"/>
      <c r="P32" s="7"/>
    </row>
    <row r="33" spans="3:16" x14ac:dyDescent="0.2">
      <c r="C33" s="7"/>
      <c r="D33" s="7"/>
      <c r="E33" s="7"/>
      <c r="F33" s="7"/>
      <c r="G33" s="7"/>
      <c r="H33" s="7"/>
      <c r="I33" s="7"/>
      <c r="J33" s="7"/>
      <c r="K33" s="7"/>
      <c r="L33" s="7"/>
      <c r="M33" s="7"/>
      <c r="N33" s="7"/>
      <c r="O33" s="7"/>
      <c r="P33" s="7"/>
    </row>
    <row r="34" spans="3:16" x14ac:dyDescent="0.2">
      <c r="C34" s="7"/>
      <c r="D34" s="7"/>
      <c r="E34" s="7"/>
      <c r="F34" s="7"/>
      <c r="G34" s="7"/>
      <c r="H34" s="7"/>
      <c r="I34" s="7"/>
      <c r="J34" s="7"/>
      <c r="K34" s="7"/>
      <c r="L34" s="7"/>
      <c r="M34" s="7"/>
      <c r="N34" s="7"/>
      <c r="O34" s="7"/>
      <c r="P34" s="7"/>
    </row>
    <row r="35" spans="3:16" x14ac:dyDescent="0.2">
      <c r="C35" s="7"/>
      <c r="D35" s="7"/>
      <c r="E35" s="7"/>
      <c r="F35" s="7"/>
      <c r="G35" s="7"/>
      <c r="H35" s="7"/>
      <c r="I35" s="7"/>
      <c r="J35" s="7"/>
      <c r="K35" s="7"/>
      <c r="L35" s="7"/>
      <c r="M35" s="7"/>
      <c r="N35" s="7"/>
      <c r="O35" s="7"/>
      <c r="P35" s="7"/>
    </row>
    <row r="36" spans="3:16" x14ac:dyDescent="0.2">
      <c r="C36" s="7"/>
      <c r="D36" s="7"/>
      <c r="E36" s="7"/>
      <c r="F36" s="7"/>
      <c r="G36" s="7"/>
      <c r="H36" s="7"/>
      <c r="I36" s="7"/>
      <c r="J36" s="7"/>
      <c r="K36" s="7"/>
      <c r="L36" s="7"/>
      <c r="M36" s="7"/>
      <c r="N36" s="7"/>
      <c r="O36" s="7"/>
      <c r="P36" s="7"/>
    </row>
    <row r="37" spans="3:16" x14ac:dyDescent="0.2">
      <c r="C37" s="7"/>
      <c r="D37" s="7"/>
      <c r="E37" s="7"/>
      <c r="F37" s="7"/>
      <c r="G37" s="7"/>
      <c r="H37" s="7"/>
      <c r="I37" s="7"/>
      <c r="J37" s="7"/>
      <c r="K37" s="7"/>
      <c r="L37" s="7"/>
      <c r="M37" s="7"/>
      <c r="N37" s="7"/>
      <c r="O37" s="7"/>
      <c r="P37" s="7"/>
    </row>
    <row r="38" spans="3:16" x14ac:dyDescent="0.2">
      <c r="C38" s="7"/>
      <c r="D38" s="7"/>
      <c r="E38" s="7"/>
      <c r="F38" s="7"/>
      <c r="G38" s="7"/>
      <c r="H38" s="7"/>
      <c r="I38" s="7"/>
      <c r="J38" s="7"/>
      <c r="K38" s="7"/>
      <c r="L38" s="7"/>
      <c r="M38" s="7"/>
      <c r="N38" s="7"/>
      <c r="O38" s="7"/>
      <c r="P38" s="7"/>
    </row>
    <row r="39" spans="3:16" x14ac:dyDescent="0.2">
      <c r="C39" s="7"/>
      <c r="D39" s="7"/>
      <c r="E39" s="7"/>
      <c r="F39" s="7"/>
      <c r="G39" s="7"/>
      <c r="H39" s="7"/>
      <c r="I39" s="7"/>
      <c r="J39" s="7"/>
      <c r="K39" s="7"/>
      <c r="L39" s="7"/>
      <c r="M39" s="7"/>
      <c r="N39" s="7"/>
      <c r="O39" s="7"/>
      <c r="P39" s="7"/>
    </row>
    <row r="40" spans="3:16" x14ac:dyDescent="0.2">
      <c r="C40" s="7"/>
      <c r="D40" s="7"/>
      <c r="E40" s="7"/>
      <c r="F40" s="7"/>
      <c r="G40" s="7"/>
      <c r="H40" s="7"/>
      <c r="I40" s="7"/>
      <c r="J40" s="7"/>
      <c r="K40" s="7"/>
      <c r="L40" s="7"/>
      <c r="M40" s="7"/>
      <c r="N40" s="7"/>
      <c r="O40" s="7"/>
      <c r="P40" s="7"/>
    </row>
    <row r="41" spans="3:16" x14ac:dyDescent="0.2">
      <c r="C41" s="7"/>
      <c r="D41" s="7"/>
      <c r="E41" s="7"/>
      <c r="F41" s="7"/>
      <c r="G41" s="7"/>
      <c r="H41" s="7"/>
      <c r="I41" s="7"/>
      <c r="J41" s="7"/>
      <c r="K41" s="7"/>
      <c r="L41" s="7"/>
      <c r="M41" s="7"/>
      <c r="N41" s="7"/>
      <c r="O41" s="7"/>
      <c r="P41" s="7"/>
    </row>
    <row r="42" spans="3:16" x14ac:dyDescent="0.2">
      <c r="C42" s="7"/>
      <c r="D42" s="7"/>
      <c r="E42" s="7"/>
      <c r="F42" s="7"/>
      <c r="G42" s="7"/>
      <c r="H42" s="7"/>
      <c r="I42" s="7"/>
      <c r="J42" s="7"/>
      <c r="K42" s="7"/>
      <c r="L42" s="7"/>
      <c r="M42" s="7"/>
      <c r="N42" s="7"/>
      <c r="O42" s="7"/>
      <c r="P42" s="7"/>
    </row>
    <row r="43" spans="3:16" x14ac:dyDescent="0.2">
      <c r="C43" s="7"/>
      <c r="D43" s="7"/>
      <c r="E43" s="7"/>
      <c r="F43" s="7"/>
      <c r="G43" s="7"/>
      <c r="H43" s="7"/>
      <c r="I43" s="7"/>
      <c r="J43" s="7"/>
      <c r="K43" s="7"/>
      <c r="L43" s="7"/>
      <c r="M43" s="7"/>
      <c r="N43" s="7"/>
      <c r="O43" s="7"/>
      <c r="P43" s="7"/>
    </row>
    <row r="44" spans="3:16" x14ac:dyDescent="0.2">
      <c r="C44" s="7"/>
      <c r="D44" s="7"/>
      <c r="E44" s="7"/>
      <c r="F44" s="7"/>
      <c r="G44" s="7"/>
      <c r="H44" s="7"/>
      <c r="I44" s="7"/>
      <c r="J44" s="7"/>
      <c r="K44" s="7"/>
      <c r="L44" s="7"/>
      <c r="M44" s="7"/>
      <c r="N44" s="7"/>
      <c r="O44" s="7"/>
      <c r="P44" s="7"/>
    </row>
    <row r="45" spans="3:16" x14ac:dyDescent="0.2">
      <c r="C45" s="7"/>
      <c r="D45" s="7"/>
      <c r="E45" s="7"/>
      <c r="F45" s="7"/>
      <c r="G45" s="7"/>
      <c r="H45" s="7"/>
      <c r="I45" s="7"/>
      <c r="J45" s="7"/>
      <c r="K45" s="7"/>
      <c r="L45" s="7"/>
      <c r="M45" s="7"/>
      <c r="N45" s="7"/>
      <c r="O45" s="7"/>
      <c r="P45" s="7"/>
    </row>
    <row r="46" spans="3:16" x14ac:dyDescent="0.2">
      <c r="C46" s="7"/>
      <c r="D46" s="7"/>
      <c r="E46" s="7"/>
      <c r="F46" s="7"/>
      <c r="G46" s="7"/>
      <c r="H46" s="7"/>
      <c r="I46" s="7"/>
      <c r="J46" s="7"/>
      <c r="K46" s="7"/>
      <c r="L46" s="7"/>
      <c r="M46" s="7"/>
      <c r="N46" s="7"/>
      <c r="O46" s="7"/>
      <c r="P46" s="7"/>
    </row>
    <row r="47" spans="3:16" x14ac:dyDescent="0.2">
      <c r="C47" s="7"/>
      <c r="D47" s="7"/>
      <c r="E47" s="7"/>
      <c r="F47" s="7"/>
      <c r="G47" s="7"/>
      <c r="H47" s="7"/>
      <c r="I47" s="7"/>
      <c r="J47" s="7"/>
      <c r="K47" s="7"/>
      <c r="L47" s="7"/>
      <c r="M47" s="7"/>
      <c r="N47" s="7"/>
      <c r="O47" s="7"/>
      <c r="P47" s="7"/>
    </row>
    <row r="48" spans="3:16" x14ac:dyDescent="0.2">
      <c r="C48" s="7"/>
      <c r="D48" s="7"/>
      <c r="E48" s="7"/>
      <c r="F48" s="7"/>
      <c r="G48" s="7"/>
      <c r="H48" s="7"/>
      <c r="I48" s="7"/>
      <c r="J48" s="7"/>
      <c r="K48" s="7"/>
      <c r="L48" s="7"/>
      <c r="M48" s="7"/>
      <c r="N48" s="7"/>
      <c r="O48" s="7"/>
      <c r="P48" s="7"/>
    </row>
    <row r="49" spans="3:16" x14ac:dyDescent="0.2">
      <c r="C49" s="7"/>
      <c r="D49" s="7"/>
      <c r="E49" s="7"/>
      <c r="F49" s="7"/>
      <c r="G49" s="7"/>
      <c r="H49" s="7"/>
      <c r="I49" s="7"/>
      <c r="J49" s="7"/>
      <c r="K49" s="7"/>
      <c r="L49" s="7"/>
      <c r="M49" s="7"/>
      <c r="N49" s="7"/>
      <c r="O49" s="7"/>
      <c r="P49" s="7"/>
    </row>
    <row r="50" spans="3:16" x14ac:dyDescent="0.2">
      <c r="C50" s="7"/>
      <c r="D50" s="7"/>
      <c r="E50" s="7"/>
      <c r="F50" s="7"/>
      <c r="G50" s="7"/>
      <c r="H50" s="7"/>
      <c r="I50" s="7"/>
      <c r="J50" s="7"/>
      <c r="K50" s="7"/>
      <c r="L50" s="7"/>
      <c r="M50" s="7"/>
      <c r="N50" s="7"/>
      <c r="O50" s="7"/>
      <c r="P50" s="7"/>
    </row>
    <row r="51" spans="3:16" x14ac:dyDescent="0.2">
      <c r="C51" s="7"/>
      <c r="D51" s="7"/>
      <c r="E51" s="7"/>
      <c r="F51" s="7"/>
      <c r="G51" s="7"/>
      <c r="H51" s="7"/>
      <c r="I51" s="7"/>
      <c r="J51" s="7"/>
      <c r="K51" s="7"/>
      <c r="L51" s="7"/>
      <c r="M51" s="7"/>
      <c r="N51" s="7"/>
      <c r="O51" s="7"/>
      <c r="P51" s="7"/>
    </row>
    <row r="52" spans="3:16" x14ac:dyDescent="0.2">
      <c r="C52" s="7"/>
      <c r="D52" s="7"/>
      <c r="E52" s="7"/>
      <c r="F52" s="7"/>
      <c r="G52" s="7"/>
      <c r="H52" s="7"/>
      <c r="I52" s="7"/>
      <c r="J52" s="7"/>
      <c r="K52" s="7"/>
      <c r="L52" s="7"/>
      <c r="M52" s="7"/>
      <c r="N52" s="7"/>
      <c r="O52" s="7"/>
      <c r="P52" s="7"/>
    </row>
    <row r="53" spans="3:16" x14ac:dyDescent="0.2">
      <c r="C53" s="7"/>
      <c r="D53" s="7"/>
      <c r="E53" s="7"/>
      <c r="F53" s="7"/>
      <c r="G53" s="7"/>
      <c r="H53" s="7"/>
      <c r="I53" s="7"/>
      <c r="J53" s="7"/>
      <c r="K53" s="7"/>
      <c r="L53" s="7"/>
      <c r="M53" s="7"/>
      <c r="N53" s="7"/>
      <c r="O53" s="7"/>
      <c r="P53" s="7"/>
    </row>
    <row r="54" spans="3:16" x14ac:dyDescent="0.2">
      <c r="C54" s="7"/>
      <c r="D54" s="7"/>
      <c r="E54" s="7"/>
      <c r="F54" s="7"/>
      <c r="G54" s="7"/>
      <c r="H54" s="7"/>
      <c r="I54" s="7"/>
      <c r="J54" s="7"/>
      <c r="K54" s="7"/>
      <c r="L54" s="7"/>
      <c r="M54" s="7"/>
      <c r="N54" s="7"/>
      <c r="O54" s="7"/>
      <c r="P54" s="7"/>
    </row>
    <row r="55" spans="3:16" x14ac:dyDescent="0.2">
      <c r="C55" s="7"/>
      <c r="D55" s="7"/>
      <c r="E55" s="7"/>
      <c r="F55" s="7"/>
      <c r="G55" s="7"/>
      <c r="H55" s="7"/>
      <c r="I55" s="7"/>
      <c r="J55" s="7"/>
      <c r="K55" s="7"/>
      <c r="L55" s="7"/>
      <c r="M55" s="7"/>
      <c r="N55" s="7"/>
      <c r="O55" s="7"/>
      <c r="P55" s="7"/>
    </row>
    <row r="56" spans="3:16" x14ac:dyDescent="0.2">
      <c r="C56" s="7"/>
      <c r="D56" s="7"/>
      <c r="E56" s="7"/>
      <c r="F56" s="7"/>
      <c r="G56" s="7"/>
      <c r="H56" s="7"/>
      <c r="I56" s="7"/>
      <c r="J56" s="7"/>
      <c r="K56" s="7"/>
      <c r="L56" s="7"/>
      <c r="M56" s="7"/>
      <c r="N56" s="7"/>
      <c r="O56" s="7"/>
      <c r="P56" s="7"/>
    </row>
    <row r="57" spans="3:16" x14ac:dyDescent="0.2">
      <c r="C57" s="7"/>
      <c r="D57" s="7"/>
      <c r="E57" s="7"/>
      <c r="F57" s="7"/>
      <c r="G57" s="7"/>
      <c r="H57" s="7"/>
      <c r="I57" s="7"/>
      <c r="J57" s="7"/>
      <c r="K57" s="7"/>
      <c r="L57" s="7"/>
      <c r="M57" s="7"/>
      <c r="N57" s="7"/>
      <c r="O57" s="7"/>
      <c r="P57" s="7"/>
    </row>
    <row r="58" spans="3:16" x14ac:dyDescent="0.2">
      <c r="C58" s="7"/>
      <c r="D58" s="7"/>
      <c r="E58" s="7"/>
      <c r="F58" s="7"/>
      <c r="G58" s="7"/>
      <c r="H58" s="7"/>
      <c r="I58" s="7"/>
      <c r="J58" s="7"/>
      <c r="K58" s="7"/>
      <c r="L58" s="7"/>
      <c r="M58" s="7"/>
      <c r="N58" s="7"/>
      <c r="O58" s="7"/>
      <c r="P58" s="7"/>
    </row>
    <row r="68" spans="2:18" x14ac:dyDescent="0.2">
      <c r="B68" s="8"/>
      <c r="C68" s="6"/>
      <c r="D68" s="6"/>
      <c r="E68" s="6"/>
      <c r="F68" s="6"/>
      <c r="G68" s="6"/>
      <c r="H68" s="6"/>
      <c r="I68" s="6"/>
      <c r="J68" s="6"/>
      <c r="K68" s="6"/>
      <c r="L68" s="6"/>
      <c r="M68" s="6"/>
      <c r="N68" s="6"/>
      <c r="O68" s="6"/>
      <c r="P68" s="6"/>
      <c r="R68" s="6"/>
    </row>
    <row r="69" spans="2:18" x14ac:dyDescent="0.2">
      <c r="B69" s="9"/>
      <c r="C69" s="6"/>
      <c r="D69" s="6"/>
      <c r="E69" s="6"/>
      <c r="F69" s="6"/>
      <c r="G69" s="6"/>
      <c r="H69" s="6"/>
      <c r="I69" s="6"/>
      <c r="J69" s="6"/>
      <c r="K69" s="6"/>
      <c r="L69" s="6"/>
      <c r="M69" s="6"/>
      <c r="N69" s="6"/>
      <c r="O69" s="6"/>
      <c r="P69" s="6"/>
      <c r="R69" s="6"/>
    </row>
  </sheetData>
  <sheetProtection algorithmName="SHA-512" hashValue="EDWeZ9MLY2bgh0fzQzi31MJsrvP1YfvMzCBM2H1XZNjkhisGHQrZ9qFbL0nfFQ4YLyelC8QS/E1/uJ4msRC12A==" saltValue="47jTOFJiNJ6Q53gsZdnBvA==" spinCount="100000" sheet="1" formatCells="0" formatColumns="0" formatRows="0" insertColumns="0" insertRows="0"/>
  <mergeCells count="65">
    <mergeCell ref="A22:A23"/>
    <mergeCell ref="A20:A21"/>
    <mergeCell ref="A16:A17"/>
    <mergeCell ref="D16:D17"/>
    <mergeCell ref="F16:F17"/>
    <mergeCell ref="A18:A19"/>
    <mergeCell ref="D18:D19"/>
    <mergeCell ref="F18:F19"/>
    <mergeCell ref="J22:J23"/>
    <mergeCell ref="H14:H15"/>
    <mergeCell ref="H12:H13"/>
    <mergeCell ref="D22:D23"/>
    <mergeCell ref="F22:F23"/>
    <mergeCell ref="N2:O2"/>
    <mergeCell ref="B3:M3"/>
    <mergeCell ref="N3:O3"/>
    <mergeCell ref="M22:N23"/>
    <mergeCell ref="J10:J11"/>
    <mergeCell ref="H22:H23"/>
    <mergeCell ref="M14:N15"/>
    <mergeCell ref="L14:L15"/>
    <mergeCell ref="L22:L23"/>
    <mergeCell ref="L10:L11"/>
    <mergeCell ref="M18:N19"/>
    <mergeCell ref="J14:J15"/>
    <mergeCell ref="H10:H11"/>
    <mergeCell ref="H18:H19"/>
    <mergeCell ref="J18:J19"/>
    <mergeCell ref="L18:L19"/>
    <mergeCell ref="A14:A15"/>
    <mergeCell ref="M8:N9"/>
    <mergeCell ref="A12:A13"/>
    <mergeCell ref="B4:M4"/>
    <mergeCell ref="A10:A11"/>
    <mergeCell ref="N4:O4"/>
    <mergeCell ref="F10:F11"/>
    <mergeCell ref="D10:D11"/>
    <mergeCell ref="A1:A4"/>
    <mergeCell ref="A8:A9"/>
    <mergeCell ref="B8:B9"/>
    <mergeCell ref="B6:N6"/>
    <mergeCell ref="C8:L8"/>
    <mergeCell ref="B1:M1"/>
    <mergeCell ref="N1:O1"/>
    <mergeCell ref="B2:M2"/>
    <mergeCell ref="R10:R11"/>
    <mergeCell ref="H16:H17"/>
    <mergeCell ref="J16:J17"/>
    <mergeCell ref="P10:P11"/>
    <mergeCell ref="M16:N17"/>
    <mergeCell ref="M10:N11"/>
    <mergeCell ref="L16:L17"/>
    <mergeCell ref="M12:N13"/>
    <mergeCell ref="J12:J13"/>
    <mergeCell ref="L12:L13"/>
    <mergeCell ref="M20:N21"/>
    <mergeCell ref="L20:L21"/>
    <mergeCell ref="D14:D15"/>
    <mergeCell ref="F14:F15"/>
    <mergeCell ref="D12:D13"/>
    <mergeCell ref="F12:F13"/>
    <mergeCell ref="D20:D21"/>
    <mergeCell ref="F20:F21"/>
    <mergeCell ref="H20:H21"/>
    <mergeCell ref="J20:J21"/>
  </mergeCells>
  <pageMargins left="0.75" right="0.75" top="1" bottom="1" header="0" footer="0"/>
  <pageSetup paperSize="119" scale="66" orientation="portrait" r:id="rId1"/>
  <headerFooter alignWithMargins="0"/>
  <colBreaks count="1" manualBreakCount="1">
    <brk id="8" max="1048575"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AE173"/>
  <sheetViews>
    <sheetView zoomScale="115" zoomScaleNormal="115" workbookViewId="0"/>
  </sheetViews>
  <sheetFormatPr baseColWidth="10" defaultColWidth="9.140625" defaultRowHeight="12.75" x14ac:dyDescent="0.2"/>
  <cols>
    <col min="1" max="1" width="0.85546875" style="36" customWidth="1"/>
    <col min="2" max="2" width="32" style="36" customWidth="1"/>
    <col min="3" max="3" width="16.85546875" style="36" customWidth="1"/>
    <col min="4" max="4" width="5" style="36" bestFit="1" customWidth="1"/>
    <col min="5" max="5" width="4.7109375" style="36" bestFit="1" customWidth="1"/>
    <col min="6" max="6" width="9.42578125" style="36" bestFit="1" customWidth="1"/>
    <col min="7" max="7" width="5.42578125" style="36" bestFit="1" customWidth="1"/>
    <col min="8" max="8" width="5.140625" style="36" bestFit="1" customWidth="1"/>
    <col min="9" max="9" width="9.42578125" style="36" bestFit="1" customWidth="1"/>
    <col min="10" max="10" width="4.140625" style="36" bestFit="1" customWidth="1"/>
    <col min="11" max="11" width="6.42578125" style="36" bestFit="1" customWidth="1"/>
    <col min="12" max="12" width="9.42578125" style="36" bestFit="1" customWidth="1"/>
    <col min="13" max="13" width="8.42578125" style="36" customWidth="1"/>
    <col min="14" max="14" width="6.42578125" style="36" customWidth="1"/>
    <col min="15" max="15" width="12" style="36" customWidth="1"/>
    <col min="16" max="16" width="14.42578125" style="36" customWidth="1"/>
    <col min="17" max="18" width="11.7109375" style="36" customWidth="1"/>
    <col min="19" max="19" width="11.42578125" style="36" hidden="1" customWidth="1"/>
    <col min="20" max="16384" width="9.140625" style="36"/>
  </cols>
  <sheetData>
    <row r="1" spans="1:19" ht="4.5" customHeight="1" thickBot="1" x14ac:dyDescent="0.25"/>
    <row r="2" spans="1:19" ht="16.5" customHeight="1" x14ac:dyDescent="0.2">
      <c r="B2" s="197"/>
      <c r="C2" s="200" t="s">
        <v>58</v>
      </c>
      <c r="D2" s="201"/>
      <c r="E2" s="201"/>
      <c r="F2" s="201"/>
      <c r="G2" s="201"/>
      <c r="H2" s="201"/>
      <c r="I2" s="201"/>
      <c r="J2" s="201"/>
      <c r="K2" s="201"/>
      <c r="L2" s="201"/>
      <c r="M2" s="202"/>
      <c r="N2" s="203" t="s">
        <v>148</v>
      </c>
      <c r="O2" s="204"/>
      <c r="P2" s="205"/>
      <c r="S2" s="69">
        <v>0.85</v>
      </c>
    </row>
    <row r="3" spans="1:19" ht="15.75" customHeight="1" x14ac:dyDescent="0.2">
      <c r="B3" s="198"/>
      <c r="C3" s="206" t="s">
        <v>60</v>
      </c>
      <c r="D3" s="207"/>
      <c r="E3" s="207"/>
      <c r="F3" s="207"/>
      <c r="G3" s="207"/>
      <c r="H3" s="207"/>
      <c r="I3" s="207"/>
      <c r="J3" s="207"/>
      <c r="K3" s="207"/>
      <c r="L3" s="207"/>
      <c r="M3" s="208"/>
      <c r="N3" s="209" t="s">
        <v>187</v>
      </c>
      <c r="O3" s="210"/>
      <c r="P3" s="211"/>
      <c r="S3" s="69">
        <v>0.84899999999999998</v>
      </c>
    </row>
    <row r="4" spans="1:19" ht="22.5" customHeight="1" x14ac:dyDescent="0.2">
      <c r="B4" s="198"/>
      <c r="C4" s="206" t="s">
        <v>61</v>
      </c>
      <c r="D4" s="207"/>
      <c r="E4" s="207"/>
      <c r="F4" s="207"/>
      <c r="G4" s="207"/>
      <c r="H4" s="207"/>
      <c r="I4" s="207"/>
      <c r="J4" s="207"/>
      <c r="K4" s="207"/>
      <c r="L4" s="207"/>
      <c r="M4" s="208"/>
      <c r="N4" s="209" t="s">
        <v>188</v>
      </c>
      <c r="O4" s="210"/>
      <c r="P4" s="211"/>
      <c r="S4" s="69">
        <v>0.71</v>
      </c>
    </row>
    <row r="5" spans="1:19" ht="21.75" customHeight="1" thickBot="1" x14ac:dyDescent="0.25">
      <c r="B5" s="199"/>
      <c r="C5" s="212" t="s">
        <v>62</v>
      </c>
      <c r="D5" s="213"/>
      <c r="E5" s="213"/>
      <c r="F5" s="213"/>
      <c r="G5" s="213"/>
      <c r="H5" s="213"/>
      <c r="I5" s="213"/>
      <c r="J5" s="213"/>
      <c r="K5" s="213"/>
      <c r="L5" s="213"/>
      <c r="M5" s="214"/>
      <c r="N5" s="215" t="s">
        <v>63</v>
      </c>
      <c r="O5" s="216"/>
      <c r="P5" s="217"/>
      <c r="S5" s="69">
        <v>0.70999999000000003</v>
      </c>
    </row>
    <row r="6" spans="1:19" ht="13.5" thickBot="1" x14ac:dyDescent="0.25"/>
    <row r="7" spans="1:19" ht="12.75" customHeight="1" x14ac:dyDescent="0.2">
      <c r="A7" s="37"/>
      <c r="B7" s="218" t="s">
        <v>66</v>
      </c>
      <c r="C7" s="219"/>
      <c r="D7" s="219"/>
      <c r="E7" s="219"/>
      <c r="F7" s="219"/>
      <c r="G7" s="219"/>
      <c r="H7" s="219"/>
      <c r="I7" s="219"/>
      <c r="J7" s="219"/>
      <c r="K7" s="219"/>
      <c r="L7" s="219"/>
      <c r="M7" s="219"/>
      <c r="N7" s="219"/>
      <c r="O7" s="219"/>
      <c r="P7" s="220"/>
      <c r="Q7" s="37"/>
    </row>
    <row r="8" spans="1:19" ht="13.5" customHeight="1" thickBot="1" x14ac:dyDescent="0.25">
      <c r="A8" s="37"/>
      <c r="B8" s="221"/>
      <c r="C8" s="222"/>
      <c r="D8" s="222"/>
      <c r="E8" s="222"/>
      <c r="F8" s="222"/>
      <c r="G8" s="222"/>
      <c r="H8" s="222"/>
      <c r="I8" s="222"/>
      <c r="J8" s="222"/>
      <c r="K8" s="222"/>
      <c r="L8" s="222"/>
      <c r="M8" s="222"/>
      <c r="N8" s="222"/>
      <c r="O8" s="222"/>
      <c r="P8" s="223"/>
      <c r="Q8" s="37"/>
    </row>
    <row r="9" spans="1:19" ht="6.75" customHeight="1" thickBot="1" x14ac:dyDescent="0.25">
      <c r="A9" s="37"/>
      <c r="B9" s="224"/>
      <c r="C9" s="224"/>
      <c r="D9" s="224"/>
      <c r="E9" s="224"/>
      <c r="F9" s="224"/>
      <c r="G9" s="224"/>
      <c r="H9" s="224"/>
      <c r="I9" s="224"/>
      <c r="J9" s="224"/>
      <c r="K9" s="224"/>
      <c r="L9" s="224"/>
      <c r="M9" s="224"/>
      <c r="N9" s="224"/>
      <c r="O9" s="224"/>
      <c r="P9" s="224"/>
      <c r="Q9" s="37"/>
    </row>
    <row r="10" spans="1:19" ht="26.25" customHeight="1" thickBot="1" x14ac:dyDescent="0.25">
      <c r="A10" s="37"/>
      <c r="B10" s="38" t="s">
        <v>76</v>
      </c>
      <c r="C10" s="225">
        <v>2022</v>
      </c>
      <c r="D10" s="226"/>
      <c r="E10" s="226"/>
      <c r="F10" s="226"/>
      <c r="G10" s="226"/>
      <c r="H10" s="226"/>
      <c r="I10" s="227"/>
      <c r="J10" s="228" t="s">
        <v>1</v>
      </c>
      <c r="K10" s="229"/>
      <c r="L10" s="229"/>
      <c r="M10" s="229"/>
      <c r="N10" s="230" t="s">
        <v>191</v>
      </c>
      <c r="O10" s="231"/>
      <c r="P10" s="232"/>
      <c r="Q10" s="37"/>
    </row>
    <row r="11" spans="1:19" ht="4.5" customHeight="1" thickBot="1" x14ac:dyDescent="0.25">
      <c r="A11" s="37"/>
      <c r="B11" s="194"/>
      <c r="C11" s="195"/>
      <c r="D11" s="195"/>
      <c r="E11" s="195"/>
      <c r="F11" s="195"/>
      <c r="G11" s="195"/>
      <c r="H11" s="195"/>
      <c r="I11" s="195"/>
      <c r="J11" s="195"/>
      <c r="K11" s="195"/>
      <c r="L11" s="195"/>
      <c r="M11" s="195"/>
      <c r="N11" s="195"/>
      <c r="O11" s="195"/>
      <c r="P11" s="196"/>
      <c r="Q11" s="37"/>
    </row>
    <row r="12" spans="1:19" ht="13.5" thickBot="1" x14ac:dyDescent="0.25">
      <c r="A12" s="37"/>
      <c r="B12" s="39" t="s">
        <v>0</v>
      </c>
      <c r="C12" s="236" t="s">
        <v>56</v>
      </c>
      <c r="D12" s="236"/>
      <c r="E12" s="236"/>
      <c r="F12" s="236"/>
      <c r="G12" s="236"/>
      <c r="H12" s="236"/>
      <c r="I12" s="236"/>
      <c r="J12" s="236"/>
      <c r="K12" s="236"/>
      <c r="L12" s="236"/>
      <c r="M12" s="236"/>
      <c r="N12" s="236"/>
      <c r="O12" s="236"/>
      <c r="P12" s="237"/>
      <c r="Q12" s="37"/>
    </row>
    <row r="13" spans="1:19" ht="4.5" customHeight="1" thickBot="1" x14ac:dyDescent="0.25">
      <c r="A13" s="37"/>
      <c r="B13" s="238"/>
      <c r="C13" s="239"/>
      <c r="D13" s="239"/>
      <c r="E13" s="239"/>
      <c r="F13" s="239"/>
      <c r="G13" s="239"/>
      <c r="H13" s="239"/>
      <c r="I13" s="239"/>
      <c r="J13" s="239"/>
      <c r="K13" s="239"/>
      <c r="L13" s="239"/>
      <c r="M13" s="239"/>
      <c r="N13" s="239"/>
      <c r="O13" s="239"/>
      <c r="P13" s="240"/>
      <c r="Q13" s="37"/>
    </row>
    <row r="14" spans="1:19" ht="13.5" thickBot="1" x14ac:dyDescent="0.25">
      <c r="A14" s="37"/>
      <c r="B14" s="39" t="s">
        <v>6</v>
      </c>
      <c r="C14" s="466" t="s">
        <v>169</v>
      </c>
      <c r="D14" s="467"/>
      <c r="E14" s="467"/>
      <c r="F14" s="467"/>
      <c r="G14" s="467"/>
      <c r="H14" s="467"/>
      <c r="I14" s="467"/>
      <c r="J14" s="467"/>
      <c r="K14" s="467"/>
      <c r="L14" s="467"/>
      <c r="M14" s="467"/>
      <c r="N14" s="467"/>
      <c r="O14" s="467"/>
      <c r="P14" s="468"/>
      <c r="Q14" s="37"/>
    </row>
    <row r="15" spans="1:19" ht="4.5" customHeight="1" thickBot="1" x14ac:dyDescent="0.25">
      <c r="A15" s="37"/>
      <c r="B15" s="233"/>
      <c r="C15" s="234"/>
      <c r="D15" s="234"/>
      <c r="E15" s="234"/>
      <c r="F15" s="234"/>
      <c r="G15" s="234"/>
      <c r="H15" s="234"/>
      <c r="I15" s="234"/>
      <c r="J15" s="234"/>
      <c r="K15" s="234"/>
      <c r="L15" s="234"/>
      <c r="M15" s="234"/>
      <c r="N15" s="234"/>
      <c r="O15" s="234"/>
      <c r="P15" s="235"/>
      <c r="Q15" s="37"/>
    </row>
    <row r="16" spans="1:19" ht="30.75" customHeight="1" thickBot="1" x14ac:dyDescent="0.25">
      <c r="A16" s="37"/>
      <c r="B16" s="39" t="s">
        <v>36</v>
      </c>
      <c r="C16" s="247" t="s">
        <v>170</v>
      </c>
      <c r="D16" s="248"/>
      <c r="E16" s="248"/>
      <c r="F16" s="248"/>
      <c r="G16" s="248"/>
      <c r="H16" s="248"/>
      <c r="I16" s="248"/>
      <c r="J16" s="248"/>
      <c r="K16" s="248"/>
      <c r="L16" s="248"/>
      <c r="M16" s="248"/>
      <c r="N16" s="248"/>
      <c r="O16" s="248"/>
      <c r="P16" s="249"/>
      <c r="Q16" s="37"/>
    </row>
    <row r="17" spans="1:31" ht="4.5" customHeight="1" thickBot="1" x14ac:dyDescent="0.25">
      <c r="A17" s="37"/>
      <c r="B17" s="233"/>
      <c r="C17" s="234"/>
      <c r="D17" s="234"/>
      <c r="E17" s="234"/>
      <c r="F17" s="234"/>
      <c r="G17" s="234"/>
      <c r="H17" s="234"/>
      <c r="I17" s="234"/>
      <c r="J17" s="234"/>
      <c r="K17" s="234"/>
      <c r="L17" s="234"/>
      <c r="M17" s="234"/>
      <c r="N17" s="234"/>
      <c r="O17" s="234"/>
      <c r="P17" s="235"/>
      <c r="Q17" s="37"/>
    </row>
    <row r="18" spans="1:31" ht="26.25" customHeight="1" thickBot="1" x14ac:dyDescent="0.25">
      <c r="A18" s="37"/>
      <c r="B18" s="39" t="s">
        <v>23</v>
      </c>
      <c r="C18" s="250" t="s">
        <v>184</v>
      </c>
      <c r="D18" s="251"/>
      <c r="E18" s="251"/>
      <c r="F18" s="251"/>
      <c r="G18" s="251"/>
      <c r="H18" s="251"/>
      <c r="I18" s="251"/>
      <c r="J18" s="251"/>
      <c r="K18" s="251"/>
      <c r="L18" s="251"/>
      <c r="M18" s="251"/>
      <c r="N18" s="251"/>
      <c r="O18" s="251"/>
      <c r="P18" s="252"/>
      <c r="Q18" s="37"/>
    </row>
    <row r="19" spans="1:31" ht="4.5" customHeight="1" thickBot="1" x14ac:dyDescent="0.25">
      <c r="A19" s="37"/>
      <c r="B19" s="253"/>
      <c r="C19" s="253"/>
      <c r="D19" s="253"/>
      <c r="E19" s="253"/>
      <c r="F19" s="253"/>
      <c r="G19" s="253"/>
      <c r="H19" s="253"/>
      <c r="I19" s="253"/>
      <c r="J19" s="253"/>
      <c r="K19" s="253"/>
      <c r="L19" s="253"/>
      <c r="M19" s="253"/>
      <c r="N19" s="253"/>
      <c r="O19" s="253"/>
      <c r="P19" s="253"/>
      <c r="Q19" s="37"/>
    </row>
    <row r="20" spans="1:31" ht="17.25" customHeight="1" thickBot="1" x14ac:dyDescent="0.25">
      <c r="A20" s="37"/>
      <c r="B20" s="254" t="s">
        <v>37</v>
      </c>
      <c r="C20" s="255"/>
      <c r="D20" s="255"/>
      <c r="E20" s="255"/>
      <c r="F20" s="255"/>
      <c r="G20" s="255"/>
      <c r="H20" s="255"/>
      <c r="I20" s="255"/>
      <c r="J20" s="255"/>
      <c r="K20" s="255"/>
      <c r="L20" s="255"/>
      <c r="M20" s="255"/>
      <c r="N20" s="255"/>
      <c r="O20" s="255"/>
      <c r="P20" s="256"/>
      <c r="Q20" s="37"/>
    </row>
    <row r="21" spans="1:31" ht="4.5" customHeight="1" thickBot="1" x14ac:dyDescent="0.25">
      <c r="A21" s="37"/>
      <c r="B21" s="257"/>
      <c r="C21" s="258"/>
      <c r="D21" s="258"/>
      <c r="E21" s="258"/>
      <c r="F21" s="258"/>
      <c r="G21" s="258"/>
      <c r="H21" s="258"/>
      <c r="I21" s="258"/>
      <c r="J21" s="258"/>
      <c r="K21" s="258"/>
      <c r="L21" s="258"/>
      <c r="M21" s="258"/>
      <c r="N21" s="258"/>
      <c r="O21" s="258"/>
      <c r="P21" s="259"/>
      <c r="Q21" s="37"/>
    </row>
    <row r="22" spans="1:31" ht="54" customHeight="1" thickBot="1" x14ac:dyDescent="0.25">
      <c r="A22" s="37"/>
      <c r="B22" s="39" t="s">
        <v>3</v>
      </c>
      <c r="C22" s="260" t="s">
        <v>179</v>
      </c>
      <c r="D22" s="261"/>
      <c r="E22" s="261"/>
      <c r="F22" s="261"/>
      <c r="G22" s="261"/>
      <c r="H22" s="261"/>
      <c r="I22" s="261"/>
      <c r="J22" s="261"/>
      <c r="K22" s="261"/>
      <c r="L22" s="261"/>
      <c r="M22" s="261"/>
      <c r="N22" s="261"/>
      <c r="O22" s="261"/>
      <c r="P22" s="262"/>
      <c r="Q22" s="37"/>
    </row>
    <row r="23" spans="1:31" ht="4.5" customHeight="1" thickBot="1" x14ac:dyDescent="0.25">
      <c r="A23" s="37"/>
      <c r="B23" s="233"/>
      <c r="C23" s="234"/>
      <c r="D23" s="234"/>
      <c r="E23" s="234"/>
      <c r="F23" s="234"/>
      <c r="G23" s="234"/>
      <c r="H23" s="234"/>
      <c r="I23" s="234"/>
      <c r="J23" s="234"/>
      <c r="K23" s="234"/>
      <c r="L23" s="234"/>
      <c r="M23" s="234"/>
      <c r="N23" s="234"/>
      <c r="O23" s="234"/>
      <c r="P23" s="235"/>
      <c r="Q23" s="37"/>
    </row>
    <row r="24" spans="1:31" ht="108" customHeight="1" thickBot="1" x14ac:dyDescent="0.25">
      <c r="A24" s="37"/>
      <c r="B24" s="39" t="s">
        <v>24</v>
      </c>
      <c r="C24" s="400" t="s">
        <v>254</v>
      </c>
      <c r="D24" s="401"/>
      <c r="E24" s="401"/>
      <c r="F24" s="401"/>
      <c r="G24" s="401"/>
      <c r="H24" s="401"/>
      <c r="I24" s="401"/>
      <c r="J24" s="401"/>
      <c r="K24" s="401"/>
      <c r="L24" s="401"/>
      <c r="M24" s="401"/>
      <c r="N24" s="401"/>
      <c r="O24" s="401"/>
      <c r="P24" s="402"/>
      <c r="Q24" s="37"/>
    </row>
    <row r="25" spans="1:31" ht="4.5" customHeight="1" thickBot="1" x14ac:dyDescent="0.25">
      <c r="A25" s="37"/>
      <c r="B25" s="269"/>
      <c r="C25" s="270"/>
      <c r="D25" s="270"/>
      <c r="E25" s="270"/>
      <c r="F25" s="270"/>
      <c r="G25" s="270"/>
      <c r="H25" s="270"/>
      <c r="I25" s="270"/>
      <c r="J25" s="270"/>
      <c r="K25" s="270"/>
      <c r="L25" s="270"/>
      <c r="M25" s="270"/>
      <c r="N25" s="270"/>
      <c r="O25" s="270"/>
      <c r="P25" s="271"/>
      <c r="Q25" s="37"/>
    </row>
    <row r="26" spans="1:31" ht="13.5" customHeight="1" thickBot="1" x14ac:dyDescent="0.25">
      <c r="A26" s="37"/>
      <c r="B26" s="40" t="s">
        <v>2</v>
      </c>
      <c r="C26" s="441">
        <v>0.85</v>
      </c>
      <c r="D26" s="442"/>
      <c r="E26" s="442"/>
      <c r="F26" s="442"/>
      <c r="G26" s="442"/>
      <c r="H26" s="442"/>
      <c r="I26" s="442"/>
      <c r="J26" s="442"/>
      <c r="K26" s="442"/>
      <c r="L26" s="442"/>
      <c r="M26" s="442"/>
      <c r="N26" s="442"/>
      <c r="O26" s="442"/>
      <c r="P26" s="443"/>
      <c r="Q26" s="37"/>
    </row>
    <row r="27" spans="1:31" ht="4.5" customHeight="1" thickBot="1" x14ac:dyDescent="0.25">
      <c r="A27" s="37"/>
      <c r="B27" s="275"/>
      <c r="C27" s="276"/>
      <c r="D27" s="276"/>
      <c r="E27" s="276"/>
      <c r="F27" s="276"/>
      <c r="G27" s="276"/>
      <c r="H27" s="276"/>
      <c r="I27" s="276"/>
      <c r="J27" s="276"/>
      <c r="K27" s="276"/>
      <c r="L27" s="276"/>
      <c r="M27" s="276"/>
      <c r="N27" s="276"/>
      <c r="O27" s="276"/>
      <c r="P27" s="277"/>
      <c r="Q27" s="37"/>
    </row>
    <row r="28" spans="1:31" s="70" customFormat="1" ht="18" customHeight="1" thickBot="1" x14ac:dyDescent="0.25">
      <c r="A28" s="42"/>
      <c r="B28" s="89" t="s">
        <v>25</v>
      </c>
      <c r="C28" s="143" t="s">
        <v>26</v>
      </c>
      <c r="D28" s="278" t="s">
        <v>285</v>
      </c>
      <c r="E28" s="273"/>
      <c r="F28" s="273"/>
      <c r="G28" s="274"/>
      <c r="H28" s="279" t="s">
        <v>27</v>
      </c>
      <c r="I28" s="279"/>
      <c r="J28" s="279"/>
      <c r="K28" s="278" t="s">
        <v>286</v>
      </c>
      <c r="L28" s="273"/>
      <c r="M28" s="274"/>
      <c r="N28" s="280" t="s">
        <v>28</v>
      </c>
      <c r="O28" s="281"/>
      <c r="P28" s="84" t="s">
        <v>277</v>
      </c>
      <c r="Q28" s="42"/>
      <c r="R28" s="9"/>
      <c r="S28" s="465"/>
      <c r="T28" s="465"/>
      <c r="U28" s="465"/>
      <c r="V28" s="465"/>
      <c r="W28" s="465"/>
      <c r="X28" s="465"/>
      <c r="Y28" s="465"/>
      <c r="Z28" s="465"/>
      <c r="AA28" s="465"/>
      <c r="AB28" s="465"/>
      <c r="AC28" s="465"/>
      <c r="AD28" s="465"/>
      <c r="AE28" s="151"/>
    </row>
    <row r="29" spans="1:31" ht="4.5" customHeight="1" thickBot="1" x14ac:dyDescent="0.25">
      <c r="A29" s="37"/>
      <c r="B29" s="282"/>
      <c r="C29" s="283"/>
      <c r="D29" s="283"/>
      <c r="E29" s="283"/>
      <c r="F29" s="283"/>
      <c r="G29" s="283"/>
      <c r="H29" s="283"/>
      <c r="I29" s="283"/>
      <c r="J29" s="283"/>
      <c r="K29" s="283"/>
      <c r="L29" s="283"/>
      <c r="M29" s="283"/>
      <c r="N29" s="283"/>
      <c r="O29" s="283"/>
      <c r="P29" s="284"/>
      <c r="Q29" s="37"/>
    </row>
    <row r="30" spans="1:31" ht="13.5" thickBot="1" x14ac:dyDescent="0.25">
      <c r="A30" s="37"/>
      <c r="B30" s="41" t="s">
        <v>7</v>
      </c>
      <c r="C30" s="436" t="s">
        <v>130</v>
      </c>
      <c r="D30" s="236"/>
      <c r="E30" s="236"/>
      <c r="F30" s="236"/>
      <c r="G30" s="236"/>
      <c r="H30" s="236"/>
      <c r="I30" s="236"/>
      <c r="J30" s="236"/>
      <c r="K30" s="236"/>
      <c r="L30" s="236"/>
      <c r="M30" s="236"/>
      <c r="N30" s="236"/>
      <c r="O30" s="236"/>
      <c r="P30" s="237"/>
      <c r="Q30" s="37"/>
    </row>
    <row r="31" spans="1:31" ht="4.5" customHeight="1" thickBot="1" x14ac:dyDescent="0.25">
      <c r="A31" s="37"/>
      <c r="B31" s="233"/>
      <c r="C31" s="234"/>
      <c r="D31" s="234"/>
      <c r="E31" s="234"/>
      <c r="F31" s="234"/>
      <c r="G31" s="234"/>
      <c r="H31" s="234"/>
      <c r="I31" s="234"/>
      <c r="J31" s="234"/>
      <c r="K31" s="234"/>
      <c r="L31" s="234"/>
      <c r="M31" s="234"/>
      <c r="N31" s="234"/>
      <c r="O31" s="234"/>
      <c r="P31" s="235"/>
      <c r="Q31" s="37"/>
    </row>
    <row r="32" spans="1:31" ht="13.5" thickBot="1" x14ac:dyDescent="0.25">
      <c r="A32" s="37"/>
      <c r="B32" s="41" t="s">
        <v>4</v>
      </c>
      <c r="C32" s="437" t="s">
        <v>72</v>
      </c>
      <c r="D32" s="236"/>
      <c r="E32" s="236"/>
      <c r="F32" s="236"/>
      <c r="G32" s="236"/>
      <c r="H32" s="236"/>
      <c r="I32" s="236"/>
      <c r="J32" s="236"/>
      <c r="K32" s="236"/>
      <c r="L32" s="236"/>
      <c r="M32" s="236"/>
      <c r="N32" s="236"/>
      <c r="O32" s="236"/>
      <c r="P32" s="237"/>
      <c r="Q32" s="37"/>
    </row>
    <row r="33" spans="1:17" ht="4.5" customHeight="1" thickBot="1" x14ac:dyDescent="0.25">
      <c r="A33" s="37"/>
      <c r="B33" s="233"/>
      <c r="C33" s="234"/>
      <c r="D33" s="234"/>
      <c r="E33" s="234"/>
      <c r="F33" s="234"/>
      <c r="G33" s="234"/>
      <c r="H33" s="234"/>
      <c r="I33" s="234"/>
      <c r="J33" s="234"/>
      <c r="K33" s="234"/>
      <c r="L33" s="234"/>
      <c r="M33" s="234"/>
      <c r="N33" s="234"/>
      <c r="O33" s="234"/>
      <c r="P33" s="235"/>
      <c r="Q33" s="37"/>
    </row>
    <row r="34" spans="1:17" ht="13.5" thickBot="1" x14ac:dyDescent="0.25">
      <c r="A34" s="37"/>
      <c r="B34" s="41" t="s">
        <v>35</v>
      </c>
      <c r="C34" s="436" t="s">
        <v>72</v>
      </c>
      <c r="D34" s="236"/>
      <c r="E34" s="236"/>
      <c r="F34" s="236"/>
      <c r="G34" s="236"/>
      <c r="H34" s="236"/>
      <c r="I34" s="236"/>
      <c r="J34" s="236"/>
      <c r="K34" s="236"/>
      <c r="L34" s="236"/>
      <c r="M34" s="236"/>
      <c r="N34" s="236"/>
      <c r="O34" s="236"/>
      <c r="P34" s="237"/>
      <c r="Q34" s="37"/>
    </row>
    <row r="35" spans="1:17" ht="4.5" customHeight="1" thickBot="1" x14ac:dyDescent="0.25">
      <c r="A35" s="37"/>
      <c r="B35" s="238"/>
      <c r="C35" s="239"/>
      <c r="D35" s="239"/>
      <c r="E35" s="239"/>
      <c r="F35" s="239"/>
      <c r="G35" s="239"/>
      <c r="H35" s="239"/>
      <c r="I35" s="239"/>
      <c r="J35" s="239"/>
      <c r="K35" s="239"/>
      <c r="L35" s="239"/>
      <c r="M35" s="239"/>
      <c r="N35" s="239"/>
      <c r="O35" s="239"/>
      <c r="P35" s="240"/>
      <c r="Q35" s="37"/>
    </row>
    <row r="36" spans="1:17" ht="16.5" customHeight="1" thickBot="1" x14ac:dyDescent="0.25">
      <c r="A36" s="37"/>
      <c r="B36" s="41" t="s">
        <v>65</v>
      </c>
      <c r="C36" s="436" t="s">
        <v>71</v>
      </c>
      <c r="D36" s="236"/>
      <c r="E36" s="236"/>
      <c r="F36" s="236"/>
      <c r="G36" s="236"/>
      <c r="H36" s="236"/>
      <c r="I36" s="236"/>
      <c r="J36" s="236"/>
      <c r="K36" s="236"/>
      <c r="L36" s="236"/>
      <c r="M36" s="236"/>
      <c r="N36" s="236"/>
      <c r="O36" s="236"/>
      <c r="P36" s="237"/>
      <c r="Q36" s="37"/>
    </row>
    <row r="37" spans="1:17" ht="4.5" customHeight="1" thickBot="1" x14ac:dyDescent="0.25">
      <c r="A37" s="37"/>
      <c r="B37" s="43"/>
      <c r="C37" s="43"/>
      <c r="D37" s="43"/>
      <c r="E37" s="43"/>
      <c r="F37" s="43"/>
      <c r="G37" s="43"/>
      <c r="H37" s="43"/>
      <c r="I37" s="43"/>
      <c r="J37" s="43"/>
      <c r="K37" s="43"/>
      <c r="L37" s="43"/>
      <c r="M37" s="43"/>
      <c r="N37" s="43"/>
      <c r="O37" s="43"/>
      <c r="P37" s="43"/>
      <c r="Q37" s="37"/>
    </row>
    <row r="38" spans="1:17" ht="13.5" thickBot="1" x14ac:dyDescent="0.25">
      <c r="A38" s="37"/>
      <c r="B38" s="289" t="s">
        <v>29</v>
      </c>
      <c r="C38" s="290"/>
      <c r="D38" s="290"/>
      <c r="E38" s="290"/>
      <c r="F38" s="290"/>
      <c r="G38" s="290"/>
      <c r="H38" s="290"/>
      <c r="I38" s="290"/>
      <c r="J38" s="290"/>
      <c r="K38" s="290"/>
      <c r="L38" s="290"/>
      <c r="M38" s="290"/>
      <c r="N38" s="290"/>
      <c r="O38" s="291"/>
      <c r="P38" s="292"/>
      <c r="Q38" s="37"/>
    </row>
    <row r="39" spans="1:17" ht="13.5" thickBot="1" x14ac:dyDescent="0.25">
      <c r="A39" s="37"/>
      <c r="B39" s="144" t="s">
        <v>34</v>
      </c>
      <c r="C39" s="396" t="s">
        <v>30</v>
      </c>
      <c r="D39" s="397"/>
      <c r="E39" s="397"/>
      <c r="F39" s="397"/>
      <c r="G39" s="398"/>
      <c r="H39" s="396" t="s">
        <v>7</v>
      </c>
      <c r="I39" s="397"/>
      <c r="J39" s="397"/>
      <c r="K39" s="397"/>
      <c r="L39" s="398"/>
      <c r="M39" s="396" t="s">
        <v>31</v>
      </c>
      <c r="N39" s="397"/>
      <c r="O39" s="399"/>
      <c r="P39" s="398"/>
      <c r="Q39" s="37"/>
    </row>
    <row r="40" spans="1:17" ht="73.5" customHeight="1" x14ac:dyDescent="0.2">
      <c r="A40" s="37"/>
      <c r="B40" s="86" t="s">
        <v>171</v>
      </c>
      <c r="C40" s="380" t="s">
        <v>135</v>
      </c>
      <c r="D40" s="381"/>
      <c r="E40" s="381"/>
      <c r="F40" s="381"/>
      <c r="G40" s="382"/>
      <c r="H40" s="380" t="s">
        <v>126</v>
      </c>
      <c r="I40" s="381"/>
      <c r="J40" s="381"/>
      <c r="K40" s="381"/>
      <c r="L40" s="382"/>
      <c r="M40" s="295" t="s">
        <v>235</v>
      </c>
      <c r="N40" s="295"/>
      <c r="O40" s="295"/>
      <c r="P40" s="298"/>
      <c r="Q40" s="37"/>
    </row>
    <row r="41" spans="1:17" ht="74.25" customHeight="1" x14ac:dyDescent="0.2">
      <c r="A41" s="37"/>
      <c r="B41" s="96" t="s">
        <v>172</v>
      </c>
      <c r="C41" s="433" t="s">
        <v>135</v>
      </c>
      <c r="D41" s="434"/>
      <c r="E41" s="434"/>
      <c r="F41" s="434"/>
      <c r="G41" s="435"/>
      <c r="H41" s="380" t="s">
        <v>126</v>
      </c>
      <c r="I41" s="381"/>
      <c r="J41" s="381"/>
      <c r="K41" s="381"/>
      <c r="L41" s="382"/>
      <c r="M41" s="295" t="s">
        <v>235</v>
      </c>
      <c r="N41" s="295"/>
      <c r="O41" s="295"/>
      <c r="P41" s="298"/>
      <c r="Q41" s="37"/>
    </row>
    <row r="42" spans="1:17" ht="12.75" customHeight="1" x14ac:dyDescent="0.2">
      <c r="A42" s="37"/>
      <c r="B42" s="87"/>
      <c r="C42" s="383"/>
      <c r="D42" s="384"/>
      <c r="E42" s="384"/>
      <c r="F42" s="384"/>
      <c r="G42" s="385"/>
      <c r="H42" s="383"/>
      <c r="I42" s="384"/>
      <c r="J42" s="384"/>
      <c r="K42" s="384"/>
      <c r="L42" s="385"/>
      <c r="M42" s="383"/>
      <c r="N42" s="384"/>
      <c r="O42" s="384"/>
      <c r="P42" s="386"/>
      <c r="Q42" s="37"/>
    </row>
    <row r="43" spans="1:17" ht="11.25" customHeight="1" thickBot="1" x14ac:dyDescent="0.25">
      <c r="A43" s="37"/>
      <c r="B43" s="92"/>
      <c r="C43" s="469"/>
      <c r="D43" s="470"/>
      <c r="E43" s="470"/>
      <c r="F43" s="470"/>
      <c r="G43" s="471"/>
      <c r="H43" s="469"/>
      <c r="I43" s="470"/>
      <c r="J43" s="470"/>
      <c r="K43" s="470"/>
      <c r="L43" s="471"/>
      <c r="M43" s="469"/>
      <c r="N43" s="470"/>
      <c r="O43" s="470"/>
      <c r="P43" s="472"/>
      <c r="Q43" s="37"/>
    </row>
    <row r="44" spans="1:17" ht="4.5" customHeight="1" thickBot="1" x14ac:dyDescent="0.25">
      <c r="A44" s="37"/>
      <c r="B44" s="47"/>
      <c r="C44" s="47"/>
      <c r="D44" s="47"/>
      <c r="E44" s="47"/>
      <c r="F44" s="47"/>
      <c r="G44" s="47"/>
      <c r="H44" s="47"/>
      <c r="I44" s="47"/>
      <c r="J44" s="47"/>
      <c r="K44" s="47"/>
      <c r="L44" s="47"/>
      <c r="M44" s="47"/>
      <c r="N44" s="47"/>
      <c r="O44" s="47"/>
      <c r="P44" s="47"/>
      <c r="Q44" s="37"/>
    </row>
    <row r="45" spans="1:17" ht="13.5" customHeight="1" thickBot="1" x14ac:dyDescent="0.25">
      <c r="A45" s="37"/>
      <c r="B45" s="254" t="s">
        <v>8</v>
      </c>
      <c r="C45" s="255"/>
      <c r="D45" s="255"/>
      <c r="E45" s="255"/>
      <c r="F45" s="255"/>
      <c r="G45" s="255"/>
      <c r="H45" s="255"/>
      <c r="I45" s="255"/>
      <c r="J45" s="255"/>
      <c r="K45" s="255"/>
      <c r="L45" s="255"/>
      <c r="M45" s="255"/>
      <c r="N45" s="255"/>
      <c r="O45" s="255"/>
      <c r="P45" s="256"/>
      <c r="Q45" s="37"/>
    </row>
    <row r="46" spans="1:17" ht="4.5" customHeight="1" thickBot="1" x14ac:dyDescent="0.25">
      <c r="A46" s="37"/>
      <c r="B46" s="48"/>
      <c r="C46" s="43"/>
      <c r="D46" s="43"/>
      <c r="E46" s="43"/>
      <c r="F46" s="43"/>
      <c r="G46" s="43"/>
      <c r="H46" s="43"/>
      <c r="I46" s="43"/>
      <c r="J46" s="43"/>
      <c r="K46" s="43"/>
      <c r="L46" s="43"/>
      <c r="M46" s="43"/>
      <c r="N46" s="43"/>
      <c r="O46" s="43"/>
      <c r="P46" s="49"/>
      <c r="Q46" s="37"/>
    </row>
    <row r="47" spans="1:17" x14ac:dyDescent="0.2">
      <c r="A47" s="37"/>
      <c r="B47" s="473" t="s">
        <v>32</v>
      </c>
      <c r="C47" s="97" t="s">
        <v>9</v>
      </c>
      <c r="D47" s="51" t="s">
        <v>11</v>
      </c>
      <c r="E47" s="51" t="s">
        <v>12</v>
      </c>
      <c r="F47" s="51" t="s">
        <v>13</v>
      </c>
      <c r="G47" s="51" t="s">
        <v>14</v>
      </c>
      <c r="H47" s="51" t="s">
        <v>15</v>
      </c>
      <c r="I47" s="51" t="s">
        <v>16</v>
      </c>
      <c r="J47" s="51" t="s">
        <v>17</v>
      </c>
      <c r="K47" s="51" t="s">
        <v>18</v>
      </c>
      <c r="L47" s="51" t="s">
        <v>19</v>
      </c>
      <c r="M47" s="51" t="s">
        <v>20</v>
      </c>
      <c r="N47" s="51" t="s">
        <v>21</v>
      </c>
      <c r="O47" s="51" t="s">
        <v>22</v>
      </c>
      <c r="P47" s="53" t="s">
        <v>10</v>
      </c>
      <c r="Q47" s="37"/>
    </row>
    <row r="48" spans="1:17" ht="13.5" thickBot="1" x14ac:dyDescent="0.25">
      <c r="A48" s="37"/>
      <c r="B48" s="474"/>
      <c r="C48" s="98" t="s">
        <v>10</v>
      </c>
      <c r="D48" s="55"/>
      <c r="E48" s="55"/>
      <c r="F48" s="142" t="str">
        <f>RegistroCaptacion!D10</f>
        <v xml:space="preserve"> </v>
      </c>
      <c r="G48" s="55"/>
      <c r="H48" s="55"/>
      <c r="I48" s="142" t="str">
        <f>RegistroCaptacion!F10</f>
        <v xml:space="preserve"> </v>
      </c>
      <c r="J48" s="57"/>
      <c r="K48" s="57"/>
      <c r="L48" s="142" t="str">
        <f>RegistroCaptacion!H10</f>
        <v xml:space="preserve"> </v>
      </c>
      <c r="M48" s="57"/>
      <c r="N48" s="57"/>
      <c r="O48" s="142" t="str">
        <f>RegistroCaptacion!J10</f>
        <v xml:space="preserve"> </v>
      </c>
      <c r="P48" s="142" t="str">
        <f>RegistroCaptacion!L10</f>
        <v xml:space="preserve"> </v>
      </c>
      <c r="Q48" s="37"/>
    </row>
    <row r="49" spans="1:17" ht="4.5" customHeight="1" thickBot="1" x14ac:dyDescent="0.25">
      <c r="A49" s="37"/>
      <c r="B49" s="99">
        <v>0.9</v>
      </c>
      <c r="C49" s="100"/>
      <c r="D49" s="100"/>
      <c r="E49" s="100"/>
      <c r="F49" s="100">
        <v>0.85</v>
      </c>
      <c r="G49" s="100"/>
      <c r="H49" s="100"/>
      <c r="I49" s="100">
        <v>0.85</v>
      </c>
      <c r="J49" s="100"/>
      <c r="K49" s="100"/>
      <c r="L49" s="100">
        <v>0.85</v>
      </c>
      <c r="M49" s="100"/>
      <c r="N49" s="100"/>
      <c r="O49" s="100">
        <v>0.85</v>
      </c>
      <c r="P49" s="100">
        <v>0.85</v>
      </c>
      <c r="Q49" s="37"/>
    </row>
    <row r="50" spans="1:17" ht="13.5" thickBot="1" x14ac:dyDescent="0.25">
      <c r="A50" s="37"/>
      <c r="B50" s="254" t="s">
        <v>33</v>
      </c>
      <c r="C50" s="255"/>
      <c r="D50" s="255"/>
      <c r="E50" s="255"/>
      <c r="F50" s="255"/>
      <c r="G50" s="255"/>
      <c r="H50" s="255"/>
      <c r="I50" s="255"/>
      <c r="J50" s="255"/>
      <c r="K50" s="255"/>
      <c r="L50" s="255"/>
      <c r="M50" s="255"/>
      <c r="N50" s="255"/>
      <c r="O50" s="255"/>
      <c r="P50" s="256"/>
      <c r="Q50" s="37"/>
    </row>
    <row r="51" spans="1:17" x14ac:dyDescent="0.2">
      <c r="A51" s="37"/>
      <c r="B51" s="303"/>
      <c r="C51" s="304"/>
      <c r="D51" s="304"/>
      <c r="E51" s="304"/>
      <c r="F51" s="304"/>
      <c r="G51" s="304"/>
      <c r="H51" s="304"/>
      <c r="I51" s="304"/>
      <c r="J51" s="304"/>
      <c r="K51" s="304"/>
      <c r="L51" s="304"/>
      <c r="M51" s="304"/>
      <c r="N51" s="304"/>
      <c r="O51" s="304"/>
      <c r="P51" s="305"/>
      <c r="Q51" s="37"/>
    </row>
    <row r="52" spans="1:17" x14ac:dyDescent="0.2">
      <c r="A52" s="37"/>
      <c r="B52" s="306"/>
      <c r="C52" s="307"/>
      <c r="D52" s="307"/>
      <c r="E52" s="307"/>
      <c r="F52" s="307"/>
      <c r="G52" s="307"/>
      <c r="H52" s="307"/>
      <c r="I52" s="307"/>
      <c r="J52" s="307"/>
      <c r="K52" s="307"/>
      <c r="L52" s="307"/>
      <c r="M52" s="307"/>
      <c r="N52" s="307"/>
      <c r="O52" s="307"/>
      <c r="P52" s="308"/>
      <c r="Q52" s="37"/>
    </row>
    <row r="53" spans="1:17" x14ac:dyDescent="0.2">
      <c r="A53" s="37"/>
      <c r="B53" s="306"/>
      <c r="C53" s="307"/>
      <c r="D53" s="307"/>
      <c r="E53" s="307"/>
      <c r="F53" s="307"/>
      <c r="G53" s="307"/>
      <c r="H53" s="307"/>
      <c r="I53" s="307"/>
      <c r="J53" s="307"/>
      <c r="K53" s="307"/>
      <c r="L53" s="307"/>
      <c r="M53" s="307"/>
      <c r="N53" s="307"/>
      <c r="O53" s="307"/>
      <c r="P53" s="308"/>
      <c r="Q53" s="37"/>
    </row>
    <row r="54" spans="1:17" x14ac:dyDescent="0.2">
      <c r="A54" s="37"/>
      <c r="B54" s="306"/>
      <c r="C54" s="307"/>
      <c r="D54" s="307"/>
      <c r="E54" s="307"/>
      <c r="F54" s="307"/>
      <c r="G54" s="307"/>
      <c r="H54" s="307"/>
      <c r="I54" s="307"/>
      <c r="J54" s="307"/>
      <c r="K54" s="307"/>
      <c r="L54" s="307"/>
      <c r="M54" s="307"/>
      <c r="N54" s="307"/>
      <c r="O54" s="307"/>
      <c r="P54" s="308"/>
      <c r="Q54" s="37"/>
    </row>
    <row r="55" spans="1:17" x14ac:dyDescent="0.2">
      <c r="A55" s="37"/>
      <c r="B55" s="306"/>
      <c r="C55" s="307"/>
      <c r="D55" s="307"/>
      <c r="E55" s="307"/>
      <c r="F55" s="307"/>
      <c r="G55" s="307"/>
      <c r="H55" s="307"/>
      <c r="I55" s="307"/>
      <c r="J55" s="307"/>
      <c r="K55" s="307"/>
      <c r="L55" s="307"/>
      <c r="M55" s="307"/>
      <c r="N55" s="307"/>
      <c r="O55" s="307"/>
      <c r="P55" s="308"/>
      <c r="Q55" s="37"/>
    </row>
    <row r="56" spans="1:17" x14ac:dyDescent="0.2">
      <c r="A56" s="37"/>
      <c r="B56" s="306"/>
      <c r="C56" s="307"/>
      <c r="D56" s="307"/>
      <c r="E56" s="307"/>
      <c r="F56" s="307"/>
      <c r="G56" s="307"/>
      <c r="H56" s="307"/>
      <c r="I56" s="307"/>
      <c r="J56" s="307"/>
      <c r="K56" s="307"/>
      <c r="L56" s="307"/>
      <c r="M56" s="307"/>
      <c r="N56" s="307"/>
      <c r="O56" s="307"/>
      <c r="P56" s="308"/>
      <c r="Q56" s="37"/>
    </row>
    <row r="57" spans="1:17" x14ac:dyDescent="0.2">
      <c r="A57" s="37"/>
      <c r="B57" s="306"/>
      <c r="C57" s="307"/>
      <c r="D57" s="307"/>
      <c r="E57" s="307"/>
      <c r="F57" s="307"/>
      <c r="G57" s="307"/>
      <c r="H57" s="307"/>
      <c r="I57" s="307"/>
      <c r="J57" s="307"/>
      <c r="K57" s="307"/>
      <c r="L57" s="307"/>
      <c r="M57" s="307"/>
      <c r="N57" s="307"/>
      <c r="O57" s="307"/>
      <c r="P57" s="308"/>
      <c r="Q57" s="37"/>
    </row>
    <row r="58" spans="1:17" x14ac:dyDescent="0.2">
      <c r="A58" s="37"/>
      <c r="B58" s="306"/>
      <c r="C58" s="307"/>
      <c r="D58" s="307"/>
      <c r="E58" s="307"/>
      <c r="F58" s="307"/>
      <c r="G58" s="307"/>
      <c r="H58" s="307"/>
      <c r="I58" s="307"/>
      <c r="J58" s="307"/>
      <c r="K58" s="307"/>
      <c r="L58" s="307"/>
      <c r="M58" s="307"/>
      <c r="N58" s="307"/>
      <c r="O58" s="307"/>
      <c r="P58" s="308"/>
      <c r="Q58" s="37"/>
    </row>
    <row r="59" spans="1:17" x14ac:dyDescent="0.2">
      <c r="A59" s="37"/>
      <c r="B59" s="306"/>
      <c r="C59" s="307"/>
      <c r="D59" s="307"/>
      <c r="E59" s="307"/>
      <c r="F59" s="307"/>
      <c r="G59" s="307"/>
      <c r="H59" s="307"/>
      <c r="I59" s="307"/>
      <c r="J59" s="307"/>
      <c r="K59" s="307"/>
      <c r="L59" s="307"/>
      <c r="M59" s="307"/>
      <c r="N59" s="307"/>
      <c r="O59" s="307"/>
      <c r="P59" s="308"/>
      <c r="Q59" s="37"/>
    </row>
    <row r="60" spans="1:17" x14ac:dyDescent="0.2">
      <c r="A60" s="37"/>
      <c r="B60" s="306"/>
      <c r="C60" s="307"/>
      <c r="D60" s="307"/>
      <c r="E60" s="307"/>
      <c r="F60" s="307"/>
      <c r="G60" s="307"/>
      <c r="H60" s="307"/>
      <c r="I60" s="307"/>
      <c r="J60" s="307"/>
      <c r="K60" s="307"/>
      <c r="L60" s="307"/>
      <c r="M60" s="307"/>
      <c r="N60" s="307"/>
      <c r="O60" s="307"/>
      <c r="P60" s="308"/>
      <c r="Q60" s="37"/>
    </row>
    <row r="61" spans="1:17" x14ac:dyDescent="0.2">
      <c r="A61" s="37"/>
      <c r="B61" s="306"/>
      <c r="C61" s="307"/>
      <c r="D61" s="307"/>
      <c r="E61" s="307"/>
      <c r="F61" s="307"/>
      <c r="G61" s="307"/>
      <c r="H61" s="307"/>
      <c r="I61" s="307"/>
      <c r="J61" s="307"/>
      <c r="K61" s="307"/>
      <c r="L61" s="307"/>
      <c r="M61" s="307"/>
      <c r="N61" s="307"/>
      <c r="O61" s="307"/>
      <c r="P61" s="308"/>
      <c r="Q61" s="37"/>
    </row>
    <row r="62" spans="1:17" x14ac:dyDescent="0.2">
      <c r="A62" s="37"/>
      <c r="B62" s="306"/>
      <c r="C62" s="307"/>
      <c r="D62" s="307"/>
      <c r="E62" s="307"/>
      <c r="F62" s="307"/>
      <c r="G62" s="307"/>
      <c r="H62" s="307"/>
      <c r="I62" s="307"/>
      <c r="J62" s="307"/>
      <c r="K62" s="307"/>
      <c r="L62" s="307"/>
      <c r="M62" s="307"/>
      <c r="N62" s="307"/>
      <c r="O62" s="307"/>
      <c r="P62" s="308"/>
      <c r="Q62" s="37"/>
    </row>
    <row r="63" spans="1:17" x14ac:dyDescent="0.2">
      <c r="A63" s="37"/>
      <c r="B63" s="306"/>
      <c r="C63" s="307"/>
      <c r="D63" s="307"/>
      <c r="E63" s="307"/>
      <c r="F63" s="307"/>
      <c r="G63" s="307"/>
      <c r="H63" s="307"/>
      <c r="I63" s="307"/>
      <c r="J63" s="307"/>
      <c r="K63" s="307"/>
      <c r="L63" s="307"/>
      <c r="M63" s="307"/>
      <c r="N63" s="307"/>
      <c r="O63" s="307"/>
      <c r="P63" s="308"/>
      <c r="Q63" s="37"/>
    </row>
    <row r="64" spans="1:17" x14ac:dyDescent="0.2">
      <c r="A64" s="37"/>
      <c r="B64" s="306"/>
      <c r="C64" s="307"/>
      <c r="D64" s="307"/>
      <c r="E64" s="307"/>
      <c r="F64" s="307"/>
      <c r="G64" s="307"/>
      <c r="H64" s="307"/>
      <c r="I64" s="307"/>
      <c r="J64" s="307"/>
      <c r="K64" s="307"/>
      <c r="L64" s="307"/>
      <c r="M64" s="307"/>
      <c r="N64" s="307"/>
      <c r="O64" s="307"/>
      <c r="P64" s="308"/>
      <c r="Q64" s="37"/>
    </row>
    <row r="65" spans="1:17" x14ac:dyDescent="0.2">
      <c r="A65" s="37"/>
      <c r="B65" s="306"/>
      <c r="C65" s="307"/>
      <c r="D65" s="307"/>
      <c r="E65" s="307"/>
      <c r="F65" s="307"/>
      <c r="G65" s="307"/>
      <c r="H65" s="307"/>
      <c r="I65" s="307"/>
      <c r="J65" s="307"/>
      <c r="K65" s="307"/>
      <c r="L65" s="307"/>
      <c r="M65" s="307"/>
      <c r="N65" s="307"/>
      <c r="O65" s="307"/>
      <c r="P65" s="308"/>
      <c r="Q65" s="37"/>
    </row>
    <row r="66" spans="1:17" ht="13.5" thickBot="1" x14ac:dyDescent="0.25">
      <c r="A66" s="37"/>
      <c r="B66" s="309"/>
      <c r="C66" s="310"/>
      <c r="D66" s="310"/>
      <c r="E66" s="310"/>
      <c r="F66" s="310"/>
      <c r="G66" s="310"/>
      <c r="H66" s="310"/>
      <c r="I66" s="310"/>
      <c r="J66" s="310"/>
      <c r="K66" s="310"/>
      <c r="L66" s="310"/>
      <c r="M66" s="310"/>
      <c r="N66" s="310"/>
      <c r="O66" s="310"/>
      <c r="P66" s="311"/>
      <c r="Q66" s="37"/>
    </row>
    <row r="67" spans="1:17" customFormat="1" ht="4.5" customHeight="1" thickBot="1" x14ac:dyDescent="0.25">
      <c r="A67" s="312"/>
      <c r="B67" s="312"/>
      <c r="C67" s="312"/>
      <c r="D67" s="312"/>
      <c r="E67" s="312"/>
      <c r="F67" s="312"/>
      <c r="G67" s="312"/>
      <c r="H67" s="312"/>
      <c r="I67" s="312"/>
      <c r="J67" s="312"/>
      <c r="K67" s="312"/>
      <c r="L67" s="312"/>
      <c r="M67" s="312"/>
      <c r="N67" s="312"/>
      <c r="O67" s="312"/>
      <c r="P67" s="312"/>
      <c r="Q67" s="312"/>
    </row>
    <row r="68" spans="1:17" ht="17.25" customHeight="1" x14ac:dyDescent="0.2">
      <c r="A68" s="37"/>
      <c r="B68" s="316" t="s">
        <v>5</v>
      </c>
      <c r="C68" s="387" t="s">
        <v>159</v>
      </c>
      <c r="D68" s="388"/>
      <c r="E68" s="388"/>
      <c r="F68" s="388"/>
      <c r="G68" s="388"/>
      <c r="H68" s="388"/>
      <c r="I68" s="388"/>
      <c r="J68" s="388"/>
      <c r="K68" s="388"/>
      <c r="L68" s="388"/>
      <c r="M68" s="388"/>
      <c r="N68" s="388"/>
      <c r="O68" s="388"/>
      <c r="P68" s="389"/>
      <c r="Q68" s="37"/>
    </row>
    <row r="69" spans="1:17" ht="87.75" customHeight="1" x14ac:dyDescent="0.2">
      <c r="A69" s="37"/>
      <c r="B69" s="317"/>
      <c r="C69" s="475"/>
      <c r="D69" s="476"/>
      <c r="E69" s="476"/>
      <c r="F69" s="476"/>
      <c r="G69" s="476"/>
      <c r="H69" s="476"/>
      <c r="I69" s="476"/>
      <c r="J69" s="476"/>
      <c r="K69" s="476"/>
      <c r="L69" s="476"/>
      <c r="M69" s="476"/>
      <c r="N69" s="476"/>
      <c r="O69" s="476"/>
      <c r="P69" s="477"/>
      <c r="Q69" s="37"/>
    </row>
    <row r="70" spans="1:17" ht="17.25" customHeight="1" x14ac:dyDescent="0.2">
      <c r="A70" s="37"/>
      <c r="B70" s="317"/>
      <c r="C70" s="390" t="s">
        <v>157</v>
      </c>
      <c r="D70" s="391"/>
      <c r="E70" s="391"/>
      <c r="F70" s="391"/>
      <c r="G70" s="391"/>
      <c r="H70" s="391"/>
      <c r="I70" s="391"/>
      <c r="J70" s="391"/>
      <c r="K70" s="391"/>
      <c r="L70" s="391"/>
      <c r="M70" s="391"/>
      <c r="N70" s="391"/>
      <c r="O70" s="391"/>
      <c r="P70" s="392"/>
      <c r="Q70" s="37"/>
    </row>
    <row r="71" spans="1:17" ht="84.75" customHeight="1" thickBot="1" x14ac:dyDescent="0.25">
      <c r="A71" s="37"/>
      <c r="B71" s="318"/>
      <c r="C71" s="328"/>
      <c r="D71" s="329"/>
      <c r="E71" s="329"/>
      <c r="F71" s="329"/>
      <c r="G71" s="329"/>
      <c r="H71" s="329"/>
      <c r="I71" s="329"/>
      <c r="J71" s="329"/>
      <c r="K71" s="329"/>
      <c r="L71" s="329"/>
      <c r="M71" s="329"/>
      <c r="N71" s="329"/>
      <c r="O71" s="329"/>
      <c r="P71" s="330"/>
      <c r="Q71" s="37"/>
    </row>
    <row r="72" spans="1:17" ht="41.25" customHeight="1" thickBot="1" x14ac:dyDescent="0.25">
      <c r="A72" s="37"/>
      <c r="B72" s="74" t="s">
        <v>64</v>
      </c>
      <c r="C72" s="263" t="s">
        <v>236</v>
      </c>
      <c r="D72" s="264"/>
      <c r="E72" s="264"/>
      <c r="F72" s="264"/>
      <c r="G72" s="264"/>
      <c r="H72" s="264"/>
      <c r="I72" s="264"/>
      <c r="J72" s="264"/>
      <c r="K72" s="264"/>
      <c r="L72" s="264"/>
      <c r="M72" s="264"/>
      <c r="N72" s="264"/>
      <c r="O72" s="264"/>
      <c r="P72" s="265"/>
      <c r="Q72" s="37"/>
    </row>
    <row r="73" spans="1:17" ht="27.75" customHeight="1" thickBot="1" x14ac:dyDescent="0.25">
      <c r="A73" s="37"/>
      <c r="B73" s="74" t="s">
        <v>77</v>
      </c>
      <c r="C73" s="314"/>
      <c r="D73" s="314"/>
      <c r="E73" s="314"/>
      <c r="F73" s="314"/>
      <c r="G73" s="314"/>
      <c r="H73" s="314"/>
      <c r="I73" s="314"/>
      <c r="J73" s="314"/>
      <c r="K73" s="314"/>
      <c r="L73" s="314"/>
      <c r="M73" s="314"/>
      <c r="N73" s="314"/>
      <c r="O73" s="314"/>
      <c r="P73" s="315"/>
      <c r="Q73" s="37"/>
    </row>
    <row r="76" spans="1:17" hidden="1" x14ac:dyDescent="0.2">
      <c r="C76" s="75">
        <v>2018</v>
      </c>
    </row>
    <row r="77" spans="1:17" hidden="1" x14ac:dyDescent="0.2">
      <c r="C77" s="36">
        <v>2019</v>
      </c>
    </row>
    <row r="87" spans="1:19" x14ac:dyDescent="0.2">
      <c r="B87" s="76"/>
      <c r="C87" s="76"/>
      <c r="D87" s="76"/>
      <c r="E87" s="76"/>
      <c r="F87" s="76"/>
      <c r="G87" s="76"/>
      <c r="H87" s="76"/>
      <c r="I87" s="76"/>
      <c r="J87" s="76"/>
      <c r="K87" s="76"/>
      <c r="L87" s="76"/>
      <c r="M87" s="76"/>
    </row>
    <row r="88" spans="1:19" x14ac:dyDescent="0.2">
      <c r="B88" s="76"/>
      <c r="C88" s="76"/>
      <c r="D88" s="76"/>
      <c r="E88" s="76"/>
      <c r="F88" s="76"/>
      <c r="G88" s="76"/>
      <c r="H88" s="76"/>
      <c r="I88" s="76"/>
      <c r="J88" s="76"/>
      <c r="K88" s="76"/>
      <c r="L88" s="76"/>
      <c r="M88" s="76"/>
    </row>
    <row r="89" spans="1:19" x14ac:dyDescent="0.2">
      <c r="B89" s="76"/>
      <c r="C89" s="76"/>
      <c r="D89" s="76"/>
      <c r="E89" s="76"/>
      <c r="F89" s="76"/>
      <c r="G89" s="76"/>
      <c r="H89" s="76"/>
      <c r="I89" s="76"/>
      <c r="J89" s="76"/>
      <c r="K89" s="76"/>
      <c r="L89" s="76"/>
      <c r="M89" s="76"/>
    </row>
    <row r="90" spans="1:19" x14ac:dyDescent="0.2">
      <c r="B90" s="76"/>
      <c r="C90" s="76"/>
      <c r="D90" s="76"/>
      <c r="E90" s="76"/>
      <c r="F90" s="76"/>
      <c r="G90" s="76"/>
      <c r="H90" s="76"/>
      <c r="I90" s="76"/>
      <c r="J90" s="76"/>
      <c r="K90" s="76"/>
      <c r="L90" s="76"/>
      <c r="M90" s="76"/>
    </row>
    <row r="91" spans="1:19" x14ac:dyDescent="0.2">
      <c r="B91" s="76"/>
      <c r="C91" s="76"/>
      <c r="D91" s="76"/>
      <c r="E91" s="76"/>
      <c r="F91" s="76"/>
      <c r="G91" s="76"/>
      <c r="H91" s="76"/>
      <c r="I91" s="76"/>
      <c r="J91" s="76"/>
      <c r="K91" s="76"/>
      <c r="L91" s="76"/>
      <c r="M91" s="76"/>
    </row>
    <row r="92" spans="1:19" x14ac:dyDescent="0.2">
      <c r="B92" s="76"/>
      <c r="C92" s="76"/>
      <c r="D92" s="76"/>
      <c r="E92" s="76"/>
      <c r="F92" s="76"/>
      <c r="G92" s="76"/>
      <c r="H92" s="76"/>
      <c r="J92" s="76"/>
      <c r="K92" s="76"/>
      <c r="L92" s="76"/>
      <c r="M92" s="76"/>
    </row>
    <row r="93" spans="1:19" x14ac:dyDescent="0.2">
      <c r="B93" s="76"/>
      <c r="C93" s="76"/>
      <c r="D93" s="76"/>
      <c r="E93" s="76"/>
      <c r="F93" s="76"/>
      <c r="G93" s="76"/>
      <c r="H93" s="76"/>
      <c r="J93" s="76"/>
      <c r="K93" s="76"/>
      <c r="L93" s="76"/>
      <c r="M93" s="76"/>
    </row>
    <row r="94" spans="1:19" x14ac:dyDescent="0.2">
      <c r="B94" s="76"/>
      <c r="C94" s="76"/>
      <c r="D94" s="76"/>
      <c r="E94" s="76"/>
      <c r="F94" s="76"/>
      <c r="G94" s="76"/>
      <c r="H94" s="76"/>
      <c r="J94" s="76"/>
      <c r="K94" s="76"/>
      <c r="L94" s="76"/>
      <c r="M94" s="76"/>
    </row>
    <row r="95" spans="1:19" x14ac:dyDescent="0.2">
      <c r="A95" s="77"/>
      <c r="B95" s="77"/>
      <c r="C95" s="77"/>
      <c r="D95" s="77"/>
      <c r="E95" s="77"/>
      <c r="F95" s="77"/>
      <c r="G95" s="77"/>
      <c r="H95" s="77"/>
      <c r="I95" s="77"/>
      <c r="J95" s="77"/>
      <c r="K95" s="77"/>
      <c r="L95" s="77"/>
      <c r="M95" s="77"/>
      <c r="N95" s="77"/>
      <c r="O95" s="77"/>
      <c r="P95" s="77"/>
      <c r="Q95" s="77"/>
      <c r="R95" s="77"/>
      <c r="S95" s="77"/>
    </row>
    <row r="96" spans="1:19" x14ac:dyDescent="0.2">
      <c r="A96" s="78"/>
      <c r="B96" s="78"/>
      <c r="C96" s="78"/>
      <c r="D96" s="78"/>
      <c r="E96" s="78"/>
      <c r="F96" s="78"/>
      <c r="G96" s="78"/>
      <c r="H96" s="78"/>
      <c r="I96" s="78"/>
      <c r="J96" s="78"/>
      <c r="K96" s="78"/>
      <c r="L96" s="78"/>
      <c r="M96" s="78"/>
      <c r="N96" s="78"/>
      <c r="O96" s="78"/>
      <c r="P96" s="78"/>
      <c r="Q96" s="78"/>
      <c r="R96" s="78"/>
      <c r="S96" s="78"/>
    </row>
    <row r="97" spans="1:19" x14ac:dyDescent="0.2">
      <c r="A97" s="78"/>
      <c r="B97" s="78"/>
      <c r="C97" s="78"/>
      <c r="D97" s="78"/>
      <c r="E97" s="78"/>
      <c r="F97" s="78"/>
      <c r="G97" s="78"/>
      <c r="H97" s="78"/>
      <c r="I97" s="78"/>
      <c r="J97" s="78"/>
      <c r="K97" s="78"/>
      <c r="L97" s="78"/>
      <c r="M97" s="78"/>
      <c r="N97" s="78"/>
      <c r="O97" s="78"/>
      <c r="P97" s="78"/>
      <c r="Q97" s="78"/>
      <c r="R97" s="78"/>
      <c r="S97" s="78"/>
    </row>
    <row r="98" spans="1:19" x14ac:dyDescent="0.2">
      <c r="A98" s="78"/>
      <c r="B98" s="78" t="s">
        <v>39</v>
      </c>
      <c r="C98" s="78" t="s">
        <v>38</v>
      </c>
      <c r="D98" s="78" t="s">
        <v>40</v>
      </c>
      <c r="E98" s="78"/>
      <c r="F98" s="78"/>
      <c r="G98" s="78"/>
      <c r="H98" s="78"/>
      <c r="I98" s="78"/>
      <c r="J98" s="78"/>
      <c r="K98" s="78"/>
      <c r="L98" s="78"/>
      <c r="M98" s="78"/>
      <c r="N98" s="78"/>
      <c r="O98" s="78"/>
      <c r="P98" s="78"/>
      <c r="Q98" s="79" t="s">
        <v>70</v>
      </c>
      <c r="R98" s="78"/>
      <c r="S98" s="78"/>
    </row>
    <row r="99" spans="1:19" x14ac:dyDescent="0.2">
      <c r="A99" s="78"/>
      <c r="B99" s="79" t="s">
        <v>41</v>
      </c>
      <c r="C99" s="79" t="s">
        <v>43</v>
      </c>
      <c r="D99" s="80" t="s">
        <v>90</v>
      </c>
      <c r="E99" s="78"/>
      <c r="F99" s="78"/>
      <c r="G99" s="78"/>
      <c r="H99" s="78"/>
      <c r="I99" s="78"/>
      <c r="J99" s="78"/>
      <c r="K99" s="78"/>
      <c r="L99" s="78"/>
      <c r="M99" s="79" t="s">
        <v>67</v>
      </c>
      <c r="N99" s="78"/>
      <c r="O99" s="78"/>
      <c r="P99" s="78"/>
      <c r="Q99" s="79" t="s">
        <v>71</v>
      </c>
      <c r="R99" s="78"/>
      <c r="S99" s="78"/>
    </row>
    <row r="100" spans="1:19" x14ac:dyDescent="0.2">
      <c r="A100" s="78"/>
      <c r="B100" s="79" t="s">
        <v>80</v>
      </c>
      <c r="C100" s="79" t="s">
        <v>44</v>
      </c>
      <c r="D100" s="80" t="s">
        <v>91</v>
      </c>
      <c r="E100" s="78"/>
      <c r="F100" s="78"/>
      <c r="G100" s="78"/>
      <c r="H100" s="78"/>
      <c r="I100" s="78"/>
      <c r="J100" s="78"/>
      <c r="K100" s="78"/>
      <c r="L100" s="78"/>
      <c r="M100" s="79" t="s">
        <v>69</v>
      </c>
      <c r="N100" s="78"/>
      <c r="O100" s="78"/>
      <c r="P100" s="78"/>
      <c r="Q100" s="79" t="s">
        <v>73</v>
      </c>
      <c r="R100" s="78"/>
      <c r="S100" s="78"/>
    </row>
    <row r="101" spans="1:19" x14ac:dyDescent="0.2">
      <c r="A101" s="78"/>
      <c r="B101" s="79" t="s">
        <v>42</v>
      </c>
      <c r="C101" s="79" t="s">
        <v>45</v>
      </c>
      <c r="D101" s="80" t="s">
        <v>92</v>
      </c>
      <c r="E101" s="78"/>
      <c r="F101" s="78"/>
      <c r="G101" s="78"/>
      <c r="H101" s="78"/>
      <c r="I101" s="78"/>
      <c r="J101" s="78"/>
      <c r="K101" s="78"/>
      <c r="L101" s="78"/>
      <c r="M101" s="79" t="s">
        <v>78</v>
      </c>
      <c r="N101" s="78"/>
      <c r="O101" s="78"/>
      <c r="P101" s="78"/>
      <c r="Q101" s="79" t="s">
        <v>72</v>
      </c>
      <c r="R101" s="78"/>
      <c r="S101" s="78"/>
    </row>
    <row r="102" spans="1:19" x14ac:dyDescent="0.2">
      <c r="A102" s="78"/>
      <c r="B102" s="78"/>
      <c r="C102" s="79" t="s">
        <v>46</v>
      </c>
      <c r="D102" s="80" t="s">
        <v>93</v>
      </c>
      <c r="E102" s="78"/>
      <c r="F102" s="78"/>
      <c r="G102" s="78"/>
      <c r="H102" s="78"/>
      <c r="I102" s="78"/>
      <c r="J102" s="78"/>
      <c r="K102" s="78"/>
      <c r="L102" s="78"/>
      <c r="M102" s="79"/>
      <c r="N102" s="78"/>
      <c r="O102" s="78"/>
      <c r="P102" s="78"/>
      <c r="Q102" s="79" t="s">
        <v>74</v>
      </c>
      <c r="R102" s="78"/>
      <c r="S102" s="78"/>
    </row>
    <row r="103" spans="1:19" x14ac:dyDescent="0.2">
      <c r="A103" s="78"/>
      <c r="B103" s="78"/>
      <c r="C103" s="79" t="s">
        <v>47</v>
      </c>
      <c r="D103" s="80" t="s">
        <v>94</v>
      </c>
      <c r="E103" s="78"/>
      <c r="F103" s="78"/>
      <c r="G103" s="78"/>
      <c r="H103" s="78"/>
      <c r="I103" s="78"/>
      <c r="J103" s="78"/>
      <c r="K103" s="78"/>
      <c r="L103" s="78"/>
      <c r="M103" s="78"/>
      <c r="N103" s="78" t="s">
        <v>68</v>
      </c>
      <c r="O103" s="78"/>
      <c r="P103" s="78"/>
      <c r="Q103" s="79" t="s">
        <v>75</v>
      </c>
      <c r="R103" s="78"/>
      <c r="S103" s="78"/>
    </row>
    <row r="104" spans="1:19" x14ac:dyDescent="0.2">
      <c r="A104" s="78"/>
      <c r="B104" s="78"/>
      <c r="C104" s="79" t="s">
        <v>48</v>
      </c>
      <c r="D104" s="80" t="s">
        <v>95</v>
      </c>
      <c r="E104" s="78"/>
      <c r="F104" s="78"/>
      <c r="G104" s="78"/>
      <c r="H104" s="78"/>
      <c r="I104" s="78"/>
      <c r="J104" s="78"/>
      <c r="K104" s="78"/>
      <c r="L104" s="78"/>
      <c r="M104" s="78"/>
      <c r="N104" s="78"/>
      <c r="O104" s="78"/>
      <c r="P104" s="78"/>
      <c r="Q104" s="78"/>
      <c r="R104" s="78"/>
      <c r="S104" s="78"/>
    </row>
    <row r="105" spans="1:19" x14ac:dyDescent="0.2">
      <c r="A105" s="78"/>
      <c r="B105" s="78"/>
      <c r="C105" s="79" t="s">
        <v>49</v>
      </c>
      <c r="D105" s="80" t="s">
        <v>57</v>
      </c>
      <c r="E105" s="78"/>
      <c r="F105" s="78"/>
      <c r="G105" s="78"/>
      <c r="H105" s="78"/>
      <c r="I105" s="78"/>
      <c r="J105" s="78"/>
      <c r="K105" s="78"/>
      <c r="L105" s="78"/>
      <c r="M105" s="78"/>
      <c r="N105" s="78"/>
      <c r="O105" s="78"/>
      <c r="P105" s="78"/>
      <c r="Q105" s="78"/>
      <c r="R105" s="78"/>
      <c r="S105" s="78"/>
    </row>
    <row r="106" spans="1:19" x14ac:dyDescent="0.2">
      <c r="A106" s="78"/>
      <c r="B106" s="78"/>
      <c r="C106" s="78"/>
      <c r="D106" s="80" t="s">
        <v>56</v>
      </c>
      <c r="E106" s="78"/>
      <c r="F106" s="78"/>
      <c r="G106" s="78"/>
      <c r="H106" s="78"/>
      <c r="I106" s="78"/>
      <c r="J106" s="78"/>
      <c r="K106" s="78"/>
      <c r="L106" s="78"/>
      <c r="M106" s="78"/>
      <c r="N106" s="78"/>
      <c r="O106" s="78"/>
      <c r="P106" s="78"/>
      <c r="Q106" s="78"/>
      <c r="R106" s="78"/>
      <c r="S106" s="78"/>
    </row>
    <row r="107" spans="1:19" x14ac:dyDescent="0.2">
      <c r="A107" s="78"/>
      <c r="B107" s="78"/>
      <c r="C107" s="78"/>
      <c r="D107" s="80" t="s">
        <v>51</v>
      </c>
      <c r="E107" s="78"/>
      <c r="F107" s="78"/>
      <c r="G107" s="78"/>
      <c r="H107" s="78"/>
      <c r="I107" s="78"/>
      <c r="J107" s="78"/>
      <c r="K107" s="78"/>
      <c r="L107" s="78"/>
      <c r="M107" s="78"/>
      <c r="N107" s="78"/>
      <c r="O107" s="78"/>
      <c r="P107" s="78"/>
      <c r="Q107" s="78"/>
      <c r="R107" s="78"/>
      <c r="S107" s="78"/>
    </row>
    <row r="108" spans="1:19" x14ac:dyDescent="0.2">
      <c r="A108" s="78"/>
      <c r="B108" s="78"/>
      <c r="C108" s="78"/>
      <c r="D108" s="80" t="s">
        <v>50</v>
      </c>
      <c r="E108" s="78"/>
      <c r="F108" s="78"/>
      <c r="G108" s="78"/>
      <c r="H108" s="78"/>
      <c r="I108" s="78"/>
      <c r="J108" s="78"/>
      <c r="K108" s="78"/>
      <c r="L108" s="78"/>
      <c r="M108" s="78"/>
      <c r="N108" s="78"/>
      <c r="O108" s="78"/>
      <c r="P108" s="78"/>
      <c r="Q108" s="79">
        <v>2015</v>
      </c>
      <c r="R108" s="78"/>
      <c r="S108" s="78"/>
    </row>
    <row r="109" spans="1:19" ht="12.75" customHeight="1" x14ac:dyDescent="0.2">
      <c r="A109" s="78"/>
      <c r="B109" s="78"/>
      <c r="C109" s="78"/>
      <c r="D109" s="80" t="s">
        <v>53</v>
      </c>
      <c r="E109" s="78"/>
      <c r="F109" s="78"/>
      <c r="G109" s="78"/>
      <c r="H109" s="78"/>
      <c r="I109" s="78"/>
      <c r="J109" s="78"/>
      <c r="K109" s="78"/>
      <c r="L109" s="78"/>
      <c r="M109" s="78"/>
      <c r="N109" s="78"/>
      <c r="O109" s="78"/>
      <c r="P109" s="78"/>
      <c r="Q109" s="79">
        <v>2016</v>
      </c>
      <c r="R109" s="78"/>
      <c r="S109" s="78"/>
    </row>
    <row r="110" spans="1:19" x14ac:dyDescent="0.2">
      <c r="A110" s="78"/>
      <c r="B110" s="78"/>
      <c r="C110" s="78"/>
      <c r="D110" s="80" t="s">
        <v>52</v>
      </c>
      <c r="E110" s="78"/>
      <c r="F110" s="78"/>
      <c r="G110" s="78"/>
      <c r="H110" s="78"/>
      <c r="I110" s="78"/>
      <c r="J110" s="78"/>
      <c r="K110" s="78"/>
      <c r="L110" s="78"/>
      <c r="M110" s="78"/>
      <c r="N110" s="78"/>
      <c r="O110" s="78"/>
      <c r="P110" s="78"/>
      <c r="Q110" s="79">
        <v>2017</v>
      </c>
      <c r="R110" s="78"/>
      <c r="S110" s="78"/>
    </row>
    <row r="111" spans="1:19" x14ac:dyDescent="0.2">
      <c r="A111" s="78"/>
      <c r="B111" s="78"/>
      <c r="C111" s="78"/>
      <c r="D111" s="80" t="s">
        <v>54</v>
      </c>
      <c r="E111" s="78"/>
      <c r="F111" s="78"/>
      <c r="G111" s="78"/>
      <c r="H111" s="78"/>
      <c r="I111" s="78"/>
      <c r="J111" s="78"/>
      <c r="K111" s="78"/>
      <c r="L111" s="78"/>
      <c r="M111" s="78"/>
      <c r="N111" s="78"/>
      <c r="O111" s="78"/>
      <c r="P111" s="78"/>
      <c r="Q111" s="79">
        <v>2018</v>
      </c>
      <c r="R111" s="78"/>
      <c r="S111" s="78"/>
    </row>
    <row r="112" spans="1:19" x14ac:dyDescent="0.2">
      <c r="A112" s="78"/>
      <c r="B112" s="78"/>
      <c r="C112" s="78"/>
      <c r="D112" s="80" t="s">
        <v>96</v>
      </c>
      <c r="E112" s="78"/>
      <c r="F112" s="78"/>
      <c r="G112" s="78"/>
      <c r="H112" s="78"/>
      <c r="I112" s="78"/>
      <c r="J112" s="78"/>
      <c r="K112" s="78"/>
      <c r="L112" s="78"/>
      <c r="M112" s="78"/>
      <c r="N112" s="78"/>
      <c r="O112" s="78"/>
      <c r="P112" s="78"/>
      <c r="Q112" s="78"/>
      <c r="R112" s="78"/>
      <c r="S112" s="78"/>
    </row>
    <row r="113" spans="1:19" x14ac:dyDescent="0.2">
      <c r="A113" s="78"/>
      <c r="B113" s="78"/>
      <c r="C113" s="78"/>
      <c r="D113" s="80" t="s">
        <v>82</v>
      </c>
      <c r="E113" s="78"/>
      <c r="F113" s="78"/>
      <c r="G113" s="78"/>
      <c r="H113" s="78"/>
      <c r="I113" s="78"/>
      <c r="J113" s="78"/>
      <c r="K113" s="78"/>
      <c r="L113" s="78"/>
      <c r="M113" s="78"/>
      <c r="N113" s="78"/>
      <c r="O113" s="78"/>
      <c r="P113" s="78"/>
      <c r="Q113" s="78"/>
      <c r="R113" s="78"/>
      <c r="S113" s="78"/>
    </row>
    <row r="114" spans="1:19" x14ac:dyDescent="0.2">
      <c r="A114" s="78"/>
      <c r="B114" s="81"/>
      <c r="C114" s="78"/>
      <c r="D114" s="80" t="s">
        <v>83</v>
      </c>
      <c r="E114" s="78"/>
      <c r="F114" s="78"/>
      <c r="G114" s="78"/>
      <c r="H114" s="78"/>
      <c r="I114" s="78"/>
      <c r="J114" s="78"/>
      <c r="K114" s="78"/>
      <c r="L114" s="78"/>
      <c r="M114" s="78"/>
      <c r="N114" s="78"/>
      <c r="O114" s="78"/>
      <c r="P114" s="78"/>
      <c r="Q114" s="78"/>
      <c r="R114" s="78"/>
      <c r="S114" s="78"/>
    </row>
    <row r="115" spans="1:19" x14ac:dyDescent="0.2">
      <c r="A115" s="78"/>
      <c r="B115" s="81"/>
      <c r="C115" s="78"/>
      <c r="D115" s="80" t="s">
        <v>81</v>
      </c>
      <c r="E115" s="78"/>
      <c r="F115" s="78"/>
      <c r="G115" s="78"/>
      <c r="H115" s="78"/>
      <c r="I115" s="78"/>
      <c r="J115" s="78"/>
      <c r="K115" s="78"/>
      <c r="L115" s="78"/>
      <c r="M115" s="78"/>
      <c r="N115" s="78"/>
      <c r="O115" s="78"/>
      <c r="P115" s="78"/>
      <c r="Q115" s="78"/>
      <c r="R115" s="78"/>
      <c r="S115" s="78"/>
    </row>
    <row r="116" spans="1:19" x14ac:dyDescent="0.2">
      <c r="A116" s="78"/>
      <c r="B116" s="81"/>
      <c r="C116" s="78"/>
      <c r="D116" s="80" t="s">
        <v>97</v>
      </c>
      <c r="E116" s="78"/>
      <c r="F116" s="78"/>
      <c r="G116" s="78"/>
      <c r="H116" s="78"/>
      <c r="I116" s="78"/>
      <c r="J116" s="78"/>
      <c r="K116" s="78"/>
      <c r="L116" s="78"/>
      <c r="M116" s="78"/>
      <c r="N116" s="78"/>
      <c r="O116" s="78"/>
      <c r="P116" s="78"/>
      <c r="Q116" s="78"/>
      <c r="R116" s="78"/>
      <c r="S116" s="78"/>
    </row>
    <row r="117" spans="1:19" x14ac:dyDescent="0.2">
      <c r="A117" s="78"/>
      <c r="B117" s="81"/>
      <c r="C117" s="78"/>
      <c r="D117" s="80" t="s">
        <v>98</v>
      </c>
      <c r="E117" s="78"/>
      <c r="F117" s="78"/>
      <c r="G117" s="78"/>
      <c r="H117" s="78"/>
      <c r="I117" s="78"/>
      <c r="J117" s="78"/>
      <c r="K117" s="78"/>
      <c r="L117" s="78"/>
      <c r="M117" s="78"/>
      <c r="N117" s="78"/>
      <c r="O117" s="78"/>
      <c r="P117" s="78"/>
      <c r="Q117" s="78"/>
      <c r="R117" s="78"/>
      <c r="S117" s="78"/>
    </row>
    <row r="118" spans="1:19" x14ac:dyDescent="0.2">
      <c r="A118" s="78"/>
      <c r="B118" s="81"/>
      <c r="C118" s="78"/>
      <c r="D118" s="80" t="s">
        <v>99</v>
      </c>
      <c r="E118" s="78"/>
      <c r="F118" s="78"/>
      <c r="G118" s="78"/>
      <c r="H118" s="78"/>
      <c r="I118" s="78"/>
      <c r="J118" s="78"/>
      <c r="K118" s="78"/>
      <c r="L118" s="78"/>
      <c r="M118" s="78"/>
      <c r="N118" s="78"/>
      <c r="O118" s="78"/>
      <c r="P118" s="78"/>
      <c r="Q118" s="78"/>
      <c r="R118" s="78"/>
      <c r="S118" s="78"/>
    </row>
    <row r="119" spans="1:19" x14ac:dyDescent="0.2">
      <c r="A119" s="78"/>
      <c r="B119" s="81"/>
      <c r="C119" s="78"/>
      <c r="D119" s="80" t="s">
        <v>100</v>
      </c>
      <c r="E119" s="78"/>
      <c r="F119" s="78"/>
      <c r="G119" s="78"/>
      <c r="H119" s="78"/>
      <c r="I119" s="78"/>
      <c r="J119" s="78"/>
      <c r="K119" s="78"/>
      <c r="L119" s="78"/>
      <c r="M119" s="78"/>
      <c r="N119" s="78"/>
      <c r="O119" s="78"/>
      <c r="P119" s="78"/>
      <c r="Q119" s="78"/>
      <c r="R119" s="78"/>
      <c r="S119" s="78"/>
    </row>
    <row r="120" spans="1:19" x14ac:dyDescent="0.2">
      <c r="A120" s="78"/>
      <c r="B120" s="81"/>
      <c r="C120" s="78"/>
      <c r="D120" s="80" t="s">
        <v>101</v>
      </c>
      <c r="E120" s="78"/>
      <c r="F120" s="78"/>
      <c r="G120" s="78"/>
      <c r="H120" s="78"/>
      <c r="I120" s="78"/>
      <c r="J120" s="78"/>
      <c r="K120" s="78"/>
      <c r="L120" s="78"/>
      <c r="M120" s="78"/>
      <c r="N120" s="78"/>
      <c r="O120" s="78"/>
      <c r="P120" s="78"/>
      <c r="Q120" s="78"/>
      <c r="R120" s="78"/>
      <c r="S120" s="78"/>
    </row>
    <row r="121" spans="1:19" x14ac:dyDescent="0.2">
      <c r="A121" s="78"/>
      <c r="B121" s="82"/>
      <c r="C121" s="78"/>
      <c r="D121" s="80" t="s">
        <v>102</v>
      </c>
      <c r="E121" s="78"/>
      <c r="F121" s="78"/>
      <c r="G121" s="78"/>
      <c r="H121" s="78"/>
      <c r="I121" s="78"/>
      <c r="J121" s="78"/>
      <c r="K121" s="78"/>
      <c r="L121" s="78"/>
      <c r="M121" s="78"/>
      <c r="N121" s="78"/>
      <c r="O121" s="78"/>
      <c r="P121" s="78"/>
      <c r="Q121" s="78"/>
      <c r="R121" s="78"/>
      <c r="S121" s="78"/>
    </row>
    <row r="122" spans="1:19" x14ac:dyDescent="0.2">
      <c r="A122" s="78"/>
      <c r="C122" s="78"/>
      <c r="D122" s="80" t="s">
        <v>103</v>
      </c>
      <c r="E122" s="78"/>
      <c r="F122" s="78"/>
      <c r="G122" s="78"/>
      <c r="H122" s="78"/>
      <c r="I122" s="78"/>
      <c r="J122" s="78"/>
      <c r="K122" s="78"/>
      <c r="L122" s="78"/>
      <c r="M122" s="78"/>
      <c r="N122" s="78"/>
      <c r="O122" s="78"/>
      <c r="P122" s="78"/>
      <c r="Q122" s="78"/>
      <c r="R122" s="78"/>
      <c r="S122" s="78"/>
    </row>
    <row r="123" spans="1:19" x14ac:dyDescent="0.2">
      <c r="A123" s="78"/>
      <c r="C123" s="78"/>
      <c r="D123" s="80" t="s">
        <v>104</v>
      </c>
      <c r="E123" s="78"/>
      <c r="F123" s="78"/>
      <c r="G123" s="78"/>
      <c r="H123" s="78"/>
      <c r="I123" s="78"/>
      <c r="J123" s="78"/>
      <c r="K123" s="78"/>
      <c r="L123" s="78"/>
      <c r="M123" s="78"/>
      <c r="N123" s="78"/>
      <c r="O123" s="78"/>
      <c r="P123" s="78"/>
      <c r="Q123" s="78"/>
      <c r="R123" s="78"/>
      <c r="S123" s="78"/>
    </row>
    <row r="124" spans="1:19" x14ac:dyDescent="0.2">
      <c r="A124" s="78"/>
      <c r="C124" s="78"/>
      <c r="D124" s="80" t="s">
        <v>55</v>
      </c>
      <c r="E124" s="78"/>
      <c r="F124" s="78"/>
      <c r="G124" s="78"/>
      <c r="H124" s="78"/>
      <c r="I124" s="78"/>
      <c r="J124" s="78"/>
      <c r="K124" s="78"/>
      <c r="L124" s="78"/>
      <c r="M124" s="78"/>
      <c r="N124" s="78"/>
      <c r="O124" s="78"/>
      <c r="P124" s="78"/>
      <c r="Q124" s="78"/>
      <c r="R124" s="78"/>
      <c r="S124" s="78"/>
    </row>
    <row r="125" spans="1:19" x14ac:dyDescent="0.2">
      <c r="A125" s="78"/>
      <c r="C125" s="78"/>
      <c r="D125" s="78"/>
      <c r="E125" s="78"/>
      <c r="F125" s="78"/>
      <c r="G125" s="78"/>
      <c r="H125" s="78"/>
      <c r="I125" s="78"/>
      <c r="J125" s="78"/>
      <c r="K125" s="78"/>
      <c r="L125" s="78"/>
      <c r="M125" s="78"/>
      <c r="N125" s="78"/>
      <c r="O125" s="78"/>
      <c r="P125" s="78"/>
      <c r="Q125" s="78"/>
      <c r="R125" s="78"/>
      <c r="S125" s="78"/>
    </row>
    <row r="126" spans="1:19" x14ac:dyDescent="0.2">
      <c r="A126" s="78"/>
      <c r="C126" s="78"/>
      <c r="D126" s="78"/>
      <c r="E126" s="78"/>
      <c r="F126" s="78"/>
      <c r="G126" s="78"/>
      <c r="H126" s="78"/>
      <c r="I126" s="78"/>
      <c r="J126" s="78"/>
      <c r="K126" s="78"/>
      <c r="L126" s="78"/>
      <c r="M126" s="78"/>
      <c r="N126" s="78"/>
      <c r="O126" s="78"/>
      <c r="P126" s="78"/>
      <c r="Q126" s="78"/>
      <c r="R126" s="78"/>
      <c r="S126" s="78"/>
    </row>
    <row r="127" spans="1:19" x14ac:dyDescent="0.2">
      <c r="A127" s="78"/>
      <c r="C127" s="78"/>
      <c r="D127" s="78"/>
      <c r="E127" s="78"/>
      <c r="F127" s="78"/>
      <c r="G127" s="78"/>
      <c r="H127" s="78"/>
      <c r="I127" s="78"/>
      <c r="J127" s="78"/>
      <c r="K127" s="78"/>
      <c r="L127" s="78"/>
      <c r="M127" s="78"/>
      <c r="N127" s="78"/>
      <c r="O127" s="78"/>
      <c r="P127" s="78"/>
      <c r="Q127" s="78"/>
      <c r="R127" s="78"/>
      <c r="S127" s="78"/>
    </row>
    <row r="128" spans="1:19" x14ac:dyDescent="0.2">
      <c r="A128" s="78"/>
      <c r="C128" s="78"/>
      <c r="D128" s="78"/>
      <c r="E128" s="78"/>
      <c r="F128" s="78"/>
      <c r="G128" s="78"/>
      <c r="H128" s="78"/>
      <c r="I128" s="78"/>
      <c r="J128" s="78"/>
      <c r="K128" s="78"/>
      <c r="L128" s="78"/>
      <c r="M128" s="78"/>
      <c r="N128" s="78"/>
      <c r="O128" s="78"/>
      <c r="P128" s="78"/>
      <c r="Q128" s="78"/>
      <c r="R128" s="78"/>
      <c r="S128" s="78"/>
    </row>
    <row r="129" spans="1:19" ht="38.25" x14ac:dyDescent="0.2">
      <c r="A129" s="78"/>
      <c r="B129" s="82" t="s">
        <v>105</v>
      </c>
      <c r="C129" s="78"/>
      <c r="D129" s="78"/>
      <c r="E129" s="78"/>
      <c r="F129" s="78"/>
      <c r="G129" s="78"/>
      <c r="H129" s="78"/>
      <c r="I129" s="78"/>
      <c r="J129" s="78"/>
      <c r="K129" s="78"/>
      <c r="L129" s="78"/>
      <c r="M129" s="78"/>
      <c r="N129" s="78"/>
      <c r="O129" s="78"/>
      <c r="P129" s="78"/>
      <c r="Q129" s="78"/>
      <c r="R129" s="78"/>
      <c r="S129" s="78"/>
    </row>
    <row r="130" spans="1:19" ht="51" x14ac:dyDescent="0.2">
      <c r="A130" s="78"/>
      <c r="B130" s="82" t="s">
        <v>144</v>
      </c>
      <c r="C130" s="78"/>
      <c r="D130" s="78"/>
      <c r="E130" s="78"/>
      <c r="F130" s="78"/>
      <c r="G130" s="78"/>
      <c r="H130" s="78"/>
      <c r="I130" s="78"/>
      <c r="J130" s="78"/>
      <c r="K130" s="78"/>
      <c r="L130" s="78"/>
      <c r="M130" s="78"/>
      <c r="N130" s="78"/>
      <c r="O130" s="78"/>
      <c r="P130" s="78"/>
      <c r="Q130" s="78"/>
      <c r="R130" s="78"/>
      <c r="S130" s="78"/>
    </row>
    <row r="131" spans="1:19" ht="51" x14ac:dyDescent="0.2">
      <c r="A131" s="78"/>
      <c r="B131" s="82" t="s">
        <v>145</v>
      </c>
      <c r="C131" s="78"/>
      <c r="D131" s="78"/>
      <c r="E131" s="78"/>
      <c r="F131" s="78"/>
      <c r="G131" s="78"/>
      <c r="H131" s="78"/>
      <c r="I131" s="78"/>
      <c r="J131" s="78"/>
      <c r="K131" s="78"/>
      <c r="L131" s="78"/>
      <c r="M131" s="78"/>
      <c r="N131" s="78"/>
      <c r="O131" s="78"/>
      <c r="P131" s="78"/>
      <c r="Q131" s="78"/>
      <c r="R131" s="78"/>
      <c r="S131" s="78"/>
    </row>
    <row r="132" spans="1:19" ht="51" x14ac:dyDescent="0.2">
      <c r="A132" s="78"/>
      <c r="B132" s="82" t="s">
        <v>146</v>
      </c>
      <c r="C132" s="78"/>
      <c r="D132" s="78"/>
      <c r="E132" s="78"/>
      <c r="F132" s="78"/>
      <c r="G132" s="78"/>
      <c r="H132" s="78"/>
      <c r="I132" s="78"/>
      <c r="J132" s="78"/>
      <c r="K132" s="78"/>
      <c r="L132" s="78"/>
      <c r="M132" s="78"/>
      <c r="N132" s="78"/>
      <c r="O132" s="78"/>
      <c r="P132" s="78"/>
      <c r="Q132" s="78"/>
      <c r="R132" s="78"/>
      <c r="S132" s="78"/>
    </row>
    <row r="133" spans="1:19" ht="51" x14ac:dyDescent="0.2">
      <c r="A133" s="78"/>
      <c r="B133" s="82" t="s">
        <v>121</v>
      </c>
      <c r="C133" s="78"/>
      <c r="D133" s="78"/>
      <c r="E133" s="78"/>
      <c r="F133" s="78"/>
      <c r="G133" s="78"/>
      <c r="H133" s="78"/>
      <c r="I133" s="78"/>
      <c r="J133" s="78"/>
      <c r="K133" s="78"/>
      <c r="L133" s="78"/>
      <c r="M133" s="78"/>
      <c r="N133" s="78"/>
      <c r="O133" s="78"/>
      <c r="P133" s="78"/>
      <c r="Q133" s="78"/>
      <c r="R133" s="78"/>
      <c r="S133" s="78"/>
    </row>
    <row r="134" spans="1:19" ht="76.5" x14ac:dyDescent="0.2">
      <c r="A134" s="78"/>
      <c r="B134" s="82" t="s">
        <v>147</v>
      </c>
      <c r="C134" s="78"/>
      <c r="D134" s="78"/>
      <c r="E134" s="78"/>
      <c r="F134" s="78"/>
      <c r="G134" s="78"/>
      <c r="H134" s="78"/>
      <c r="I134" s="78"/>
      <c r="J134" s="78"/>
      <c r="K134" s="78"/>
      <c r="L134" s="78"/>
      <c r="M134" s="78"/>
      <c r="N134" s="78"/>
      <c r="O134" s="78"/>
      <c r="P134" s="78"/>
      <c r="Q134" s="78"/>
      <c r="R134" s="78"/>
      <c r="S134" s="78"/>
    </row>
    <row r="135" spans="1:19" ht="25.5" x14ac:dyDescent="0.2">
      <c r="B135" s="82" t="s">
        <v>106</v>
      </c>
    </row>
    <row r="136" spans="1:19" x14ac:dyDescent="0.2">
      <c r="B136" s="82" t="s">
        <v>79</v>
      </c>
    </row>
    <row r="140" spans="1:19" x14ac:dyDescent="0.2">
      <c r="B140" s="81"/>
    </row>
    <row r="141" spans="1:19" x14ac:dyDescent="0.2">
      <c r="B141" s="81"/>
    </row>
    <row r="142" spans="1:19" x14ac:dyDescent="0.2">
      <c r="B142" s="81"/>
    </row>
    <row r="143" spans="1:19" x14ac:dyDescent="0.2">
      <c r="B143" s="83"/>
    </row>
    <row r="144" spans="1:19" x14ac:dyDescent="0.2">
      <c r="B144" s="83"/>
    </row>
    <row r="145" spans="2:2" x14ac:dyDescent="0.2">
      <c r="B145" s="83"/>
    </row>
    <row r="146" spans="2:2" x14ac:dyDescent="0.2">
      <c r="B146" s="83"/>
    </row>
    <row r="147" spans="2:2" x14ac:dyDescent="0.2">
      <c r="B147" s="83"/>
    </row>
    <row r="148" spans="2:2" x14ac:dyDescent="0.2">
      <c r="B148" s="83"/>
    </row>
    <row r="149" spans="2:2" x14ac:dyDescent="0.2">
      <c r="B149" s="83"/>
    </row>
    <row r="150" spans="2:2" x14ac:dyDescent="0.2">
      <c r="B150" s="83"/>
    </row>
    <row r="151" spans="2:2" x14ac:dyDescent="0.2">
      <c r="B151" s="93"/>
    </row>
    <row r="152" spans="2:2" x14ac:dyDescent="0.2">
      <c r="B152" s="94"/>
    </row>
    <row r="153" spans="2:2" x14ac:dyDescent="0.2">
      <c r="B153" s="94"/>
    </row>
    <row r="154" spans="2:2" x14ac:dyDescent="0.2">
      <c r="B154" s="94"/>
    </row>
    <row r="155" spans="2:2" x14ac:dyDescent="0.2">
      <c r="B155" s="94"/>
    </row>
    <row r="156" spans="2:2" x14ac:dyDescent="0.2">
      <c r="B156" s="94"/>
    </row>
    <row r="157" spans="2:2" x14ac:dyDescent="0.2">
      <c r="B157" s="94"/>
    </row>
    <row r="158" spans="2:2" x14ac:dyDescent="0.2">
      <c r="B158" s="94"/>
    </row>
    <row r="159" spans="2:2" x14ac:dyDescent="0.2">
      <c r="B159" s="94"/>
    </row>
    <row r="160" spans="2:2" x14ac:dyDescent="0.2">
      <c r="B160" s="94"/>
    </row>
    <row r="161" spans="2:2" x14ac:dyDescent="0.2">
      <c r="B161" s="94"/>
    </row>
    <row r="162" spans="2:2" x14ac:dyDescent="0.2">
      <c r="B162" s="94"/>
    </row>
    <row r="163" spans="2:2" x14ac:dyDescent="0.2">
      <c r="B163" s="94"/>
    </row>
    <row r="164" spans="2:2" x14ac:dyDescent="0.2">
      <c r="B164" s="94"/>
    </row>
    <row r="165" spans="2:2" x14ac:dyDescent="0.2">
      <c r="B165" s="94"/>
    </row>
    <row r="166" spans="2:2" x14ac:dyDescent="0.2">
      <c r="B166" s="94"/>
    </row>
    <row r="167" spans="2:2" x14ac:dyDescent="0.2">
      <c r="B167" s="94"/>
    </row>
    <row r="168" spans="2:2" x14ac:dyDescent="0.2">
      <c r="B168" s="94"/>
    </row>
    <row r="169" spans="2:2" x14ac:dyDescent="0.2">
      <c r="B169" s="94"/>
    </row>
    <row r="170" spans="2:2" x14ac:dyDescent="0.2">
      <c r="B170" s="94"/>
    </row>
    <row r="171" spans="2:2" x14ac:dyDescent="0.2">
      <c r="B171" s="94"/>
    </row>
    <row r="172" spans="2:2" x14ac:dyDescent="0.2">
      <c r="B172" s="94"/>
    </row>
    <row r="173" spans="2:2" x14ac:dyDescent="0.2">
      <c r="B173" s="94"/>
    </row>
  </sheetData>
  <sheetProtection algorithmName="SHA-512" hashValue="OIUAxCaS+/Sh5izTiJ0ozPViRh/BohJdf7Gf11dhtMEhxvURNPKN0aQlibIm67wdvHKQUN+Xkve3/WKuxTuu2Q==" saltValue="ddAt7zipdwJmYRabW3cm8w==" spinCount="100000" sheet="1" formatCells="0" formatColumns="0" formatRows="0" insertRows="0"/>
  <mergeCells count="75">
    <mergeCell ref="C72:P72"/>
    <mergeCell ref="C73:P73"/>
    <mergeCell ref="B45:P45"/>
    <mergeCell ref="B47:B48"/>
    <mergeCell ref="B50:P50"/>
    <mergeCell ref="B51:P66"/>
    <mergeCell ref="A67:Q67"/>
    <mergeCell ref="B68:B71"/>
    <mergeCell ref="C68:P68"/>
    <mergeCell ref="C69:P69"/>
    <mergeCell ref="C70:P70"/>
    <mergeCell ref="C71:P71"/>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7:P8"/>
    <mergeCell ref="B9:P9"/>
    <mergeCell ref="C10:I10"/>
    <mergeCell ref="J10:M10"/>
    <mergeCell ref="N10:P10"/>
    <mergeCell ref="B2:B5"/>
    <mergeCell ref="C2:M2"/>
    <mergeCell ref="N2:P2"/>
    <mergeCell ref="C3:M3"/>
    <mergeCell ref="N3:P3"/>
    <mergeCell ref="C4:M4"/>
    <mergeCell ref="N4:P4"/>
    <mergeCell ref="C5:M5"/>
    <mergeCell ref="N5:P5"/>
    <mergeCell ref="S28:V28"/>
    <mergeCell ref="W28:Y28"/>
    <mergeCell ref="Z28:AB28"/>
    <mergeCell ref="AC28:AD28"/>
    <mergeCell ref="B11:P11"/>
    <mergeCell ref="B23:P23"/>
    <mergeCell ref="C12:P12"/>
    <mergeCell ref="B13:P13"/>
    <mergeCell ref="C14:P14"/>
    <mergeCell ref="B15:P15"/>
    <mergeCell ref="C16:P16"/>
    <mergeCell ref="B17:P17"/>
    <mergeCell ref="C18:P18"/>
    <mergeCell ref="B19:P19"/>
    <mergeCell ref="B20:P20"/>
    <mergeCell ref="B21:P21"/>
  </mergeCells>
  <conditionalFormatting sqref="F48">
    <cfRule type="cellIs" dxfId="83" priority="33" stopIfTrue="1" operator="equal">
      <formula>" "</formula>
    </cfRule>
    <cfRule type="cellIs" dxfId="82" priority="34" stopIfTrue="1" operator="lessThanOrEqual">
      <formula>$S$5</formula>
    </cfRule>
    <cfRule type="cellIs" dxfId="81" priority="35" stopIfTrue="1" operator="greaterThanOrEqual">
      <formula>$S$2</formula>
    </cfRule>
    <cfRule type="cellIs" dxfId="80" priority="36" stopIfTrue="1" operator="between">
      <formula>$S$4</formula>
      <formula>$S$3</formula>
    </cfRule>
  </conditionalFormatting>
  <conditionalFormatting sqref="I48">
    <cfRule type="cellIs" dxfId="79" priority="13" stopIfTrue="1" operator="equal">
      <formula>" "</formula>
    </cfRule>
    <cfRule type="cellIs" dxfId="78" priority="14" stopIfTrue="1" operator="lessThanOrEqual">
      <formula>$S$5</formula>
    </cfRule>
    <cfRule type="cellIs" dxfId="77" priority="15" stopIfTrue="1" operator="greaterThanOrEqual">
      <formula>$S$2</formula>
    </cfRule>
    <cfRule type="cellIs" dxfId="76" priority="16" stopIfTrue="1" operator="between">
      <formula>$S$4</formula>
      <formula>$S$3</formula>
    </cfRule>
  </conditionalFormatting>
  <conditionalFormatting sqref="L48">
    <cfRule type="cellIs" dxfId="75" priority="9" stopIfTrue="1" operator="equal">
      <formula>" "</formula>
    </cfRule>
    <cfRule type="cellIs" dxfId="74" priority="10" stopIfTrue="1" operator="lessThanOrEqual">
      <formula>$S$5</formula>
    </cfRule>
    <cfRule type="cellIs" dxfId="73" priority="11" stopIfTrue="1" operator="greaterThanOrEqual">
      <formula>$S$2</formula>
    </cfRule>
    <cfRule type="cellIs" dxfId="72" priority="12" stopIfTrue="1" operator="between">
      <formula>$S$4</formula>
      <formula>$S$3</formula>
    </cfRule>
  </conditionalFormatting>
  <conditionalFormatting sqref="O48">
    <cfRule type="cellIs" dxfId="71" priority="5" stopIfTrue="1" operator="equal">
      <formula>" "</formula>
    </cfRule>
    <cfRule type="cellIs" dxfId="70" priority="6" stopIfTrue="1" operator="lessThanOrEqual">
      <formula>$S$5</formula>
    </cfRule>
    <cfRule type="cellIs" dxfId="69" priority="7" stopIfTrue="1" operator="greaterThanOrEqual">
      <formula>$S$2</formula>
    </cfRule>
    <cfRule type="cellIs" dxfId="68" priority="8" stopIfTrue="1" operator="between">
      <formula>$S$4</formula>
      <formula>$S$3</formula>
    </cfRule>
  </conditionalFormatting>
  <conditionalFormatting sqref="P48">
    <cfRule type="cellIs" dxfId="67" priority="1" stopIfTrue="1" operator="equal">
      <formula>" "</formula>
    </cfRule>
    <cfRule type="cellIs" dxfId="66" priority="2" stopIfTrue="1" operator="lessThanOrEqual">
      <formula>$S$5</formula>
    </cfRule>
    <cfRule type="cellIs" dxfId="65" priority="3" stopIfTrue="1" operator="greaterThanOrEqual">
      <formula>$S$2</formula>
    </cfRule>
    <cfRule type="cellIs" dxfId="64" priority="4" stopIfTrue="1" operator="between">
      <formula>$S$4</formula>
      <formula>$S$3</formula>
    </cfRule>
  </conditionalFormatting>
  <dataValidations count="5">
    <dataValidation type="list" allowBlank="1" showInputMessage="1" showErrorMessage="1" sqref="C12:P12" xr:uid="{00000000-0002-0000-0600-000000000000}">
      <formula1>$D$99:$D$116</formula1>
    </dataValidation>
    <dataValidation type="list" allowBlank="1" showInputMessage="1" showErrorMessage="1" sqref="C32:P32 C34:P34 C36:P36" xr:uid="{00000000-0002-0000-0600-000001000000}">
      <formula1>$Q$98:$Q$103</formula1>
    </dataValidation>
    <dataValidation type="list" allowBlank="1" showInputMessage="1" showErrorMessage="1" sqref="C73:P73" xr:uid="{00000000-0002-0000-0600-000002000000}">
      <formula1>$M$99:$M$101</formula1>
    </dataValidation>
    <dataValidation type="list" allowBlank="1" showInputMessage="1" showErrorMessage="1" sqref="C10:I10" xr:uid="{00000000-0002-0000-0600-000003000000}">
      <formula1>"2019,2020,2021,2022,2023"</formula1>
    </dataValidation>
    <dataValidation type="list" allowBlank="1" showInputMessage="1" showErrorMessage="1" sqref="N10:P10" xr:uid="{00000000-0002-0000-0600-000004000000}">
      <formula1>"Economicos,Eficiencia,Eficacia, Efectividad,Calidad"</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AF57"/>
  <sheetViews>
    <sheetView showGridLines="0" zoomScale="85" zoomScaleNormal="85" workbookViewId="0">
      <selection sqref="A1:A4"/>
    </sheetView>
  </sheetViews>
  <sheetFormatPr baseColWidth="10" defaultColWidth="9.140625" defaultRowHeight="12.75" x14ac:dyDescent="0.2"/>
  <cols>
    <col min="1" max="1" width="27.140625" style="3" customWidth="1"/>
    <col min="2" max="2" width="27.140625" customWidth="1"/>
    <col min="3" max="12" width="15.7109375" customWidth="1"/>
    <col min="13" max="13" width="8.7109375" customWidth="1"/>
    <col min="14" max="14" width="43.42578125" customWidth="1"/>
    <col min="15" max="15" width="8.7109375" customWidth="1"/>
    <col min="16" max="16" width="8.7109375" hidden="1" customWidth="1"/>
    <col min="17" max="17" width="8.7109375" style="6" customWidth="1"/>
    <col min="18" max="18" width="8.7109375" customWidth="1"/>
    <col min="19" max="19" width="8.7109375" style="6" customWidth="1"/>
    <col min="20" max="20" width="27.28515625" customWidth="1"/>
    <col min="21" max="21" width="5.42578125" customWidth="1"/>
  </cols>
  <sheetData>
    <row r="1" spans="1:32" ht="21" customHeight="1" x14ac:dyDescent="0.25">
      <c r="A1" s="334"/>
      <c r="B1" s="343" t="s">
        <v>58</v>
      </c>
      <c r="C1" s="344"/>
      <c r="D1" s="344"/>
      <c r="E1" s="344"/>
      <c r="F1" s="344"/>
      <c r="G1" s="344"/>
      <c r="H1" s="344"/>
      <c r="I1" s="344"/>
      <c r="J1" s="344"/>
      <c r="K1" s="344"/>
      <c r="L1" s="344"/>
      <c r="M1" s="345"/>
      <c r="N1" s="346" t="s">
        <v>59</v>
      </c>
      <c r="O1" s="347"/>
      <c r="P1" s="1">
        <v>0.8</v>
      </c>
      <c r="Q1" s="1"/>
      <c r="R1" s="1"/>
      <c r="S1" s="1"/>
      <c r="T1" s="1"/>
    </row>
    <row r="2" spans="1:32" ht="18" x14ac:dyDescent="0.25">
      <c r="A2" s="334"/>
      <c r="B2" s="343" t="s">
        <v>84</v>
      </c>
      <c r="C2" s="344"/>
      <c r="D2" s="344"/>
      <c r="E2" s="344"/>
      <c r="F2" s="344"/>
      <c r="G2" s="344"/>
      <c r="H2" s="344"/>
      <c r="I2" s="344"/>
      <c r="J2" s="344"/>
      <c r="K2" s="344"/>
      <c r="L2" s="344"/>
      <c r="M2" s="345"/>
      <c r="N2" s="346" t="s">
        <v>187</v>
      </c>
      <c r="O2" s="347"/>
      <c r="P2" s="1">
        <v>0.79999900000000002</v>
      </c>
      <c r="Q2" s="1"/>
      <c r="R2" s="1"/>
      <c r="S2" s="1"/>
      <c r="T2" s="1"/>
    </row>
    <row r="3" spans="1:32" ht="18" x14ac:dyDescent="0.25">
      <c r="A3" s="334"/>
      <c r="B3" s="343" t="s">
        <v>85</v>
      </c>
      <c r="C3" s="344"/>
      <c r="D3" s="344"/>
      <c r="E3" s="344"/>
      <c r="F3" s="344"/>
      <c r="G3" s="344"/>
      <c r="H3" s="344"/>
      <c r="I3" s="344"/>
      <c r="J3" s="344"/>
      <c r="K3" s="344"/>
      <c r="L3" s="344"/>
      <c r="M3" s="345"/>
      <c r="N3" s="346" t="s">
        <v>192</v>
      </c>
      <c r="O3" s="347"/>
      <c r="P3" s="1">
        <v>0.71</v>
      </c>
      <c r="Q3" s="1"/>
      <c r="R3" s="1"/>
      <c r="S3" s="1"/>
      <c r="T3" s="1"/>
    </row>
    <row r="4" spans="1:32" ht="21.75" customHeight="1" x14ac:dyDescent="0.25">
      <c r="A4" s="334"/>
      <c r="B4" s="343" t="s">
        <v>86</v>
      </c>
      <c r="C4" s="344"/>
      <c r="D4" s="344"/>
      <c r="E4" s="344"/>
      <c r="F4" s="344"/>
      <c r="G4" s="344"/>
      <c r="H4" s="344"/>
      <c r="I4" s="344"/>
      <c r="J4" s="344"/>
      <c r="K4" s="344"/>
      <c r="L4" s="344"/>
      <c r="M4" s="345"/>
      <c r="N4" s="347" t="s">
        <v>63</v>
      </c>
      <c r="O4" s="347"/>
      <c r="P4" s="1">
        <v>0.70999999000000003</v>
      </c>
      <c r="Q4" s="2"/>
      <c r="R4" s="2"/>
      <c r="S4" s="2"/>
      <c r="T4" s="2"/>
    </row>
    <row r="5" spans="1:32" ht="21.75" customHeight="1" x14ac:dyDescent="0.25">
      <c r="C5" s="4"/>
      <c r="D5" s="4"/>
      <c r="E5" s="4"/>
      <c r="F5" s="4"/>
      <c r="G5" s="4"/>
      <c r="H5" s="4"/>
      <c r="I5" s="4"/>
      <c r="J5" s="4"/>
      <c r="K5" s="4"/>
      <c r="L5" s="4"/>
      <c r="M5" s="4"/>
      <c r="N5" s="4"/>
      <c r="O5" s="4"/>
      <c r="P5" s="1">
        <v>0</v>
      </c>
      <c r="Q5" s="4"/>
      <c r="R5" s="4"/>
      <c r="S5" s="4"/>
      <c r="T5" s="5"/>
      <c r="U5" s="5"/>
      <c r="V5" s="2"/>
      <c r="W5" s="2"/>
      <c r="X5" s="2"/>
      <c r="Y5" s="2"/>
      <c r="Z5" s="2"/>
      <c r="AA5" s="2"/>
      <c r="AB5" s="2"/>
      <c r="AC5" s="2"/>
      <c r="AD5" s="2"/>
      <c r="AE5" s="2"/>
      <c r="AF5" s="2"/>
    </row>
    <row r="6" spans="1:32" ht="23.25" customHeight="1" x14ac:dyDescent="0.25">
      <c r="A6" s="14" t="s">
        <v>0</v>
      </c>
      <c r="B6" s="484" t="s">
        <v>56</v>
      </c>
      <c r="C6" s="485"/>
      <c r="D6" s="485"/>
      <c r="E6" s="485"/>
      <c r="F6" s="485"/>
      <c r="G6" s="485"/>
      <c r="H6" s="485"/>
      <c r="I6" s="485"/>
      <c r="J6" s="485"/>
      <c r="K6" s="485"/>
      <c r="L6" s="485"/>
      <c r="M6" s="485"/>
      <c r="N6" s="485"/>
      <c r="O6" s="13"/>
      <c r="P6" s="13"/>
      <c r="Q6" s="13"/>
      <c r="R6" s="13"/>
      <c r="S6" s="13"/>
      <c r="T6" s="13"/>
      <c r="U6" s="13"/>
    </row>
    <row r="7" spans="1:32" ht="23.25" customHeight="1" thickBot="1" x14ac:dyDescent="0.3">
      <c r="A7" s="10"/>
      <c r="B7" s="12"/>
      <c r="C7" s="11"/>
      <c r="D7" s="11"/>
      <c r="E7" s="11"/>
      <c r="F7" s="11"/>
      <c r="G7" s="11"/>
      <c r="H7" s="11"/>
      <c r="I7" s="11"/>
      <c r="J7" s="11"/>
      <c r="K7" s="11"/>
      <c r="L7" s="11"/>
      <c r="M7" s="11"/>
      <c r="N7" s="11"/>
      <c r="O7" s="11"/>
      <c r="P7" s="11"/>
      <c r="Q7" s="11"/>
      <c r="R7" s="11"/>
      <c r="S7" s="11"/>
      <c r="T7" s="11"/>
      <c r="U7" s="11"/>
    </row>
    <row r="8" spans="1:32" ht="20.25" customHeight="1" x14ac:dyDescent="0.2">
      <c r="A8" s="460" t="s">
        <v>87</v>
      </c>
      <c r="B8" s="452" t="s">
        <v>32</v>
      </c>
      <c r="C8" s="486" t="s">
        <v>169</v>
      </c>
      <c r="D8" s="486"/>
      <c r="E8" s="486"/>
      <c r="F8" s="486"/>
      <c r="G8" s="486"/>
      <c r="H8" s="486"/>
      <c r="I8" s="486"/>
      <c r="J8" s="486"/>
      <c r="K8" s="486"/>
      <c r="L8" s="486"/>
      <c r="M8" s="452" t="s">
        <v>89</v>
      </c>
      <c r="N8" s="453"/>
      <c r="O8" s="16"/>
      <c r="P8" s="16"/>
      <c r="Q8" s="16"/>
      <c r="R8" s="16"/>
      <c r="S8" s="16"/>
      <c r="T8" s="16"/>
      <c r="U8" s="16"/>
    </row>
    <row r="9" spans="1:32" ht="41.25" customHeight="1" thickBot="1" x14ac:dyDescent="0.25">
      <c r="A9" s="478"/>
      <c r="B9" s="487"/>
      <c r="C9" s="150" t="s">
        <v>128</v>
      </c>
      <c r="D9" s="150" t="s">
        <v>88</v>
      </c>
      <c r="E9" s="150" t="s">
        <v>123</v>
      </c>
      <c r="F9" s="150" t="s">
        <v>88</v>
      </c>
      <c r="G9" s="150" t="s">
        <v>124</v>
      </c>
      <c r="H9" s="150" t="s">
        <v>88</v>
      </c>
      <c r="I9" s="150" t="s">
        <v>125</v>
      </c>
      <c r="J9" s="150" t="s">
        <v>88</v>
      </c>
      <c r="K9" s="150" t="s">
        <v>10</v>
      </c>
      <c r="L9" s="150" t="s">
        <v>88</v>
      </c>
      <c r="M9" s="487"/>
      <c r="N9" s="488"/>
      <c r="O9" s="15"/>
      <c r="P9" s="15"/>
      <c r="Q9" s="15"/>
      <c r="R9" s="15"/>
      <c r="S9" s="15"/>
    </row>
    <row r="10" spans="1:32" ht="87" customHeight="1" thickBot="1" x14ac:dyDescent="0.25">
      <c r="A10" s="479" t="s">
        <v>195</v>
      </c>
      <c r="B10" s="56" t="str">
        <f>+[2]Captación!B40</f>
        <v>Número de solicitudes de investigación por captación atendidas en el periodo evaluado</v>
      </c>
      <c r="C10" s="135"/>
      <c r="D10" s="417" t="str">
        <f>IF(C10&gt;0,C10/C11," ")</f>
        <v xml:space="preserve"> </v>
      </c>
      <c r="E10" s="135"/>
      <c r="F10" s="417" t="str">
        <f>IF(E10&gt;0,E10/E11," ")</f>
        <v xml:space="preserve"> </v>
      </c>
      <c r="G10" s="135"/>
      <c r="H10" s="417" t="str">
        <f>IF(G10&gt;0,G10/G11," ")</f>
        <v xml:space="preserve"> </v>
      </c>
      <c r="I10" s="135"/>
      <c r="J10" s="417" t="str">
        <f>IF(I10&gt;0,I10/I11," ")</f>
        <v xml:space="preserve"> </v>
      </c>
      <c r="K10" s="141">
        <f>C10+E10+G10+I10</f>
        <v>0</v>
      </c>
      <c r="L10" s="417" t="str">
        <f>IF(K10&gt;0,K10/K11," ")</f>
        <v xml:space="preserve"> </v>
      </c>
      <c r="M10" s="480"/>
      <c r="N10" s="481"/>
      <c r="Q10"/>
      <c r="S10"/>
    </row>
    <row r="11" spans="1:32" ht="108.75" customHeight="1" thickBot="1" x14ac:dyDescent="0.25">
      <c r="A11" s="416"/>
      <c r="B11" s="18" t="str">
        <f>+[2]Captación!B41</f>
        <v>Número de solicitudes de investigación por captación recibidas que se deben atender en el periodo evaluado</v>
      </c>
      <c r="C11" s="136"/>
      <c r="D11" s="418"/>
      <c r="E11" s="136"/>
      <c r="F11" s="418"/>
      <c r="G11" s="136"/>
      <c r="H11" s="418"/>
      <c r="I11" s="136"/>
      <c r="J11" s="418"/>
      <c r="K11" s="141">
        <f>C11+E11+G11+I11</f>
        <v>0</v>
      </c>
      <c r="L11" s="418"/>
      <c r="M11" s="482"/>
      <c r="N11" s="483"/>
      <c r="Q11"/>
      <c r="S11"/>
    </row>
    <row r="12" spans="1:32" x14ac:dyDescent="0.2">
      <c r="C12" s="7"/>
      <c r="D12" s="7"/>
      <c r="E12" s="7"/>
      <c r="F12" s="7"/>
      <c r="G12" s="7"/>
      <c r="H12" s="7"/>
      <c r="I12" s="7"/>
      <c r="J12" s="7"/>
      <c r="K12" s="7"/>
      <c r="L12" s="7"/>
      <c r="M12" s="7"/>
      <c r="N12" s="7"/>
      <c r="O12" s="7"/>
      <c r="P12" s="7"/>
    </row>
    <row r="13" spans="1:32" x14ac:dyDescent="0.2">
      <c r="C13" s="7"/>
      <c r="D13" s="7"/>
      <c r="E13" s="7"/>
      <c r="F13" s="7"/>
      <c r="G13" s="7"/>
      <c r="H13" s="7"/>
      <c r="I13" s="7"/>
      <c r="J13" s="7"/>
      <c r="K13" s="7"/>
      <c r="L13" s="7"/>
      <c r="M13" s="7"/>
      <c r="N13" s="7"/>
      <c r="O13" s="7"/>
      <c r="P13" s="7"/>
    </row>
    <row r="14" spans="1:32" x14ac:dyDescent="0.2">
      <c r="C14" s="7"/>
      <c r="D14" s="7"/>
      <c r="E14" s="7"/>
      <c r="F14" s="7"/>
      <c r="G14" s="7"/>
      <c r="H14" s="7"/>
      <c r="I14" s="7"/>
      <c r="J14" s="7"/>
      <c r="K14" s="7"/>
      <c r="L14" s="7"/>
      <c r="M14" s="7"/>
      <c r="N14" s="7"/>
      <c r="O14" s="7"/>
      <c r="P14" s="7"/>
    </row>
    <row r="15" spans="1:32" x14ac:dyDescent="0.2">
      <c r="C15" s="7"/>
      <c r="D15" s="7"/>
      <c r="E15" s="7"/>
      <c r="F15" s="7"/>
      <c r="G15" s="7"/>
      <c r="H15" s="7"/>
      <c r="I15" s="7"/>
      <c r="J15" s="7"/>
      <c r="K15" s="7"/>
      <c r="L15" s="7"/>
      <c r="M15" s="7"/>
      <c r="N15" s="7"/>
      <c r="O15" s="7"/>
      <c r="P15" s="7"/>
    </row>
    <row r="16" spans="1:32" x14ac:dyDescent="0.2">
      <c r="C16" s="7"/>
      <c r="D16" s="7"/>
      <c r="E16" s="7"/>
      <c r="F16" s="7"/>
      <c r="G16" s="7"/>
      <c r="H16" s="7"/>
      <c r="I16" s="7"/>
      <c r="J16" s="7"/>
      <c r="K16" s="7"/>
      <c r="L16" s="7"/>
      <c r="M16" s="7"/>
      <c r="N16" s="7"/>
      <c r="O16" s="7"/>
      <c r="P16" s="7"/>
    </row>
    <row r="17" spans="3:16" x14ac:dyDescent="0.2">
      <c r="C17" s="7"/>
      <c r="D17" s="7"/>
      <c r="E17" s="7"/>
      <c r="F17" s="7"/>
      <c r="G17" s="7"/>
      <c r="H17" s="7"/>
      <c r="I17" s="7"/>
      <c r="J17" s="7"/>
      <c r="K17" s="7"/>
      <c r="L17" s="7"/>
      <c r="M17" s="7"/>
      <c r="N17" s="7"/>
      <c r="O17" s="7"/>
      <c r="P17" s="7"/>
    </row>
    <row r="18" spans="3:16" x14ac:dyDescent="0.2">
      <c r="C18" s="7"/>
      <c r="D18" s="7"/>
      <c r="E18" s="7"/>
      <c r="F18" s="7"/>
      <c r="G18" s="7"/>
      <c r="H18" s="7"/>
      <c r="I18" s="7"/>
      <c r="J18" s="7"/>
      <c r="K18" s="7"/>
      <c r="L18" s="7"/>
      <c r="M18" s="7"/>
      <c r="N18" s="7"/>
      <c r="O18" s="7"/>
      <c r="P18" s="7"/>
    </row>
    <row r="19" spans="3:16" x14ac:dyDescent="0.2">
      <c r="C19" s="7"/>
      <c r="D19" s="7"/>
      <c r="E19" s="7"/>
      <c r="F19" s="7"/>
      <c r="G19" s="7"/>
      <c r="H19" s="7"/>
      <c r="I19" s="7"/>
      <c r="J19" s="7"/>
      <c r="K19" s="7"/>
      <c r="L19" s="7"/>
      <c r="M19" s="7"/>
      <c r="N19" s="7"/>
      <c r="O19" s="7"/>
      <c r="P19" s="7"/>
    </row>
    <row r="20" spans="3:16" x14ac:dyDescent="0.2">
      <c r="C20" s="7"/>
      <c r="D20" s="7"/>
      <c r="E20" s="7"/>
      <c r="F20" s="7"/>
      <c r="G20" s="7"/>
      <c r="H20" s="7"/>
      <c r="I20" s="7"/>
      <c r="J20" s="7"/>
      <c r="K20" s="7"/>
      <c r="L20" s="7"/>
      <c r="M20" s="7"/>
      <c r="N20" s="7"/>
      <c r="O20" s="7"/>
      <c r="P20" s="7"/>
    </row>
    <row r="21" spans="3:16" x14ac:dyDescent="0.2">
      <c r="C21" s="7"/>
      <c r="D21" s="7"/>
      <c r="E21" s="7"/>
      <c r="F21" s="7"/>
      <c r="G21" s="7"/>
      <c r="H21" s="7"/>
      <c r="I21" s="7"/>
      <c r="J21" s="7"/>
      <c r="K21" s="7"/>
      <c r="L21" s="7"/>
      <c r="M21" s="7"/>
      <c r="N21" s="7"/>
      <c r="O21" s="7"/>
      <c r="P21" s="7"/>
    </row>
    <row r="22" spans="3:16" x14ac:dyDescent="0.2">
      <c r="C22" s="7"/>
      <c r="D22" s="7"/>
      <c r="E22" s="7"/>
      <c r="F22" s="7"/>
      <c r="G22" s="7"/>
      <c r="H22" s="7"/>
      <c r="I22" s="7"/>
      <c r="J22" s="7"/>
      <c r="K22" s="7"/>
      <c r="L22" s="7"/>
      <c r="M22" s="7"/>
      <c r="N22" s="7"/>
      <c r="O22" s="7"/>
      <c r="P22" s="7"/>
    </row>
    <row r="23" spans="3:16" x14ac:dyDescent="0.2">
      <c r="C23" s="7"/>
      <c r="D23" s="7"/>
      <c r="E23" s="7"/>
      <c r="F23" s="7"/>
      <c r="G23" s="7"/>
      <c r="H23" s="7"/>
      <c r="I23" s="7"/>
      <c r="J23" s="7"/>
      <c r="K23" s="7"/>
      <c r="L23" s="7"/>
      <c r="M23" s="7"/>
      <c r="N23" s="7"/>
      <c r="O23" s="7"/>
      <c r="P23" s="7"/>
    </row>
    <row r="24" spans="3:16" x14ac:dyDescent="0.2">
      <c r="C24" s="7"/>
      <c r="D24" s="7"/>
      <c r="E24" s="7"/>
      <c r="F24" s="7"/>
      <c r="G24" s="7"/>
      <c r="H24" s="7"/>
      <c r="I24" s="7"/>
      <c r="J24" s="7"/>
      <c r="K24" s="7"/>
      <c r="L24" s="7"/>
      <c r="M24" s="7"/>
      <c r="N24" s="7"/>
      <c r="O24" s="7"/>
      <c r="P24" s="7"/>
    </row>
    <row r="25" spans="3:16" x14ac:dyDescent="0.2">
      <c r="C25" s="7"/>
      <c r="D25" s="7"/>
      <c r="E25" s="7"/>
      <c r="F25" s="7"/>
      <c r="G25" s="7"/>
      <c r="H25" s="7"/>
      <c r="I25" s="7"/>
      <c r="J25" s="7"/>
      <c r="K25" s="7"/>
      <c r="L25" s="7"/>
      <c r="M25" s="7"/>
      <c r="N25" s="7"/>
      <c r="O25" s="7"/>
      <c r="P25" s="7"/>
    </row>
    <row r="26" spans="3:16" x14ac:dyDescent="0.2">
      <c r="C26" s="7"/>
      <c r="D26" s="7"/>
      <c r="E26" s="7"/>
      <c r="F26" s="7"/>
      <c r="G26" s="7"/>
      <c r="H26" s="7"/>
      <c r="I26" s="7"/>
      <c r="J26" s="7"/>
      <c r="K26" s="7"/>
      <c r="L26" s="7"/>
      <c r="M26" s="7"/>
      <c r="N26" s="7"/>
      <c r="O26" s="7"/>
      <c r="P26" s="7"/>
    </row>
    <row r="27" spans="3:16" x14ac:dyDescent="0.2">
      <c r="C27" s="7"/>
      <c r="D27" s="7"/>
      <c r="E27" s="7"/>
      <c r="F27" s="7"/>
      <c r="G27" s="7"/>
      <c r="H27" s="7"/>
      <c r="I27" s="7"/>
      <c r="J27" s="7"/>
      <c r="K27" s="7"/>
      <c r="L27" s="7"/>
      <c r="M27" s="7"/>
      <c r="N27" s="7"/>
      <c r="O27" s="7"/>
      <c r="P27" s="7"/>
    </row>
    <row r="28" spans="3:16" x14ac:dyDescent="0.2">
      <c r="C28" s="7"/>
      <c r="D28" s="7"/>
      <c r="E28" s="7"/>
      <c r="F28" s="7"/>
      <c r="G28" s="7"/>
      <c r="H28" s="7"/>
      <c r="I28" s="7"/>
      <c r="J28" s="7"/>
      <c r="K28" s="7"/>
      <c r="L28" s="7"/>
      <c r="M28" s="7"/>
      <c r="N28" s="7"/>
      <c r="O28" s="7"/>
      <c r="P28" s="7"/>
    </row>
    <row r="29" spans="3:16" x14ac:dyDescent="0.2">
      <c r="C29" s="7"/>
      <c r="D29" s="7"/>
      <c r="E29" s="7"/>
      <c r="F29" s="7"/>
      <c r="G29" s="7"/>
      <c r="H29" s="7"/>
      <c r="I29" s="7"/>
      <c r="J29" s="7"/>
      <c r="K29" s="7"/>
      <c r="L29" s="7"/>
      <c r="M29" s="7"/>
      <c r="N29" s="7"/>
      <c r="O29" s="7"/>
      <c r="P29" s="7"/>
    </row>
    <row r="30" spans="3:16" x14ac:dyDescent="0.2">
      <c r="C30" s="7"/>
      <c r="D30" s="7"/>
      <c r="E30" s="7"/>
      <c r="F30" s="7"/>
      <c r="G30" s="7"/>
      <c r="H30" s="7"/>
      <c r="I30" s="7"/>
      <c r="J30" s="7"/>
      <c r="K30" s="7"/>
      <c r="L30" s="7"/>
      <c r="M30" s="7"/>
      <c r="N30" s="7"/>
      <c r="O30" s="7"/>
      <c r="P30" s="7"/>
    </row>
    <row r="31" spans="3:16" x14ac:dyDescent="0.2">
      <c r="C31" s="7"/>
      <c r="D31" s="7"/>
      <c r="E31" s="7"/>
      <c r="F31" s="7"/>
      <c r="G31" s="7"/>
      <c r="H31" s="7"/>
      <c r="I31" s="7"/>
      <c r="J31" s="7"/>
      <c r="K31" s="7"/>
      <c r="L31" s="7"/>
      <c r="M31" s="7"/>
      <c r="N31" s="7"/>
      <c r="O31" s="7"/>
      <c r="P31" s="7"/>
    </row>
    <row r="32" spans="3:16" x14ac:dyDescent="0.2">
      <c r="C32" s="7"/>
      <c r="D32" s="7"/>
      <c r="E32" s="7"/>
      <c r="F32" s="7"/>
      <c r="G32" s="7"/>
      <c r="H32" s="7"/>
      <c r="I32" s="7"/>
      <c r="J32" s="7"/>
      <c r="K32" s="7"/>
      <c r="L32" s="7"/>
      <c r="M32" s="7"/>
      <c r="N32" s="7"/>
      <c r="O32" s="7"/>
      <c r="P32" s="7"/>
    </row>
    <row r="33" spans="3:16" x14ac:dyDescent="0.2">
      <c r="C33" s="7"/>
      <c r="D33" s="7"/>
      <c r="E33" s="7"/>
      <c r="F33" s="7"/>
      <c r="G33" s="7"/>
      <c r="H33" s="7"/>
      <c r="I33" s="7"/>
      <c r="J33" s="7"/>
      <c r="K33" s="7"/>
      <c r="L33" s="7"/>
      <c r="M33" s="7"/>
      <c r="N33" s="7"/>
      <c r="O33" s="7"/>
      <c r="P33" s="7"/>
    </row>
    <row r="34" spans="3:16" x14ac:dyDescent="0.2">
      <c r="C34" s="7"/>
      <c r="D34" s="7"/>
      <c r="E34" s="7"/>
      <c r="F34" s="7"/>
      <c r="G34" s="7"/>
      <c r="H34" s="7"/>
      <c r="I34" s="7"/>
      <c r="J34" s="7"/>
      <c r="K34" s="7"/>
      <c r="L34" s="7"/>
      <c r="M34" s="7"/>
      <c r="N34" s="7"/>
      <c r="O34" s="7"/>
      <c r="P34" s="7"/>
    </row>
    <row r="35" spans="3:16" x14ac:dyDescent="0.2">
      <c r="C35" s="7"/>
      <c r="D35" s="7"/>
      <c r="E35" s="7"/>
      <c r="F35" s="7"/>
      <c r="G35" s="7"/>
      <c r="H35" s="7"/>
      <c r="I35" s="7"/>
      <c r="J35" s="7"/>
      <c r="K35" s="7"/>
      <c r="L35" s="7"/>
      <c r="M35" s="7"/>
      <c r="N35" s="7"/>
      <c r="O35" s="7"/>
      <c r="P35" s="7"/>
    </row>
    <row r="36" spans="3:16" x14ac:dyDescent="0.2">
      <c r="C36" s="7"/>
      <c r="D36" s="7"/>
      <c r="E36" s="7"/>
      <c r="F36" s="7"/>
      <c r="G36" s="7"/>
      <c r="H36" s="7"/>
      <c r="I36" s="7"/>
      <c r="J36" s="7"/>
      <c r="K36" s="7"/>
      <c r="L36" s="7"/>
      <c r="M36" s="7"/>
      <c r="N36" s="7"/>
      <c r="O36" s="7"/>
      <c r="P36" s="7"/>
    </row>
    <row r="37" spans="3:16" x14ac:dyDescent="0.2">
      <c r="C37" s="7"/>
      <c r="D37" s="7"/>
      <c r="E37" s="7"/>
      <c r="F37" s="7"/>
      <c r="G37" s="7"/>
      <c r="H37" s="7"/>
      <c r="I37" s="7"/>
      <c r="J37" s="7"/>
      <c r="K37" s="7"/>
      <c r="L37" s="7"/>
      <c r="M37" s="7"/>
      <c r="N37" s="7"/>
      <c r="O37" s="7"/>
      <c r="P37" s="7"/>
    </row>
    <row r="38" spans="3:16" x14ac:dyDescent="0.2">
      <c r="C38" s="7"/>
      <c r="D38" s="7"/>
      <c r="E38" s="7"/>
      <c r="F38" s="7"/>
      <c r="G38" s="7"/>
      <c r="H38" s="7"/>
      <c r="I38" s="7"/>
      <c r="J38" s="7"/>
      <c r="K38" s="7"/>
      <c r="L38" s="7"/>
      <c r="M38" s="7"/>
      <c r="N38" s="7"/>
      <c r="O38" s="7"/>
      <c r="P38" s="7"/>
    </row>
    <row r="39" spans="3:16" x14ac:dyDescent="0.2">
      <c r="C39" s="7"/>
      <c r="D39" s="7"/>
      <c r="E39" s="7"/>
      <c r="F39" s="7"/>
      <c r="G39" s="7"/>
      <c r="H39" s="7"/>
      <c r="I39" s="7"/>
      <c r="J39" s="7"/>
      <c r="K39" s="7"/>
      <c r="L39" s="7"/>
      <c r="M39" s="7"/>
      <c r="N39" s="7"/>
      <c r="O39" s="7"/>
      <c r="P39" s="7"/>
    </row>
    <row r="40" spans="3:16" x14ac:dyDescent="0.2">
      <c r="C40" s="7"/>
      <c r="D40" s="7"/>
      <c r="E40" s="7"/>
      <c r="F40" s="7"/>
      <c r="G40" s="7"/>
      <c r="H40" s="7"/>
      <c r="I40" s="7"/>
      <c r="J40" s="7"/>
      <c r="K40" s="7"/>
      <c r="L40" s="7"/>
      <c r="M40" s="7"/>
      <c r="N40" s="7"/>
      <c r="O40" s="7"/>
      <c r="P40" s="7"/>
    </row>
    <row r="41" spans="3:16" x14ac:dyDescent="0.2">
      <c r="C41" s="7"/>
      <c r="D41" s="7"/>
      <c r="E41" s="7"/>
      <c r="F41" s="7"/>
      <c r="G41" s="7"/>
      <c r="H41" s="7"/>
      <c r="I41" s="7"/>
      <c r="J41" s="7"/>
      <c r="K41" s="7"/>
      <c r="L41" s="7"/>
      <c r="M41" s="7"/>
      <c r="N41" s="7"/>
      <c r="O41" s="7"/>
      <c r="P41" s="7"/>
    </row>
    <row r="42" spans="3:16" x14ac:dyDescent="0.2">
      <c r="C42" s="7"/>
      <c r="D42" s="7"/>
      <c r="E42" s="7"/>
      <c r="F42" s="7"/>
      <c r="G42" s="7"/>
      <c r="H42" s="7"/>
      <c r="I42" s="7"/>
      <c r="J42" s="7"/>
      <c r="K42" s="7"/>
      <c r="L42" s="7"/>
      <c r="M42" s="7"/>
      <c r="N42" s="7"/>
      <c r="O42" s="7"/>
      <c r="P42" s="7"/>
    </row>
    <row r="43" spans="3:16" x14ac:dyDescent="0.2">
      <c r="C43" s="7"/>
      <c r="D43" s="7"/>
      <c r="E43" s="7"/>
      <c r="F43" s="7"/>
      <c r="G43" s="7"/>
      <c r="H43" s="7"/>
      <c r="I43" s="7"/>
      <c r="J43" s="7"/>
      <c r="K43" s="7"/>
      <c r="L43" s="7"/>
      <c r="M43" s="7"/>
      <c r="N43" s="7"/>
      <c r="O43" s="7"/>
      <c r="P43" s="7"/>
    </row>
    <row r="44" spans="3:16" x14ac:dyDescent="0.2">
      <c r="C44" s="7"/>
      <c r="D44" s="7"/>
      <c r="E44" s="7"/>
      <c r="F44" s="7"/>
      <c r="G44" s="7"/>
      <c r="H44" s="7"/>
      <c r="I44" s="7"/>
      <c r="J44" s="7"/>
      <c r="K44" s="7"/>
      <c r="L44" s="7"/>
      <c r="M44" s="7"/>
      <c r="N44" s="7"/>
      <c r="O44" s="7"/>
      <c r="P44" s="7"/>
    </row>
    <row r="45" spans="3:16" x14ac:dyDescent="0.2">
      <c r="C45" s="7"/>
      <c r="D45" s="7"/>
      <c r="E45" s="7"/>
      <c r="F45" s="7"/>
      <c r="G45" s="7"/>
      <c r="H45" s="7"/>
      <c r="I45" s="7"/>
      <c r="J45" s="7"/>
      <c r="K45" s="7"/>
      <c r="L45" s="7"/>
      <c r="M45" s="7"/>
      <c r="N45" s="7"/>
      <c r="O45" s="7"/>
      <c r="P45" s="7"/>
    </row>
    <row r="46" spans="3:16" x14ac:dyDescent="0.2">
      <c r="C46" s="7"/>
      <c r="D46" s="7"/>
      <c r="E46" s="7"/>
      <c r="F46" s="7"/>
      <c r="G46" s="7"/>
      <c r="H46" s="7"/>
      <c r="I46" s="7"/>
      <c r="J46" s="7"/>
      <c r="K46" s="7"/>
      <c r="L46" s="7"/>
      <c r="M46" s="7"/>
      <c r="N46" s="7"/>
      <c r="O46" s="7"/>
      <c r="P46" s="7"/>
    </row>
    <row r="56" spans="2:18" x14ac:dyDescent="0.2">
      <c r="B56" s="8"/>
      <c r="C56" s="6"/>
      <c r="D56" s="6"/>
      <c r="E56" s="6"/>
      <c r="F56" s="6"/>
      <c r="G56" s="6"/>
      <c r="H56" s="6"/>
      <c r="I56" s="6"/>
      <c r="J56" s="6"/>
      <c r="K56" s="6"/>
      <c r="L56" s="6"/>
      <c r="M56" s="6"/>
      <c r="N56" s="6"/>
      <c r="O56" s="6"/>
      <c r="P56" s="6"/>
      <c r="R56" s="6"/>
    </row>
    <row r="57" spans="2:18" x14ac:dyDescent="0.2">
      <c r="B57" s="9"/>
      <c r="C57" s="6"/>
      <c r="D57" s="6"/>
      <c r="E57" s="6"/>
      <c r="F57" s="6"/>
      <c r="G57" s="6"/>
      <c r="H57" s="6"/>
      <c r="I57" s="6"/>
      <c r="J57" s="6"/>
      <c r="K57" s="6"/>
      <c r="L57" s="6"/>
      <c r="M57" s="6"/>
      <c r="N57" s="6"/>
      <c r="O57" s="6"/>
      <c r="P57" s="6"/>
      <c r="R57" s="6"/>
    </row>
  </sheetData>
  <sheetProtection algorithmName="SHA-512" hashValue="yIY8ddHbdi6q24idl4LPknE8Z4eraOzi944ANgmjeLPH/+Be+YcZAct+xT/plBkH2qkZJAnBC1daQrT2yWUiSg==" saltValue="fuYxDo90Sa0veSK8kwO55Q==" spinCount="100000" sheet="1" formatCells="0" formatColumns="0" formatRows="0" insertColumns="0" insertRows="0"/>
  <mergeCells count="21">
    <mergeCell ref="L10:L11"/>
    <mergeCell ref="B8:B9"/>
    <mergeCell ref="M8:N9"/>
    <mergeCell ref="J10:J11"/>
    <mergeCell ref="B4:M4"/>
    <mergeCell ref="A8:A9"/>
    <mergeCell ref="N4:O4"/>
    <mergeCell ref="A10:A11"/>
    <mergeCell ref="M10:N11"/>
    <mergeCell ref="A1:A4"/>
    <mergeCell ref="B6:N6"/>
    <mergeCell ref="F10:F11"/>
    <mergeCell ref="N1:O1"/>
    <mergeCell ref="B1:M1"/>
    <mergeCell ref="C8:L8"/>
    <mergeCell ref="B2:M2"/>
    <mergeCell ref="D10:D11"/>
    <mergeCell ref="N3:O3"/>
    <mergeCell ref="H10:H11"/>
    <mergeCell ref="N2:O2"/>
    <mergeCell ref="B3:M3"/>
  </mergeCells>
  <pageMargins left="0.75" right="0.75" top="1" bottom="1" header="0" footer="0"/>
  <pageSetup paperSize="119" scale="66" orientation="portrait"/>
  <headerFooter alignWithMargins="0"/>
  <colBreaks count="1" manualBreakCount="1">
    <brk id="8" max="1048575" man="1"/>
  </colBreaks>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9"/>
  </sheetPr>
  <dimension ref="A1:AE174"/>
  <sheetViews>
    <sheetView zoomScaleNormal="100" workbookViewId="0"/>
  </sheetViews>
  <sheetFormatPr baseColWidth="10" defaultColWidth="9.140625" defaultRowHeight="12.75" x14ac:dyDescent="0.2"/>
  <cols>
    <col min="1" max="1" width="3" style="36" customWidth="1"/>
    <col min="2" max="2" width="30" style="36" customWidth="1"/>
    <col min="3" max="3" width="16.85546875" style="36" customWidth="1"/>
    <col min="4" max="4" width="5" style="36" bestFit="1" customWidth="1"/>
    <col min="5" max="5" width="4.7109375" style="36" bestFit="1" customWidth="1"/>
    <col min="6" max="6" width="5.140625" style="36" bestFit="1" customWidth="1"/>
    <col min="7" max="7" width="5.42578125" style="36" bestFit="1" customWidth="1"/>
    <col min="8" max="8" width="5.140625" style="36" bestFit="1" customWidth="1"/>
    <col min="9" max="9" width="8.42578125" style="36" customWidth="1"/>
    <col min="10" max="10" width="4.140625" style="36" bestFit="1" customWidth="1"/>
    <col min="11" max="11" width="6.42578125" style="36" bestFit="1" customWidth="1"/>
    <col min="12" max="12" width="4.85546875" style="36" bestFit="1" customWidth="1"/>
    <col min="13" max="13" width="8.42578125" style="36" customWidth="1"/>
    <col min="14" max="14" width="6.42578125" style="36" customWidth="1"/>
    <col min="15" max="15" width="8.28515625" style="36" customWidth="1"/>
    <col min="16" max="16" width="14.42578125" style="36" customWidth="1"/>
    <col min="17" max="18" width="11.7109375" style="36" customWidth="1"/>
    <col min="19" max="19" width="11.42578125" style="36" hidden="1" customWidth="1"/>
    <col min="20" max="16384" width="9.140625" style="36"/>
  </cols>
  <sheetData>
    <row r="1" spans="1:19" ht="13.5" thickBot="1" x14ac:dyDescent="0.25"/>
    <row r="2" spans="1:19" ht="16.5" customHeight="1" x14ac:dyDescent="0.2">
      <c r="B2" s="197"/>
      <c r="C2" s="200" t="s">
        <v>58</v>
      </c>
      <c r="D2" s="201"/>
      <c r="E2" s="201"/>
      <c r="F2" s="201"/>
      <c r="G2" s="201"/>
      <c r="H2" s="201"/>
      <c r="I2" s="201"/>
      <c r="J2" s="201"/>
      <c r="K2" s="201"/>
      <c r="L2" s="201"/>
      <c r="M2" s="202"/>
      <c r="N2" s="203" t="s">
        <v>148</v>
      </c>
      <c r="O2" s="204"/>
      <c r="P2" s="205"/>
      <c r="S2" s="69">
        <v>0.9</v>
      </c>
    </row>
    <row r="3" spans="1:19" ht="15.75" customHeight="1" x14ac:dyDescent="0.2">
      <c r="B3" s="198"/>
      <c r="C3" s="206" t="s">
        <v>60</v>
      </c>
      <c r="D3" s="207"/>
      <c r="E3" s="207"/>
      <c r="F3" s="207"/>
      <c r="G3" s="207"/>
      <c r="H3" s="207"/>
      <c r="I3" s="207"/>
      <c r="J3" s="207"/>
      <c r="K3" s="207"/>
      <c r="L3" s="207"/>
      <c r="M3" s="208"/>
      <c r="N3" s="209" t="s">
        <v>187</v>
      </c>
      <c r="O3" s="210"/>
      <c r="P3" s="211"/>
      <c r="S3" s="69">
        <v>0.89900000000000002</v>
      </c>
    </row>
    <row r="4" spans="1:19" ht="15.75" customHeight="1" x14ac:dyDescent="0.2">
      <c r="B4" s="198"/>
      <c r="C4" s="206" t="s">
        <v>61</v>
      </c>
      <c r="D4" s="207"/>
      <c r="E4" s="207"/>
      <c r="F4" s="207"/>
      <c r="G4" s="207"/>
      <c r="H4" s="207"/>
      <c r="I4" s="207"/>
      <c r="J4" s="207"/>
      <c r="K4" s="207"/>
      <c r="L4" s="207"/>
      <c r="M4" s="208"/>
      <c r="N4" s="209" t="s">
        <v>188</v>
      </c>
      <c r="O4" s="210"/>
      <c r="P4" s="211"/>
      <c r="S4" s="69">
        <v>0.71</v>
      </c>
    </row>
    <row r="5" spans="1:19" ht="16.5" customHeight="1" thickBot="1" x14ac:dyDescent="0.25">
      <c r="B5" s="199"/>
      <c r="C5" s="212" t="s">
        <v>62</v>
      </c>
      <c r="D5" s="213"/>
      <c r="E5" s="213"/>
      <c r="F5" s="213"/>
      <c r="G5" s="213"/>
      <c r="H5" s="213"/>
      <c r="I5" s="213"/>
      <c r="J5" s="213"/>
      <c r="K5" s="213"/>
      <c r="L5" s="213"/>
      <c r="M5" s="214"/>
      <c r="N5" s="215" t="s">
        <v>63</v>
      </c>
      <c r="O5" s="216"/>
      <c r="P5" s="217"/>
      <c r="S5" s="69">
        <v>0.70999999000000003</v>
      </c>
    </row>
    <row r="6" spans="1:19" ht="13.5" thickBot="1" x14ac:dyDescent="0.25"/>
    <row r="7" spans="1:19" ht="12.75" customHeight="1" x14ac:dyDescent="0.2">
      <c r="A7" s="37"/>
      <c r="B7" s="218" t="s">
        <v>66</v>
      </c>
      <c r="C7" s="219"/>
      <c r="D7" s="219"/>
      <c r="E7" s="219"/>
      <c r="F7" s="219"/>
      <c r="G7" s="219"/>
      <c r="H7" s="219"/>
      <c r="I7" s="219"/>
      <c r="J7" s="219"/>
      <c r="K7" s="219"/>
      <c r="L7" s="219"/>
      <c r="M7" s="219"/>
      <c r="N7" s="219"/>
      <c r="O7" s="219"/>
      <c r="P7" s="220"/>
      <c r="Q7" s="37"/>
    </row>
    <row r="8" spans="1:19" ht="13.5" customHeight="1" thickBot="1" x14ac:dyDescent="0.25">
      <c r="A8" s="37"/>
      <c r="B8" s="221"/>
      <c r="C8" s="222"/>
      <c r="D8" s="222"/>
      <c r="E8" s="222"/>
      <c r="F8" s="222"/>
      <c r="G8" s="222"/>
      <c r="H8" s="222"/>
      <c r="I8" s="222"/>
      <c r="J8" s="222"/>
      <c r="K8" s="222"/>
      <c r="L8" s="222"/>
      <c r="M8" s="222"/>
      <c r="N8" s="222"/>
      <c r="O8" s="222"/>
      <c r="P8" s="223"/>
      <c r="Q8" s="37"/>
    </row>
    <row r="9" spans="1:19" ht="6.75" customHeight="1" thickBot="1" x14ac:dyDescent="0.25">
      <c r="A9" s="37"/>
      <c r="B9" s="224"/>
      <c r="C9" s="224"/>
      <c r="D9" s="224"/>
      <c r="E9" s="224"/>
      <c r="F9" s="224"/>
      <c r="G9" s="224"/>
      <c r="H9" s="224"/>
      <c r="I9" s="224"/>
      <c r="J9" s="224"/>
      <c r="K9" s="224"/>
      <c r="L9" s="224"/>
      <c r="M9" s="224"/>
      <c r="N9" s="224"/>
      <c r="O9" s="224"/>
      <c r="P9" s="224"/>
      <c r="Q9" s="37"/>
    </row>
    <row r="10" spans="1:19" ht="26.25" customHeight="1" thickBot="1" x14ac:dyDescent="0.25">
      <c r="A10" s="37"/>
      <c r="B10" s="38" t="s">
        <v>76</v>
      </c>
      <c r="C10" s="225">
        <v>2022</v>
      </c>
      <c r="D10" s="226"/>
      <c r="E10" s="226"/>
      <c r="F10" s="226"/>
      <c r="G10" s="226"/>
      <c r="H10" s="226"/>
      <c r="I10" s="227"/>
      <c r="J10" s="228" t="s">
        <v>1</v>
      </c>
      <c r="K10" s="229"/>
      <c r="L10" s="229"/>
      <c r="M10" s="229"/>
      <c r="N10" s="230" t="s">
        <v>189</v>
      </c>
      <c r="O10" s="231"/>
      <c r="P10" s="232"/>
      <c r="Q10" s="37"/>
    </row>
    <row r="11" spans="1:19" ht="4.5" customHeight="1" thickBot="1" x14ac:dyDescent="0.25">
      <c r="A11" s="37"/>
      <c r="B11" s="194"/>
      <c r="C11" s="195"/>
      <c r="D11" s="195"/>
      <c r="E11" s="195"/>
      <c r="F11" s="195"/>
      <c r="G11" s="195"/>
      <c r="H11" s="195"/>
      <c r="I11" s="195"/>
      <c r="J11" s="195"/>
      <c r="K11" s="195"/>
      <c r="L11" s="195"/>
      <c r="M11" s="195"/>
      <c r="N11" s="195"/>
      <c r="O11" s="195"/>
      <c r="P11" s="196"/>
      <c r="Q11" s="37"/>
    </row>
    <row r="12" spans="1:19" ht="13.5" thickBot="1" x14ac:dyDescent="0.25">
      <c r="A12" s="37"/>
      <c r="B12" s="39" t="s">
        <v>0</v>
      </c>
      <c r="C12" s="236" t="s">
        <v>56</v>
      </c>
      <c r="D12" s="236"/>
      <c r="E12" s="236"/>
      <c r="F12" s="236"/>
      <c r="G12" s="236"/>
      <c r="H12" s="236"/>
      <c r="I12" s="236"/>
      <c r="J12" s="236"/>
      <c r="K12" s="236"/>
      <c r="L12" s="236"/>
      <c r="M12" s="236"/>
      <c r="N12" s="236"/>
      <c r="O12" s="236"/>
      <c r="P12" s="237"/>
      <c r="Q12" s="37"/>
    </row>
    <row r="13" spans="1:19" ht="4.5" customHeight="1" thickBot="1" x14ac:dyDescent="0.25">
      <c r="A13" s="37"/>
      <c r="B13" s="238"/>
      <c r="C13" s="239"/>
      <c r="D13" s="239"/>
      <c r="E13" s="239"/>
      <c r="F13" s="239"/>
      <c r="G13" s="239"/>
      <c r="H13" s="239"/>
      <c r="I13" s="239"/>
      <c r="J13" s="239"/>
      <c r="K13" s="239"/>
      <c r="L13" s="239"/>
      <c r="M13" s="239"/>
      <c r="N13" s="239"/>
      <c r="O13" s="239"/>
      <c r="P13" s="240"/>
      <c r="Q13" s="37"/>
    </row>
    <row r="14" spans="1:19" ht="13.5" thickBot="1" x14ac:dyDescent="0.25">
      <c r="A14" s="37"/>
      <c r="B14" s="39" t="s">
        <v>6</v>
      </c>
      <c r="C14" s="500" t="s">
        <v>119</v>
      </c>
      <c r="D14" s="501"/>
      <c r="E14" s="501"/>
      <c r="F14" s="501"/>
      <c r="G14" s="501"/>
      <c r="H14" s="501"/>
      <c r="I14" s="501"/>
      <c r="J14" s="501"/>
      <c r="K14" s="501"/>
      <c r="L14" s="501"/>
      <c r="M14" s="501"/>
      <c r="N14" s="501"/>
      <c r="O14" s="501"/>
      <c r="P14" s="502"/>
      <c r="Q14" s="37"/>
    </row>
    <row r="15" spans="1:19" ht="4.5" customHeight="1" thickBot="1" x14ac:dyDescent="0.25">
      <c r="A15" s="37"/>
      <c r="B15" s="233"/>
      <c r="C15" s="234"/>
      <c r="D15" s="234"/>
      <c r="E15" s="234"/>
      <c r="F15" s="234"/>
      <c r="G15" s="234"/>
      <c r="H15" s="234"/>
      <c r="I15" s="234"/>
      <c r="J15" s="234"/>
      <c r="K15" s="234"/>
      <c r="L15" s="234"/>
      <c r="M15" s="234"/>
      <c r="N15" s="234"/>
      <c r="O15" s="234"/>
      <c r="P15" s="235"/>
      <c r="Q15" s="37"/>
    </row>
    <row r="16" spans="1:19" ht="13.5" thickBot="1" x14ac:dyDescent="0.25">
      <c r="A16" s="37"/>
      <c r="B16" s="39" t="s">
        <v>36</v>
      </c>
      <c r="C16" s="409" t="s">
        <v>129</v>
      </c>
      <c r="D16" s="410"/>
      <c r="E16" s="410"/>
      <c r="F16" s="410"/>
      <c r="G16" s="410"/>
      <c r="H16" s="410"/>
      <c r="I16" s="410"/>
      <c r="J16" s="410"/>
      <c r="K16" s="410"/>
      <c r="L16" s="410"/>
      <c r="M16" s="410"/>
      <c r="N16" s="410"/>
      <c r="O16" s="410"/>
      <c r="P16" s="411"/>
      <c r="Q16" s="37"/>
    </row>
    <row r="17" spans="1:31" ht="4.5" customHeight="1" thickBot="1" x14ac:dyDescent="0.25">
      <c r="A17" s="37"/>
      <c r="B17" s="233"/>
      <c r="C17" s="234"/>
      <c r="D17" s="234"/>
      <c r="E17" s="234"/>
      <c r="F17" s="234"/>
      <c r="G17" s="234"/>
      <c r="H17" s="234"/>
      <c r="I17" s="234"/>
      <c r="J17" s="234"/>
      <c r="K17" s="234"/>
      <c r="L17" s="234"/>
      <c r="M17" s="234"/>
      <c r="N17" s="234"/>
      <c r="O17" s="234"/>
      <c r="P17" s="235"/>
      <c r="Q17" s="37"/>
    </row>
    <row r="18" spans="1:31" ht="26.25" customHeight="1" thickBot="1" x14ac:dyDescent="0.25">
      <c r="A18" s="37"/>
      <c r="B18" s="39" t="s">
        <v>23</v>
      </c>
      <c r="C18" s="503" t="s">
        <v>184</v>
      </c>
      <c r="D18" s="504"/>
      <c r="E18" s="504"/>
      <c r="F18" s="504"/>
      <c r="G18" s="504"/>
      <c r="H18" s="504"/>
      <c r="I18" s="504"/>
      <c r="J18" s="504"/>
      <c r="K18" s="504"/>
      <c r="L18" s="504"/>
      <c r="M18" s="504"/>
      <c r="N18" s="504"/>
      <c r="O18" s="504"/>
      <c r="P18" s="505"/>
      <c r="Q18" s="37"/>
    </row>
    <row r="19" spans="1:31" ht="4.5" customHeight="1" thickBot="1" x14ac:dyDescent="0.25">
      <c r="A19" s="37"/>
      <c r="B19" s="253"/>
      <c r="C19" s="253"/>
      <c r="D19" s="253"/>
      <c r="E19" s="253"/>
      <c r="F19" s="253"/>
      <c r="G19" s="253"/>
      <c r="H19" s="253"/>
      <c r="I19" s="253"/>
      <c r="J19" s="253"/>
      <c r="K19" s="253"/>
      <c r="L19" s="253"/>
      <c r="M19" s="253"/>
      <c r="N19" s="253"/>
      <c r="O19" s="253"/>
      <c r="P19" s="253"/>
      <c r="Q19" s="37"/>
    </row>
    <row r="20" spans="1:31" ht="17.25" customHeight="1" thickBot="1" x14ac:dyDescent="0.25">
      <c r="A20" s="37"/>
      <c r="B20" s="254" t="s">
        <v>37</v>
      </c>
      <c r="C20" s="255"/>
      <c r="D20" s="255"/>
      <c r="E20" s="255"/>
      <c r="F20" s="255"/>
      <c r="G20" s="255"/>
      <c r="H20" s="255"/>
      <c r="I20" s="255"/>
      <c r="J20" s="255"/>
      <c r="K20" s="255"/>
      <c r="L20" s="255"/>
      <c r="M20" s="255"/>
      <c r="N20" s="255"/>
      <c r="O20" s="255"/>
      <c r="P20" s="256"/>
      <c r="Q20" s="37"/>
    </row>
    <row r="21" spans="1:31" ht="4.5" customHeight="1" thickBot="1" x14ac:dyDescent="0.25">
      <c r="A21" s="37"/>
      <c r="B21" s="257"/>
      <c r="C21" s="258"/>
      <c r="D21" s="258"/>
      <c r="E21" s="258"/>
      <c r="F21" s="258"/>
      <c r="G21" s="258"/>
      <c r="H21" s="258"/>
      <c r="I21" s="258"/>
      <c r="J21" s="258"/>
      <c r="K21" s="258"/>
      <c r="L21" s="258"/>
      <c r="M21" s="258"/>
      <c r="N21" s="258"/>
      <c r="O21" s="258"/>
      <c r="P21" s="259"/>
      <c r="Q21" s="37"/>
    </row>
    <row r="22" spans="1:31" ht="51" customHeight="1" thickBot="1" x14ac:dyDescent="0.25">
      <c r="A22" s="37"/>
      <c r="B22" s="39" t="s">
        <v>3</v>
      </c>
      <c r="C22" s="260" t="s">
        <v>180</v>
      </c>
      <c r="D22" s="261"/>
      <c r="E22" s="261"/>
      <c r="F22" s="261"/>
      <c r="G22" s="261"/>
      <c r="H22" s="261"/>
      <c r="I22" s="261"/>
      <c r="J22" s="261"/>
      <c r="K22" s="261"/>
      <c r="L22" s="261"/>
      <c r="M22" s="261"/>
      <c r="N22" s="261"/>
      <c r="O22" s="261"/>
      <c r="P22" s="262"/>
      <c r="Q22" s="37"/>
    </row>
    <row r="23" spans="1:31" ht="4.5" customHeight="1" thickBot="1" x14ac:dyDescent="0.25">
      <c r="A23" s="37"/>
      <c r="B23" s="233"/>
      <c r="C23" s="234"/>
      <c r="D23" s="234"/>
      <c r="E23" s="234"/>
      <c r="F23" s="234"/>
      <c r="G23" s="234"/>
      <c r="H23" s="234"/>
      <c r="I23" s="234"/>
      <c r="J23" s="234"/>
      <c r="K23" s="234"/>
      <c r="L23" s="234"/>
      <c r="M23" s="234"/>
      <c r="N23" s="234"/>
      <c r="O23" s="234"/>
      <c r="P23" s="235"/>
      <c r="Q23" s="37"/>
    </row>
    <row r="24" spans="1:31" ht="80.25" customHeight="1" thickBot="1" x14ac:dyDescent="0.25">
      <c r="A24" s="37"/>
      <c r="B24" s="39" t="s">
        <v>24</v>
      </c>
      <c r="C24" s="400" t="s">
        <v>181</v>
      </c>
      <c r="D24" s="401"/>
      <c r="E24" s="401"/>
      <c r="F24" s="401"/>
      <c r="G24" s="401"/>
      <c r="H24" s="401"/>
      <c r="I24" s="401"/>
      <c r="J24" s="401"/>
      <c r="K24" s="401"/>
      <c r="L24" s="401"/>
      <c r="M24" s="401"/>
      <c r="N24" s="401"/>
      <c r="O24" s="401"/>
      <c r="P24" s="402"/>
      <c r="Q24" s="37"/>
    </row>
    <row r="25" spans="1:31" ht="4.5" customHeight="1" thickBot="1" x14ac:dyDescent="0.25">
      <c r="A25" s="37"/>
      <c r="B25" s="269"/>
      <c r="C25" s="270"/>
      <c r="D25" s="270"/>
      <c r="E25" s="270"/>
      <c r="F25" s="270"/>
      <c r="G25" s="270"/>
      <c r="H25" s="270"/>
      <c r="I25" s="270"/>
      <c r="J25" s="270"/>
      <c r="K25" s="270"/>
      <c r="L25" s="270"/>
      <c r="M25" s="270"/>
      <c r="N25" s="270"/>
      <c r="O25" s="270"/>
      <c r="P25" s="271"/>
      <c r="Q25" s="37"/>
    </row>
    <row r="26" spans="1:31" ht="13.5" customHeight="1" thickBot="1" x14ac:dyDescent="0.25">
      <c r="A26" s="37"/>
      <c r="B26" s="40" t="s">
        <v>2</v>
      </c>
      <c r="C26" s="441">
        <v>0.9</v>
      </c>
      <c r="D26" s="442"/>
      <c r="E26" s="442"/>
      <c r="F26" s="442"/>
      <c r="G26" s="442"/>
      <c r="H26" s="442"/>
      <c r="I26" s="442"/>
      <c r="J26" s="442"/>
      <c r="K26" s="442"/>
      <c r="L26" s="442"/>
      <c r="M26" s="442"/>
      <c r="N26" s="442"/>
      <c r="O26" s="442"/>
      <c r="P26" s="443"/>
      <c r="Q26" s="37"/>
    </row>
    <row r="27" spans="1:31" ht="4.5" customHeight="1" thickBot="1" x14ac:dyDescent="0.25">
      <c r="A27" s="37"/>
      <c r="B27" s="275"/>
      <c r="C27" s="276"/>
      <c r="D27" s="276"/>
      <c r="E27" s="276"/>
      <c r="F27" s="276"/>
      <c r="G27" s="276"/>
      <c r="H27" s="276"/>
      <c r="I27" s="276"/>
      <c r="J27" s="276"/>
      <c r="K27" s="276"/>
      <c r="L27" s="276"/>
      <c r="M27" s="276"/>
      <c r="N27" s="276"/>
      <c r="O27" s="276"/>
      <c r="P27" s="277"/>
      <c r="Q27" s="37"/>
    </row>
    <row r="28" spans="1:31" ht="12.75" customHeight="1" thickBot="1" x14ac:dyDescent="0.25">
      <c r="A28" s="37"/>
      <c r="B28" s="40" t="s">
        <v>25</v>
      </c>
      <c r="C28" s="143" t="s">
        <v>26</v>
      </c>
      <c r="D28" s="278" t="s">
        <v>287</v>
      </c>
      <c r="E28" s="273"/>
      <c r="F28" s="273"/>
      <c r="G28" s="274"/>
      <c r="H28" s="279" t="s">
        <v>27</v>
      </c>
      <c r="I28" s="279"/>
      <c r="J28" s="279"/>
      <c r="K28" s="278" t="s">
        <v>281</v>
      </c>
      <c r="L28" s="273"/>
      <c r="M28" s="274"/>
      <c r="N28" s="280" t="s">
        <v>28</v>
      </c>
      <c r="O28" s="281"/>
      <c r="P28" s="84" t="s">
        <v>277</v>
      </c>
      <c r="Q28" s="37"/>
      <c r="R28" s="9"/>
      <c r="S28" s="465"/>
      <c r="T28" s="465"/>
      <c r="U28" s="465"/>
      <c r="V28" s="465"/>
      <c r="W28" s="465"/>
      <c r="X28" s="465"/>
      <c r="Y28" s="465"/>
      <c r="Z28" s="465"/>
      <c r="AA28" s="465"/>
      <c r="AB28" s="465"/>
      <c r="AC28" s="465"/>
      <c r="AD28" s="465"/>
      <c r="AE28" s="151"/>
    </row>
    <row r="29" spans="1:31" ht="4.5" customHeight="1" thickBot="1" x14ac:dyDescent="0.25">
      <c r="A29" s="37"/>
      <c r="B29" s="282"/>
      <c r="C29" s="283"/>
      <c r="D29" s="283"/>
      <c r="E29" s="283"/>
      <c r="F29" s="283"/>
      <c r="G29" s="283"/>
      <c r="H29" s="283"/>
      <c r="I29" s="283"/>
      <c r="J29" s="283"/>
      <c r="K29" s="283"/>
      <c r="L29" s="283"/>
      <c r="M29" s="283"/>
      <c r="N29" s="283"/>
      <c r="O29" s="283"/>
      <c r="P29" s="284"/>
      <c r="Q29" s="37"/>
    </row>
    <row r="30" spans="1:31" ht="13.5" thickBot="1" x14ac:dyDescent="0.25">
      <c r="A30" s="37"/>
      <c r="B30" s="41" t="s">
        <v>7</v>
      </c>
      <c r="C30" s="436" t="s">
        <v>130</v>
      </c>
      <c r="D30" s="236"/>
      <c r="E30" s="236"/>
      <c r="F30" s="236"/>
      <c r="G30" s="236"/>
      <c r="H30" s="236"/>
      <c r="I30" s="236"/>
      <c r="J30" s="236"/>
      <c r="K30" s="236"/>
      <c r="L30" s="236"/>
      <c r="M30" s="236"/>
      <c r="N30" s="236"/>
      <c r="O30" s="236"/>
      <c r="P30" s="237"/>
      <c r="Q30" s="37"/>
    </row>
    <row r="31" spans="1:31" ht="4.5" customHeight="1" thickBot="1" x14ac:dyDescent="0.25">
      <c r="A31" s="37"/>
      <c r="B31" s="233"/>
      <c r="C31" s="234"/>
      <c r="D31" s="234"/>
      <c r="E31" s="234"/>
      <c r="F31" s="234"/>
      <c r="G31" s="234"/>
      <c r="H31" s="234"/>
      <c r="I31" s="234"/>
      <c r="J31" s="234"/>
      <c r="K31" s="234"/>
      <c r="L31" s="234"/>
      <c r="M31" s="234"/>
      <c r="N31" s="234"/>
      <c r="O31" s="234"/>
      <c r="P31" s="235"/>
      <c r="Q31" s="37"/>
    </row>
    <row r="32" spans="1:31" ht="13.5" thickBot="1" x14ac:dyDescent="0.25">
      <c r="A32" s="37"/>
      <c r="B32" s="41" t="s">
        <v>4</v>
      </c>
      <c r="C32" s="497" t="s">
        <v>71</v>
      </c>
      <c r="D32" s="498"/>
      <c r="E32" s="498"/>
      <c r="F32" s="498"/>
      <c r="G32" s="498"/>
      <c r="H32" s="498"/>
      <c r="I32" s="498"/>
      <c r="J32" s="498"/>
      <c r="K32" s="498"/>
      <c r="L32" s="498"/>
      <c r="M32" s="498"/>
      <c r="N32" s="498"/>
      <c r="O32" s="498"/>
      <c r="P32" s="499"/>
      <c r="Q32" s="37"/>
    </row>
    <row r="33" spans="1:17" ht="4.5" customHeight="1" thickBot="1" x14ac:dyDescent="0.25">
      <c r="A33" s="37"/>
      <c r="B33" s="233"/>
      <c r="C33" s="234"/>
      <c r="D33" s="234"/>
      <c r="E33" s="234"/>
      <c r="F33" s="234"/>
      <c r="G33" s="234"/>
      <c r="H33" s="234"/>
      <c r="I33" s="234"/>
      <c r="J33" s="234"/>
      <c r="K33" s="234"/>
      <c r="L33" s="234"/>
      <c r="M33" s="234"/>
      <c r="N33" s="234"/>
      <c r="O33" s="234"/>
      <c r="P33" s="235"/>
      <c r="Q33" s="37"/>
    </row>
    <row r="34" spans="1:17" ht="13.5" thickBot="1" x14ac:dyDescent="0.25">
      <c r="A34" s="37"/>
      <c r="B34" s="41" t="s">
        <v>35</v>
      </c>
      <c r="C34" s="436" t="s">
        <v>71</v>
      </c>
      <c r="D34" s="236"/>
      <c r="E34" s="236"/>
      <c r="F34" s="236"/>
      <c r="G34" s="236"/>
      <c r="H34" s="236"/>
      <c r="I34" s="236"/>
      <c r="J34" s="236"/>
      <c r="K34" s="236"/>
      <c r="L34" s="236"/>
      <c r="M34" s="236"/>
      <c r="N34" s="236"/>
      <c r="O34" s="236"/>
      <c r="P34" s="237"/>
      <c r="Q34" s="37"/>
    </row>
    <row r="35" spans="1:17" ht="4.5" customHeight="1" thickBot="1" x14ac:dyDescent="0.25">
      <c r="A35" s="37"/>
      <c r="B35" s="238"/>
      <c r="C35" s="239"/>
      <c r="D35" s="239"/>
      <c r="E35" s="239"/>
      <c r="F35" s="239"/>
      <c r="G35" s="239"/>
      <c r="H35" s="239"/>
      <c r="I35" s="239"/>
      <c r="J35" s="239"/>
      <c r="K35" s="239"/>
      <c r="L35" s="239"/>
      <c r="M35" s="239"/>
      <c r="N35" s="239"/>
      <c r="O35" s="239"/>
      <c r="P35" s="240"/>
      <c r="Q35" s="37"/>
    </row>
    <row r="36" spans="1:17" ht="16.5" customHeight="1" thickBot="1" x14ac:dyDescent="0.25">
      <c r="A36" s="37"/>
      <c r="B36" s="41" t="s">
        <v>65</v>
      </c>
      <c r="C36" s="436" t="s">
        <v>71</v>
      </c>
      <c r="D36" s="236"/>
      <c r="E36" s="236"/>
      <c r="F36" s="236"/>
      <c r="G36" s="236"/>
      <c r="H36" s="236"/>
      <c r="I36" s="236"/>
      <c r="J36" s="236"/>
      <c r="K36" s="236"/>
      <c r="L36" s="236"/>
      <c r="M36" s="236"/>
      <c r="N36" s="236"/>
      <c r="O36" s="236"/>
      <c r="P36" s="237"/>
      <c r="Q36" s="37"/>
    </row>
    <row r="37" spans="1:17" ht="4.5" customHeight="1" thickBot="1" x14ac:dyDescent="0.25">
      <c r="A37" s="37"/>
      <c r="B37" s="43"/>
      <c r="C37" s="43"/>
      <c r="D37" s="43"/>
      <c r="E37" s="43"/>
      <c r="F37" s="43"/>
      <c r="G37" s="43"/>
      <c r="H37" s="43"/>
      <c r="I37" s="43"/>
      <c r="J37" s="43"/>
      <c r="K37" s="43"/>
      <c r="L37" s="43"/>
      <c r="M37" s="43"/>
      <c r="N37" s="43"/>
      <c r="O37" s="43"/>
      <c r="P37" s="43"/>
      <c r="Q37" s="37"/>
    </row>
    <row r="38" spans="1:17" ht="13.5" thickBot="1" x14ac:dyDescent="0.25">
      <c r="A38" s="37"/>
      <c r="B38" s="289" t="s">
        <v>29</v>
      </c>
      <c r="C38" s="290"/>
      <c r="D38" s="290"/>
      <c r="E38" s="290"/>
      <c r="F38" s="290"/>
      <c r="G38" s="290"/>
      <c r="H38" s="290"/>
      <c r="I38" s="290"/>
      <c r="J38" s="290"/>
      <c r="K38" s="290"/>
      <c r="L38" s="290"/>
      <c r="M38" s="290"/>
      <c r="N38" s="290"/>
      <c r="O38" s="291"/>
      <c r="P38" s="292"/>
      <c r="Q38" s="37"/>
    </row>
    <row r="39" spans="1:17" ht="13.5" thickBot="1" x14ac:dyDescent="0.25">
      <c r="A39" s="37"/>
      <c r="B39" s="144" t="s">
        <v>34</v>
      </c>
      <c r="C39" s="396" t="s">
        <v>30</v>
      </c>
      <c r="D39" s="397"/>
      <c r="E39" s="397"/>
      <c r="F39" s="397"/>
      <c r="G39" s="398"/>
      <c r="H39" s="396" t="s">
        <v>7</v>
      </c>
      <c r="I39" s="397"/>
      <c r="J39" s="397"/>
      <c r="K39" s="397"/>
      <c r="L39" s="398"/>
      <c r="M39" s="396" t="s">
        <v>31</v>
      </c>
      <c r="N39" s="397"/>
      <c r="O39" s="399"/>
      <c r="P39" s="398"/>
      <c r="Q39" s="37"/>
    </row>
    <row r="40" spans="1:17" ht="28.5" customHeight="1" x14ac:dyDescent="0.2">
      <c r="A40" s="37"/>
      <c r="B40" s="86" t="s">
        <v>108</v>
      </c>
      <c r="C40" s="380" t="s">
        <v>107</v>
      </c>
      <c r="D40" s="381"/>
      <c r="E40" s="381"/>
      <c r="F40" s="381"/>
      <c r="G40" s="382"/>
      <c r="H40" s="380" t="s">
        <v>126</v>
      </c>
      <c r="I40" s="381"/>
      <c r="J40" s="381"/>
      <c r="K40" s="381"/>
      <c r="L40" s="382"/>
      <c r="M40" s="491" t="s">
        <v>118</v>
      </c>
      <c r="N40" s="492"/>
      <c r="O40" s="492"/>
      <c r="P40" s="493"/>
      <c r="Q40" s="37"/>
    </row>
    <row r="41" spans="1:17" ht="27.75" customHeight="1" x14ac:dyDescent="0.2">
      <c r="A41" s="37"/>
      <c r="B41" s="86" t="s">
        <v>143</v>
      </c>
      <c r="C41" s="433" t="s">
        <v>107</v>
      </c>
      <c r="D41" s="434"/>
      <c r="E41" s="434"/>
      <c r="F41" s="434"/>
      <c r="G41" s="435"/>
      <c r="H41" s="380" t="s">
        <v>126</v>
      </c>
      <c r="I41" s="381"/>
      <c r="J41" s="381"/>
      <c r="K41" s="381"/>
      <c r="L41" s="382"/>
      <c r="M41" s="494" t="s">
        <v>118</v>
      </c>
      <c r="N41" s="495"/>
      <c r="O41" s="495"/>
      <c r="P41" s="496"/>
      <c r="Q41" s="37"/>
    </row>
    <row r="42" spans="1:17" ht="13.5" customHeight="1" x14ac:dyDescent="0.2">
      <c r="A42" s="37"/>
      <c r="B42" s="87"/>
      <c r="C42" s="383"/>
      <c r="D42" s="384"/>
      <c r="E42" s="384"/>
      <c r="F42" s="384"/>
      <c r="G42" s="385"/>
      <c r="H42" s="383"/>
      <c r="I42" s="384"/>
      <c r="J42" s="384"/>
      <c r="K42" s="384"/>
      <c r="L42" s="385"/>
      <c r="M42" s="383"/>
      <c r="N42" s="384"/>
      <c r="O42" s="384"/>
      <c r="P42" s="386"/>
      <c r="Q42" s="37"/>
    </row>
    <row r="43" spans="1:17" ht="12.75" customHeight="1" x14ac:dyDescent="0.2">
      <c r="A43" s="37"/>
      <c r="B43" s="87"/>
      <c r="C43" s="383"/>
      <c r="D43" s="384"/>
      <c r="E43" s="384"/>
      <c r="F43" s="384"/>
      <c r="G43" s="385"/>
      <c r="H43" s="383"/>
      <c r="I43" s="384"/>
      <c r="J43" s="384"/>
      <c r="K43" s="384"/>
      <c r="L43" s="385"/>
      <c r="M43" s="383"/>
      <c r="N43" s="384"/>
      <c r="O43" s="384"/>
      <c r="P43" s="386"/>
      <c r="Q43" s="37"/>
    </row>
    <row r="44" spans="1:17" ht="11.25" customHeight="1" thickBot="1" x14ac:dyDescent="0.25">
      <c r="A44" s="37"/>
      <c r="B44" s="92"/>
      <c r="C44" s="469"/>
      <c r="D44" s="470"/>
      <c r="E44" s="470"/>
      <c r="F44" s="470"/>
      <c r="G44" s="471"/>
      <c r="H44" s="469"/>
      <c r="I44" s="470"/>
      <c r="J44" s="470"/>
      <c r="K44" s="470"/>
      <c r="L44" s="471"/>
      <c r="M44" s="469"/>
      <c r="N44" s="470"/>
      <c r="O44" s="470"/>
      <c r="P44" s="472"/>
      <c r="Q44" s="37"/>
    </row>
    <row r="45" spans="1:17" ht="4.5" customHeight="1" thickBot="1" x14ac:dyDescent="0.25">
      <c r="A45" s="37"/>
      <c r="B45" s="47"/>
      <c r="C45" s="47"/>
      <c r="D45" s="47"/>
      <c r="E45" s="47"/>
      <c r="F45" s="47"/>
      <c r="G45" s="47"/>
      <c r="H45" s="47"/>
      <c r="I45" s="47"/>
      <c r="J45" s="47"/>
      <c r="K45" s="47"/>
      <c r="L45" s="47"/>
      <c r="M45" s="47"/>
      <c r="N45" s="47"/>
      <c r="O45" s="47"/>
      <c r="P45" s="47"/>
      <c r="Q45" s="37"/>
    </row>
    <row r="46" spans="1:17" ht="13.5" customHeight="1" thickBot="1" x14ac:dyDescent="0.25">
      <c r="A46" s="37"/>
      <c r="B46" s="254" t="s">
        <v>8</v>
      </c>
      <c r="C46" s="255"/>
      <c r="D46" s="255"/>
      <c r="E46" s="255"/>
      <c r="F46" s="255"/>
      <c r="G46" s="255"/>
      <c r="H46" s="255"/>
      <c r="I46" s="255"/>
      <c r="J46" s="255"/>
      <c r="K46" s="255"/>
      <c r="L46" s="255"/>
      <c r="M46" s="255"/>
      <c r="N46" s="255"/>
      <c r="O46" s="255"/>
      <c r="P46" s="256"/>
      <c r="Q46" s="37"/>
    </row>
    <row r="47" spans="1:17" ht="4.5" customHeight="1" thickBot="1" x14ac:dyDescent="0.25">
      <c r="A47" s="37"/>
      <c r="B47" s="48"/>
      <c r="C47" s="43"/>
      <c r="D47" s="43"/>
      <c r="E47" s="43"/>
      <c r="F47" s="43"/>
      <c r="G47" s="43"/>
      <c r="H47" s="43"/>
      <c r="I47" s="43"/>
      <c r="J47" s="43"/>
      <c r="K47" s="43"/>
      <c r="L47" s="43"/>
      <c r="M47" s="43"/>
      <c r="N47" s="43"/>
      <c r="O47" s="43"/>
      <c r="P47" s="49"/>
      <c r="Q47" s="37"/>
    </row>
    <row r="48" spans="1:17" x14ac:dyDescent="0.2">
      <c r="A48" s="37"/>
      <c r="B48" s="299" t="s">
        <v>32</v>
      </c>
      <c r="C48" s="50" t="s">
        <v>9</v>
      </c>
      <c r="D48" s="51" t="s">
        <v>11</v>
      </c>
      <c r="E48" s="51" t="s">
        <v>12</v>
      </c>
      <c r="F48" s="51" t="s">
        <v>13</v>
      </c>
      <c r="G48" s="51" t="s">
        <v>14</v>
      </c>
      <c r="H48" s="51" t="s">
        <v>15</v>
      </c>
      <c r="I48" s="51" t="s">
        <v>16</v>
      </c>
      <c r="J48" s="51" t="s">
        <v>17</v>
      </c>
      <c r="K48" s="51" t="s">
        <v>18</v>
      </c>
      <c r="L48" s="51" t="s">
        <v>19</v>
      </c>
      <c r="M48" s="51" t="s">
        <v>20</v>
      </c>
      <c r="N48" s="51" t="s">
        <v>21</v>
      </c>
      <c r="O48" s="52" t="s">
        <v>22</v>
      </c>
      <c r="P48" s="53" t="s">
        <v>10</v>
      </c>
      <c r="Q48" s="37"/>
    </row>
    <row r="49" spans="1:17" ht="13.5" thickBot="1" x14ac:dyDescent="0.25">
      <c r="A49" s="37"/>
      <c r="B49" s="300"/>
      <c r="C49" s="54" t="s">
        <v>10</v>
      </c>
      <c r="D49" s="55"/>
      <c r="E49" s="55"/>
      <c r="F49" s="101"/>
      <c r="G49" s="55"/>
      <c r="H49" s="55"/>
      <c r="I49" s="142" t="str">
        <f>RegistroConglom!D10</f>
        <v xml:space="preserve"> </v>
      </c>
      <c r="J49" s="55"/>
      <c r="K49" s="55"/>
      <c r="L49" s="101"/>
      <c r="M49" s="101"/>
      <c r="N49" s="55"/>
      <c r="O49" s="142" t="str">
        <f>RegistroConglom!F10</f>
        <v xml:space="preserve"> </v>
      </c>
      <c r="P49" s="142" t="str">
        <f>RegistroConglom!H10</f>
        <v xml:space="preserve"> </v>
      </c>
      <c r="Q49" s="37"/>
    </row>
    <row r="50" spans="1:17" ht="4.5" customHeight="1" thickBot="1" x14ac:dyDescent="0.25">
      <c r="A50" s="37"/>
      <c r="B50" s="71">
        <v>0.9</v>
      </c>
      <c r="C50" s="72"/>
      <c r="D50" s="72"/>
      <c r="E50" s="72"/>
      <c r="F50" s="72"/>
      <c r="G50" s="72"/>
      <c r="H50" s="72"/>
      <c r="I50" s="72">
        <v>0.9</v>
      </c>
      <c r="J50" s="72"/>
      <c r="K50" s="72"/>
      <c r="L50" s="72"/>
      <c r="M50" s="72"/>
      <c r="N50" s="72"/>
      <c r="O50" s="72">
        <v>0.9</v>
      </c>
      <c r="P50" s="73">
        <v>0.9</v>
      </c>
      <c r="Q50" s="37"/>
    </row>
    <row r="51" spans="1:17" ht="13.5" thickBot="1" x14ac:dyDescent="0.25">
      <c r="A51" s="37"/>
      <c r="B51" s="254" t="s">
        <v>33</v>
      </c>
      <c r="C51" s="255"/>
      <c r="D51" s="255"/>
      <c r="E51" s="255"/>
      <c r="F51" s="255"/>
      <c r="G51" s="255"/>
      <c r="H51" s="255"/>
      <c r="I51" s="255"/>
      <c r="J51" s="255"/>
      <c r="K51" s="255"/>
      <c r="L51" s="255"/>
      <c r="M51" s="255"/>
      <c r="N51" s="255"/>
      <c r="O51" s="255"/>
      <c r="P51" s="256"/>
      <c r="Q51" s="37"/>
    </row>
    <row r="52" spans="1:17" x14ac:dyDescent="0.2">
      <c r="A52" s="37"/>
      <c r="B52" s="303"/>
      <c r="C52" s="304"/>
      <c r="D52" s="304"/>
      <c r="E52" s="304"/>
      <c r="F52" s="304"/>
      <c r="G52" s="304"/>
      <c r="H52" s="304"/>
      <c r="I52" s="304"/>
      <c r="J52" s="304"/>
      <c r="K52" s="304"/>
      <c r="L52" s="304"/>
      <c r="M52" s="304"/>
      <c r="N52" s="304"/>
      <c r="O52" s="304"/>
      <c r="P52" s="305"/>
      <c r="Q52" s="37"/>
    </row>
    <row r="53" spans="1:17" x14ac:dyDescent="0.2">
      <c r="A53" s="37"/>
      <c r="B53" s="306"/>
      <c r="C53" s="307"/>
      <c r="D53" s="307"/>
      <c r="E53" s="307"/>
      <c r="F53" s="307"/>
      <c r="G53" s="307"/>
      <c r="H53" s="307"/>
      <c r="I53" s="307"/>
      <c r="J53" s="307"/>
      <c r="K53" s="307"/>
      <c r="L53" s="307"/>
      <c r="M53" s="307"/>
      <c r="N53" s="307"/>
      <c r="O53" s="307"/>
      <c r="P53" s="308"/>
      <c r="Q53" s="37"/>
    </row>
    <row r="54" spans="1:17" x14ac:dyDescent="0.2">
      <c r="A54" s="37"/>
      <c r="B54" s="306"/>
      <c r="C54" s="307"/>
      <c r="D54" s="307"/>
      <c r="E54" s="307"/>
      <c r="F54" s="307"/>
      <c r="G54" s="307"/>
      <c r="H54" s="307"/>
      <c r="I54" s="307"/>
      <c r="J54" s="307"/>
      <c r="K54" s="307"/>
      <c r="L54" s="307"/>
      <c r="M54" s="307"/>
      <c r="N54" s="307"/>
      <c r="O54" s="307"/>
      <c r="P54" s="308"/>
      <c r="Q54" s="37"/>
    </row>
    <row r="55" spans="1:17" x14ac:dyDescent="0.2">
      <c r="A55" s="37"/>
      <c r="B55" s="306"/>
      <c r="C55" s="307"/>
      <c r="D55" s="307"/>
      <c r="E55" s="307"/>
      <c r="F55" s="307"/>
      <c r="G55" s="307"/>
      <c r="H55" s="307"/>
      <c r="I55" s="307"/>
      <c r="J55" s="307"/>
      <c r="K55" s="307"/>
      <c r="L55" s="307"/>
      <c r="M55" s="307"/>
      <c r="N55" s="307"/>
      <c r="O55" s="307"/>
      <c r="P55" s="308"/>
      <c r="Q55" s="37"/>
    </row>
    <row r="56" spans="1:17" x14ac:dyDescent="0.2">
      <c r="A56" s="37"/>
      <c r="B56" s="306"/>
      <c r="C56" s="307"/>
      <c r="D56" s="307"/>
      <c r="E56" s="307"/>
      <c r="F56" s="307"/>
      <c r="G56" s="307"/>
      <c r="H56" s="307"/>
      <c r="I56" s="307"/>
      <c r="J56" s="307"/>
      <c r="K56" s="307"/>
      <c r="L56" s="307"/>
      <c r="M56" s="307"/>
      <c r="N56" s="307"/>
      <c r="O56" s="307"/>
      <c r="P56" s="308"/>
      <c r="Q56" s="37"/>
    </row>
    <row r="57" spans="1:17" x14ac:dyDescent="0.2">
      <c r="A57" s="37"/>
      <c r="B57" s="306"/>
      <c r="C57" s="307"/>
      <c r="D57" s="307"/>
      <c r="E57" s="307"/>
      <c r="F57" s="307"/>
      <c r="G57" s="307"/>
      <c r="H57" s="307"/>
      <c r="I57" s="307"/>
      <c r="J57" s="307"/>
      <c r="K57" s="307"/>
      <c r="L57" s="307"/>
      <c r="M57" s="307"/>
      <c r="N57" s="307"/>
      <c r="O57" s="307"/>
      <c r="P57" s="308"/>
      <c r="Q57" s="37"/>
    </row>
    <row r="58" spans="1:17" x14ac:dyDescent="0.2">
      <c r="A58" s="37"/>
      <c r="B58" s="306"/>
      <c r="C58" s="307"/>
      <c r="D58" s="307"/>
      <c r="E58" s="307"/>
      <c r="F58" s="307"/>
      <c r="G58" s="307"/>
      <c r="H58" s="307"/>
      <c r="I58" s="307"/>
      <c r="J58" s="307"/>
      <c r="K58" s="307"/>
      <c r="L58" s="307"/>
      <c r="M58" s="307"/>
      <c r="N58" s="307"/>
      <c r="O58" s="307"/>
      <c r="P58" s="308"/>
      <c r="Q58" s="37"/>
    </row>
    <row r="59" spans="1:17" x14ac:dyDescent="0.2">
      <c r="A59" s="37"/>
      <c r="B59" s="306"/>
      <c r="C59" s="307"/>
      <c r="D59" s="307"/>
      <c r="E59" s="307"/>
      <c r="F59" s="307"/>
      <c r="G59" s="307"/>
      <c r="H59" s="307"/>
      <c r="I59" s="307"/>
      <c r="J59" s="307"/>
      <c r="K59" s="307"/>
      <c r="L59" s="307"/>
      <c r="M59" s="307"/>
      <c r="N59" s="307"/>
      <c r="O59" s="307"/>
      <c r="P59" s="308"/>
      <c r="Q59" s="37"/>
    </row>
    <row r="60" spans="1:17" x14ac:dyDescent="0.2">
      <c r="A60" s="37"/>
      <c r="B60" s="306"/>
      <c r="C60" s="307"/>
      <c r="D60" s="307"/>
      <c r="E60" s="307"/>
      <c r="F60" s="307"/>
      <c r="G60" s="307"/>
      <c r="H60" s="307"/>
      <c r="I60" s="307"/>
      <c r="J60" s="307"/>
      <c r="K60" s="307"/>
      <c r="L60" s="307"/>
      <c r="M60" s="307"/>
      <c r="N60" s="307"/>
      <c r="O60" s="307"/>
      <c r="P60" s="308"/>
      <c r="Q60" s="37"/>
    </row>
    <row r="61" spans="1:17" x14ac:dyDescent="0.2">
      <c r="A61" s="37"/>
      <c r="B61" s="306"/>
      <c r="C61" s="307"/>
      <c r="D61" s="307"/>
      <c r="E61" s="307"/>
      <c r="F61" s="307"/>
      <c r="G61" s="307"/>
      <c r="H61" s="307"/>
      <c r="I61" s="307"/>
      <c r="J61" s="307"/>
      <c r="K61" s="307"/>
      <c r="L61" s="307"/>
      <c r="M61" s="307"/>
      <c r="N61" s="307"/>
      <c r="O61" s="307"/>
      <c r="P61" s="308"/>
      <c r="Q61" s="37"/>
    </row>
    <row r="62" spans="1:17" x14ac:dyDescent="0.2">
      <c r="A62" s="37"/>
      <c r="B62" s="306"/>
      <c r="C62" s="307"/>
      <c r="D62" s="307"/>
      <c r="E62" s="307"/>
      <c r="F62" s="307"/>
      <c r="G62" s="307"/>
      <c r="H62" s="307"/>
      <c r="I62" s="307"/>
      <c r="J62" s="307"/>
      <c r="K62" s="307"/>
      <c r="L62" s="307"/>
      <c r="M62" s="307"/>
      <c r="N62" s="307"/>
      <c r="O62" s="307"/>
      <c r="P62" s="308"/>
      <c r="Q62" s="37"/>
    </row>
    <row r="63" spans="1:17" x14ac:dyDescent="0.2">
      <c r="A63" s="37"/>
      <c r="B63" s="306"/>
      <c r="C63" s="307"/>
      <c r="D63" s="307"/>
      <c r="E63" s="307"/>
      <c r="F63" s="307"/>
      <c r="G63" s="307"/>
      <c r="H63" s="307"/>
      <c r="I63" s="307"/>
      <c r="J63" s="307"/>
      <c r="K63" s="307"/>
      <c r="L63" s="307"/>
      <c r="M63" s="307"/>
      <c r="N63" s="307"/>
      <c r="O63" s="307"/>
      <c r="P63" s="308"/>
      <c r="Q63" s="37"/>
    </row>
    <row r="64" spans="1:17" x14ac:dyDescent="0.2">
      <c r="A64" s="37"/>
      <c r="B64" s="306"/>
      <c r="C64" s="307"/>
      <c r="D64" s="307"/>
      <c r="E64" s="307"/>
      <c r="F64" s="307"/>
      <c r="G64" s="307"/>
      <c r="H64" s="307"/>
      <c r="I64" s="307"/>
      <c r="J64" s="307"/>
      <c r="K64" s="307"/>
      <c r="L64" s="307"/>
      <c r="M64" s="307"/>
      <c r="N64" s="307"/>
      <c r="O64" s="307"/>
      <c r="P64" s="308"/>
      <c r="Q64" s="37"/>
    </row>
    <row r="65" spans="1:17" x14ac:dyDescent="0.2">
      <c r="A65" s="37"/>
      <c r="B65" s="306"/>
      <c r="C65" s="307"/>
      <c r="D65" s="307"/>
      <c r="E65" s="307"/>
      <c r="F65" s="307"/>
      <c r="G65" s="307"/>
      <c r="H65" s="307"/>
      <c r="I65" s="307"/>
      <c r="J65" s="307"/>
      <c r="K65" s="307"/>
      <c r="L65" s="307"/>
      <c r="M65" s="307"/>
      <c r="N65" s="307"/>
      <c r="O65" s="307"/>
      <c r="P65" s="308"/>
      <c r="Q65" s="37"/>
    </row>
    <row r="66" spans="1:17" x14ac:dyDescent="0.2">
      <c r="A66" s="37"/>
      <c r="B66" s="306"/>
      <c r="C66" s="307"/>
      <c r="D66" s="307"/>
      <c r="E66" s="307"/>
      <c r="F66" s="307"/>
      <c r="G66" s="307"/>
      <c r="H66" s="307"/>
      <c r="I66" s="307"/>
      <c r="J66" s="307"/>
      <c r="K66" s="307"/>
      <c r="L66" s="307"/>
      <c r="M66" s="307"/>
      <c r="N66" s="307"/>
      <c r="O66" s="307"/>
      <c r="P66" s="308"/>
      <c r="Q66" s="37"/>
    </row>
    <row r="67" spans="1:17" ht="13.5" thickBot="1" x14ac:dyDescent="0.25">
      <c r="A67" s="37"/>
      <c r="B67" s="309"/>
      <c r="C67" s="310"/>
      <c r="D67" s="310"/>
      <c r="E67" s="310"/>
      <c r="F67" s="310"/>
      <c r="G67" s="310"/>
      <c r="H67" s="310"/>
      <c r="I67" s="310"/>
      <c r="J67" s="310"/>
      <c r="K67" s="310"/>
      <c r="L67" s="310"/>
      <c r="M67" s="310"/>
      <c r="N67" s="310"/>
      <c r="O67" s="310"/>
      <c r="P67" s="311"/>
      <c r="Q67" s="37"/>
    </row>
    <row r="68" spans="1:17" customFormat="1" ht="4.5" customHeight="1" thickBot="1" x14ac:dyDescent="0.25">
      <c r="A68" s="312"/>
      <c r="B68" s="312"/>
      <c r="C68" s="312"/>
      <c r="D68" s="312"/>
      <c r="E68" s="312"/>
      <c r="F68" s="312"/>
      <c r="G68" s="312"/>
      <c r="H68" s="312"/>
      <c r="I68" s="312"/>
      <c r="J68" s="312"/>
      <c r="K68" s="312"/>
      <c r="L68" s="312"/>
      <c r="M68" s="312"/>
      <c r="N68" s="312"/>
      <c r="O68" s="312"/>
      <c r="P68" s="312"/>
      <c r="Q68" s="312"/>
    </row>
    <row r="69" spans="1:17" ht="17.25" customHeight="1" x14ac:dyDescent="0.2">
      <c r="A69" s="37"/>
      <c r="B69" s="316" t="s">
        <v>5</v>
      </c>
      <c r="C69" s="387" t="s">
        <v>159</v>
      </c>
      <c r="D69" s="388"/>
      <c r="E69" s="388"/>
      <c r="F69" s="388"/>
      <c r="G69" s="388"/>
      <c r="H69" s="388"/>
      <c r="I69" s="388"/>
      <c r="J69" s="388"/>
      <c r="K69" s="388"/>
      <c r="L69" s="388"/>
      <c r="M69" s="388"/>
      <c r="N69" s="388"/>
      <c r="O69" s="388"/>
      <c r="P69" s="389"/>
      <c r="Q69" s="37"/>
    </row>
    <row r="70" spans="1:17" ht="79.5" customHeight="1" x14ac:dyDescent="0.2">
      <c r="A70" s="37"/>
      <c r="B70" s="317"/>
      <c r="C70" s="328"/>
      <c r="D70" s="329"/>
      <c r="E70" s="329"/>
      <c r="F70" s="329"/>
      <c r="G70" s="329"/>
      <c r="H70" s="329"/>
      <c r="I70" s="329"/>
      <c r="J70" s="329"/>
      <c r="K70" s="329"/>
      <c r="L70" s="329"/>
      <c r="M70" s="329"/>
      <c r="N70" s="329"/>
      <c r="O70" s="329"/>
      <c r="P70" s="330"/>
      <c r="Q70" s="37"/>
    </row>
    <row r="71" spans="1:17" ht="17.25" customHeight="1" x14ac:dyDescent="0.2">
      <c r="A71" s="37"/>
      <c r="B71" s="317"/>
      <c r="C71" s="390" t="s">
        <v>158</v>
      </c>
      <c r="D71" s="391"/>
      <c r="E71" s="391"/>
      <c r="F71" s="391"/>
      <c r="G71" s="391"/>
      <c r="H71" s="391"/>
      <c r="I71" s="391"/>
      <c r="J71" s="391"/>
      <c r="K71" s="391"/>
      <c r="L71" s="391"/>
      <c r="M71" s="391"/>
      <c r="N71" s="391"/>
      <c r="O71" s="391"/>
      <c r="P71" s="392"/>
      <c r="Q71" s="37"/>
    </row>
    <row r="72" spans="1:17" ht="77.25" customHeight="1" thickBot="1" x14ac:dyDescent="0.25">
      <c r="A72" s="37"/>
      <c r="B72" s="318"/>
      <c r="C72" s="328"/>
      <c r="D72" s="329"/>
      <c r="E72" s="329"/>
      <c r="F72" s="329"/>
      <c r="G72" s="329"/>
      <c r="H72" s="329"/>
      <c r="I72" s="329"/>
      <c r="J72" s="329"/>
      <c r="K72" s="329"/>
      <c r="L72" s="329"/>
      <c r="M72" s="329"/>
      <c r="N72" s="329"/>
      <c r="O72" s="329"/>
      <c r="P72" s="330"/>
      <c r="Q72" s="37"/>
    </row>
    <row r="73" spans="1:17" ht="41.25" customHeight="1" thickBot="1" x14ac:dyDescent="0.25">
      <c r="A73" s="37"/>
      <c r="B73" s="74" t="s">
        <v>64</v>
      </c>
      <c r="C73" s="263" t="s">
        <v>193</v>
      </c>
      <c r="D73" s="264"/>
      <c r="E73" s="264"/>
      <c r="F73" s="264"/>
      <c r="G73" s="264"/>
      <c r="H73" s="264"/>
      <c r="I73" s="264"/>
      <c r="J73" s="264"/>
      <c r="K73" s="264"/>
      <c r="L73" s="264"/>
      <c r="M73" s="264"/>
      <c r="N73" s="264"/>
      <c r="O73" s="264"/>
      <c r="P73" s="265"/>
      <c r="Q73" s="37"/>
    </row>
    <row r="74" spans="1:17" ht="27.75" customHeight="1" thickBot="1" x14ac:dyDescent="0.25">
      <c r="A74" s="37"/>
      <c r="B74" s="74" t="s">
        <v>77</v>
      </c>
      <c r="C74" s="489"/>
      <c r="D74" s="489"/>
      <c r="E74" s="489"/>
      <c r="F74" s="489"/>
      <c r="G74" s="489"/>
      <c r="H74" s="489"/>
      <c r="I74" s="489"/>
      <c r="J74" s="489"/>
      <c r="K74" s="489"/>
      <c r="L74" s="489"/>
      <c r="M74" s="489"/>
      <c r="N74" s="489"/>
      <c r="O74" s="489"/>
      <c r="P74" s="490"/>
      <c r="Q74" s="37"/>
    </row>
    <row r="76" spans="1:17" hidden="1" x14ac:dyDescent="0.2">
      <c r="C76" s="36">
        <v>2018</v>
      </c>
    </row>
    <row r="77" spans="1:17" hidden="1" x14ac:dyDescent="0.2">
      <c r="C77" s="75">
        <v>2019</v>
      </c>
    </row>
    <row r="88" spans="1:19" x14ac:dyDescent="0.2">
      <c r="B88" s="76"/>
      <c r="C88" s="76"/>
      <c r="D88" s="76"/>
      <c r="E88" s="76"/>
      <c r="F88" s="76"/>
      <c r="G88" s="76"/>
      <c r="H88" s="76"/>
      <c r="I88" s="76"/>
      <c r="J88" s="76"/>
      <c r="K88" s="76"/>
      <c r="L88" s="76"/>
      <c r="M88" s="76"/>
    </row>
    <row r="89" spans="1:19" x14ac:dyDescent="0.2">
      <c r="B89" s="76"/>
      <c r="C89" s="76"/>
      <c r="D89" s="76"/>
      <c r="E89" s="76"/>
      <c r="F89" s="76"/>
      <c r="G89" s="76"/>
      <c r="H89" s="76"/>
      <c r="I89" s="76"/>
      <c r="J89" s="76"/>
      <c r="K89" s="76"/>
      <c r="L89" s="76"/>
      <c r="M89" s="76"/>
    </row>
    <row r="90" spans="1:19" x14ac:dyDescent="0.2">
      <c r="B90" s="76"/>
      <c r="C90" s="76"/>
      <c r="D90" s="76"/>
      <c r="E90" s="76"/>
      <c r="F90" s="76"/>
      <c r="G90" s="76"/>
      <c r="H90" s="76"/>
      <c r="I90" s="76"/>
      <c r="J90" s="76"/>
      <c r="K90" s="76"/>
      <c r="L90" s="76"/>
      <c r="M90" s="76"/>
    </row>
    <row r="91" spans="1:19" x14ac:dyDescent="0.2">
      <c r="B91" s="76"/>
      <c r="C91" s="76"/>
      <c r="D91" s="76"/>
      <c r="E91" s="76"/>
      <c r="F91" s="76"/>
      <c r="G91" s="76"/>
      <c r="H91" s="76"/>
      <c r="I91" s="76"/>
      <c r="J91" s="76"/>
      <c r="K91" s="76"/>
      <c r="L91" s="76"/>
      <c r="M91" s="76"/>
    </row>
    <row r="92" spans="1:19" x14ac:dyDescent="0.2">
      <c r="B92" s="76"/>
      <c r="C92" s="76"/>
      <c r="D92" s="76"/>
      <c r="E92" s="76"/>
      <c r="F92" s="76"/>
      <c r="G92" s="76"/>
      <c r="H92" s="76"/>
      <c r="I92" s="76"/>
      <c r="J92" s="76"/>
      <c r="K92" s="76"/>
      <c r="L92" s="76"/>
      <c r="M92" s="76"/>
    </row>
    <row r="93" spans="1:19" x14ac:dyDescent="0.2">
      <c r="B93" s="76"/>
      <c r="C93" s="76"/>
      <c r="D93" s="76"/>
      <c r="E93" s="76"/>
      <c r="F93" s="76"/>
      <c r="G93" s="76"/>
      <c r="H93" s="76"/>
      <c r="J93" s="76"/>
      <c r="K93" s="76"/>
      <c r="L93" s="76"/>
      <c r="M93" s="76"/>
    </row>
    <row r="94" spans="1:19" x14ac:dyDescent="0.2">
      <c r="B94" s="76"/>
      <c r="C94" s="76"/>
      <c r="D94" s="76"/>
      <c r="E94" s="76"/>
      <c r="F94" s="76"/>
      <c r="G94" s="76"/>
      <c r="H94" s="76"/>
      <c r="J94" s="76"/>
      <c r="K94" s="76"/>
      <c r="L94" s="76"/>
      <c r="M94" s="76"/>
    </row>
    <row r="95" spans="1:19" x14ac:dyDescent="0.2">
      <c r="B95" s="76"/>
      <c r="C95" s="76"/>
      <c r="D95" s="76"/>
      <c r="E95" s="76"/>
      <c r="F95" s="76"/>
      <c r="G95" s="76"/>
      <c r="H95" s="76"/>
      <c r="J95" s="76"/>
      <c r="K95" s="76"/>
      <c r="L95" s="76"/>
      <c r="M95" s="76"/>
    </row>
    <row r="96" spans="1:19" x14ac:dyDescent="0.2">
      <c r="A96" s="77"/>
      <c r="B96" s="77"/>
      <c r="C96" s="77"/>
      <c r="D96" s="77"/>
      <c r="E96" s="77"/>
      <c r="F96" s="77"/>
      <c r="G96" s="77"/>
      <c r="H96" s="77"/>
      <c r="I96" s="77"/>
      <c r="J96" s="77"/>
      <c r="K96" s="77"/>
      <c r="L96" s="77"/>
      <c r="M96" s="77"/>
      <c r="N96" s="77"/>
      <c r="O96" s="77"/>
      <c r="P96" s="77"/>
      <c r="Q96" s="77"/>
      <c r="R96" s="77"/>
      <c r="S96" s="77"/>
    </row>
    <row r="97" spans="1:19" x14ac:dyDescent="0.2">
      <c r="A97" s="78"/>
      <c r="B97" s="78"/>
      <c r="C97" s="78"/>
      <c r="D97" s="78"/>
      <c r="E97" s="78"/>
      <c r="F97" s="78"/>
      <c r="G97" s="78"/>
      <c r="H97" s="78"/>
      <c r="I97" s="78"/>
      <c r="J97" s="78"/>
      <c r="K97" s="78"/>
      <c r="L97" s="78"/>
      <c r="M97" s="78"/>
      <c r="N97" s="78"/>
      <c r="O97" s="78"/>
      <c r="P97" s="78"/>
      <c r="Q97" s="78"/>
      <c r="R97" s="78"/>
      <c r="S97" s="78"/>
    </row>
    <row r="98" spans="1:19" x14ac:dyDescent="0.2">
      <c r="A98" s="78"/>
      <c r="B98" s="78"/>
      <c r="C98" s="78"/>
      <c r="D98" s="78"/>
      <c r="E98" s="78"/>
      <c r="F98" s="78"/>
      <c r="G98" s="78"/>
      <c r="H98" s="78"/>
      <c r="I98" s="78"/>
      <c r="J98" s="78"/>
      <c r="K98" s="78"/>
      <c r="L98" s="78"/>
      <c r="M98" s="78"/>
      <c r="N98" s="78"/>
      <c r="O98" s="78"/>
      <c r="P98" s="78"/>
      <c r="Q98" s="78"/>
      <c r="R98" s="78"/>
      <c r="S98" s="78"/>
    </row>
    <row r="99" spans="1:19" x14ac:dyDescent="0.2">
      <c r="A99" s="78"/>
      <c r="B99" s="78" t="s">
        <v>39</v>
      </c>
      <c r="C99" s="78" t="s">
        <v>38</v>
      </c>
      <c r="D99" s="78" t="s">
        <v>40</v>
      </c>
      <c r="E99" s="78"/>
      <c r="F99" s="78"/>
      <c r="G99" s="78"/>
      <c r="H99" s="78"/>
      <c r="I99" s="78"/>
      <c r="J99" s="78"/>
      <c r="K99" s="78"/>
      <c r="L99" s="78"/>
      <c r="M99" s="78"/>
      <c r="N99" s="78"/>
      <c r="O99" s="78"/>
      <c r="P99" s="78"/>
      <c r="Q99" s="79" t="s">
        <v>70</v>
      </c>
      <c r="R99" s="78"/>
      <c r="S99" s="78"/>
    </row>
    <row r="100" spans="1:19" x14ac:dyDescent="0.2">
      <c r="A100" s="78"/>
      <c r="B100" s="79" t="s">
        <v>41</v>
      </c>
      <c r="C100" s="79" t="s">
        <v>43</v>
      </c>
      <c r="D100" s="80" t="s">
        <v>90</v>
      </c>
      <c r="E100" s="78"/>
      <c r="F100" s="78"/>
      <c r="G100" s="78"/>
      <c r="H100" s="78"/>
      <c r="I100" s="78"/>
      <c r="J100" s="78"/>
      <c r="K100" s="78"/>
      <c r="L100" s="78"/>
      <c r="M100" s="79" t="s">
        <v>67</v>
      </c>
      <c r="N100" s="78"/>
      <c r="O100" s="78"/>
      <c r="P100" s="78"/>
      <c r="Q100" s="79" t="s">
        <v>71</v>
      </c>
      <c r="R100" s="78"/>
      <c r="S100" s="78"/>
    </row>
    <row r="101" spans="1:19" x14ac:dyDescent="0.2">
      <c r="A101" s="78"/>
      <c r="B101" s="79" t="s">
        <v>80</v>
      </c>
      <c r="C101" s="79" t="s">
        <v>44</v>
      </c>
      <c r="D101" s="80" t="s">
        <v>91</v>
      </c>
      <c r="E101" s="78"/>
      <c r="F101" s="78"/>
      <c r="G101" s="78"/>
      <c r="H101" s="78"/>
      <c r="I101" s="78"/>
      <c r="J101" s="78"/>
      <c r="K101" s="78"/>
      <c r="L101" s="78"/>
      <c r="M101" s="79" t="s">
        <v>69</v>
      </c>
      <c r="N101" s="78"/>
      <c r="O101" s="78"/>
      <c r="P101" s="78"/>
      <c r="Q101" s="79" t="s">
        <v>73</v>
      </c>
      <c r="R101" s="78"/>
      <c r="S101" s="78"/>
    </row>
    <row r="102" spans="1:19" x14ac:dyDescent="0.2">
      <c r="A102" s="78"/>
      <c r="B102" s="79" t="s">
        <v>42</v>
      </c>
      <c r="C102" s="79" t="s">
        <v>45</v>
      </c>
      <c r="D102" s="80" t="s">
        <v>92</v>
      </c>
      <c r="E102" s="78"/>
      <c r="F102" s="78"/>
      <c r="G102" s="78"/>
      <c r="H102" s="78"/>
      <c r="I102" s="78"/>
      <c r="J102" s="78"/>
      <c r="K102" s="78"/>
      <c r="L102" s="78"/>
      <c r="M102" s="79" t="s">
        <v>78</v>
      </c>
      <c r="N102" s="78"/>
      <c r="O102" s="78"/>
      <c r="P102" s="78"/>
      <c r="Q102" s="79" t="s">
        <v>72</v>
      </c>
      <c r="R102" s="78"/>
      <c r="S102" s="78"/>
    </row>
    <row r="103" spans="1:19" x14ac:dyDescent="0.2">
      <c r="A103" s="78"/>
      <c r="B103" s="78"/>
      <c r="C103" s="79" t="s">
        <v>46</v>
      </c>
      <c r="D103" s="80" t="s">
        <v>93</v>
      </c>
      <c r="E103" s="78"/>
      <c r="F103" s="78"/>
      <c r="G103" s="78"/>
      <c r="H103" s="78"/>
      <c r="I103" s="78"/>
      <c r="J103" s="78"/>
      <c r="K103" s="78"/>
      <c r="L103" s="78"/>
      <c r="M103" s="79"/>
      <c r="N103" s="78"/>
      <c r="O103" s="78"/>
      <c r="P103" s="78"/>
      <c r="Q103" s="79" t="s">
        <v>74</v>
      </c>
      <c r="R103" s="78"/>
      <c r="S103" s="78"/>
    </row>
    <row r="104" spans="1:19" x14ac:dyDescent="0.2">
      <c r="A104" s="78"/>
      <c r="B104" s="78"/>
      <c r="C104" s="79" t="s">
        <v>47</v>
      </c>
      <c r="D104" s="80" t="s">
        <v>94</v>
      </c>
      <c r="E104" s="78"/>
      <c r="F104" s="78"/>
      <c r="G104" s="78"/>
      <c r="H104" s="78"/>
      <c r="I104" s="78"/>
      <c r="J104" s="78"/>
      <c r="K104" s="78"/>
      <c r="L104" s="78"/>
      <c r="M104" s="78"/>
      <c r="N104" s="78" t="s">
        <v>68</v>
      </c>
      <c r="O104" s="78"/>
      <c r="P104" s="78"/>
      <c r="Q104" s="79" t="s">
        <v>75</v>
      </c>
      <c r="R104" s="78"/>
      <c r="S104" s="78"/>
    </row>
    <row r="105" spans="1:19" x14ac:dyDescent="0.2">
      <c r="A105" s="78"/>
      <c r="B105" s="78"/>
      <c r="C105" s="79" t="s">
        <v>48</v>
      </c>
      <c r="D105" s="80" t="s">
        <v>95</v>
      </c>
      <c r="E105" s="78"/>
      <c r="F105" s="78"/>
      <c r="G105" s="78"/>
      <c r="H105" s="78"/>
      <c r="I105" s="78"/>
      <c r="J105" s="78"/>
      <c r="K105" s="78"/>
      <c r="L105" s="78"/>
      <c r="M105" s="78"/>
      <c r="N105" s="78"/>
      <c r="O105" s="78"/>
      <c r="P105" s="78"/>
      <c r="Q105" s="78"/>
      <c r="R105" s="78"/>
      <c r="S105" s="78"/>
    </row>
    <row r="106" spans="1:19" x14ac:dyDescent="0.2">
      <c r="A106" s="78"/>
      <c r="B106" s="78"/>
      <c r="C106" s="79" t="s">
        <v>49</v>
      </c>
      <c r="D106" s="80" t="s">
        <v>57</v>
      </c>
      <c r="E106" s="78"/>
      <c r="F106" s="78"/>
      <c r="G106" s="78"/>
      <c r="H106" s="78"/>
      <c r="I106" s="78"/>
      <c r="J106" s="78"/>
      <c r="K106" s="78"/>
      <c r="L106" s="78"/>
      <c r="M106" s="78"/>
      <c r="N106" s="78"/>
      <c r="O106" s="78"/>
      <c r="P106" s="78"/>
      <c r="Q106" s="78"/>
      <c r="R106" s="78"/>
      <c r="S106" s="78"/>
    </row>
    <row r="107" spans="1:19" x14ac:dyDescent="0.2">
      <c r="A107" s="78"/>
      <c r="B107" s="78"/>
      <c r="C107" s="78"/>
      <c r="D107" s="80" t="s">
        <v>56</v>
      </c>
      <c r="E107" s="78"/>
      <c r="F107" s="78"/>
      <c r="G107" s="78"/>
      <c r="H107" s="78"/>
      <c r="I107" s="78"/>
      <c r="J107" s="78"/>
      <c r="K107" s="78"/>
      <c r="L107" s="78"/>
      <c r="M107" s="78"/>
      <c r="N107" s="78"/>
      <c r="O107" s="78"/>
      <c r="P107" s="78"/>
      <c r="Q107" s="78"/>
      <c r="R107" s="78"/>
      <c r="S107" s="78"/>
    </row>
    <row r="108" spans="1:19" x14ac:dyDescent="0.2">
      <c r="A108" s="78"/>
      <c r="B108" s="78"/>
      <c r="C108" s="78"/>
      <c r="D108" s="80" t="s">
        <v>51</v>
      </c>
      <c r="E108" s="78"/>
      <c r="F108" s="78"/>
      <c r="G108" s="78"/>
      <c r="H108" s="78"/>
      <c r="I108" s="78"/>
      <c r="J108" s="78"/>
      <c r="K108" s="78"/>
      <c r="L108" s="78"/>
      <c r="M108" s="78"/>
      <c r="N108" s="78"/>
      <c r="O108" s="78"/>
      <c r="P108" s="78"/>
      <c r="Q108" s="78"/>
      <c r="R108" s="78"/>
      <c r="S108" s="78"/>
    </row>
    <row r="109" spans="1:19" x14ac:dyDescent="0.2">
      <c r="A109" s="78"/>
      <c r="B109" s="78"/>
      <c r="C109" s="78"/>
      <c r="D109" s="80" t="s">
        <v>50</v>
      </c>
      <c r="E109" s="78"/>
      <c r="F109" s="78"/>
      <c r="G109" s="78"/>
      <c r="H109" s="78"/>
      <c r="I109" s="78"/>
      <c r="J109" s="78"/>
      <c r="K109" s="78"/>
      <c r="L109" s="78"/>
      <c r="M109" s="78"/>
      <c r="N109" s="78"/>
      <c r="O109" s="78"/>
      <c r="P109" s="78"/>
      <c r="Q109" s="79">
        <v>2015</v>
      </c>
      <c r="R109" s="78"/>
      <c r="S109" s="78"/>
    </row>
    <row r="110" spans="1:19" ht="12.75" customHeight="1" x14ac:dyDescent="0.2">
      <c r="A110" s="78"/>
      <c r="B110" s="78"/>
      <c r="C110" s="78"/>
      <c r="D110" s="80" t="s">
        <v>53</v>
      </c>
      <c r="E110" s="78"/>
      <c r="F110" s="78"/>
      <c r="G110" s="78"/>
      <c r="H110" s="78"/>
      <c r="I110" s="78"/>
      <c r="J110" s="78"/>
      <c r="K110" s="78"/>
      <c r="L110" s="78"/>
      <c r="M110" s="78"/>
      <c r="N110" s="78"/>
      <c r="O110" s="78"/>
      <c r="P110" s="78"/>
      <c r="Q110" s="79">
        <v>2016</v>
      </c>
      <c r="R110" s="78"/>
      <c r="S110" s="78"/>
    </row>
    <row r="111" spans="1:19" x14ac:dyDescent="0.2">
      <c r="A111" s="78"/>
      <c r="B111" s="78"/>
      <c r="C111" s="78"/>
      <c r="D111" s="80" t="s">
        <v>52</v>
      </c>
      <c r="E111" s="78"/>
      <c r="F111" s="78"/>
      <c r="G111" s="78"/>
      <c r="H111" s="78"/>
      <c r="I111" s="78"/>
      <c r="J111" s="78"/>
      <c r="K111" s="78"/>
      <c r="L111" s="78"/>
      <c r="M111" s="78"/>
      <c r="N111" s="78"/>
      <c r="O111" s="78"/>
      <c r="P111" s="78"/>
      <c r="Q111" s="79">
        <v>2017</v>
      </c>
      <c r="R111" s="78"/>
      <c r="S111" s="78"/>
    </row>
    <row r="112" spans="1:19" x14ac:dyDescent="0.2">
      <c r="A112" s="78"/>
      <c r="B112" s="78"/>
      <c r="C112" s="78"/>
      <c r="D112" s="80" t="s">
        <v>54</v>
      </c>
      <c r="E112" s="78"/>
      <c r="F112" s="78"/>
      <c r="G112" s="78"/>
      <c r="H112" s="78"/>
      <c r="I112" s="78"/>
      <c r="J112" s="78"/>
      <c r="K112" s="78"/>
      <c r="L112" s="78"/>
      <c r="M112" s="78"/>
      <c r="N112" s="78"/>
      <c r="O112" s="78"/>
      <c r="P112" s="78"/>
      <c r="Q112" s="79">
        <v>2018</v>
      </c>
      <c r="R112" s="78"/>
      <c r="S112" s="78"/>
    </row>
    <row r="113" spans="1:19" x14ac:dyDescent="0.2">
      <c r="A113" s="78"/>
      <c r="B113" s="78"/>
      <c r="C113" s="78"/>
      <c r="D113" s="80" t="s">
        <v>96</v>
      </c>
      <c r="E113" s="78"/>
      <c r="F113" s="78"/>
      <c r="G113" s="78"/>
      <c r="H113" s="78"/>
      <c r="I113" s="78"/>
      <c r="J113" s="78"/>
      <c r="K113" s="78"/>
      <c r="L113" s="78"/>
      <c r="M113" s="78"/>
      <c r="N113" s="78"/>
      <c r="O113" s="78"/>
      <c r="P113" s="78"/>
      <c r="Q113" s="78"/>
      <c r="R113" s="78"/>
      <c r="S113" s="78"/>
    </row>
    <row r="114" spans="1:19" x14ac:dyDescent="0.2">
      <c r="A114" s="78"/>
      <c r="B114" s="78"/>
      <c r="C114" s="78"/>
      <c r="D114" s="80" t="s">
        <v>82</v>
      </c>
      <c r="E114" s="78"/>
      <c r="F114" s="78"/>
      <c r="G114" s="78"/>
      <c r="H114" s="78"/>
      <c r="I114" s="78"/>
      <c r="J114" s="78"/>
      <c r="K114" s="78"/>
      <c r="L114" s="78"/>
      <c r="M114" s="78"/>
      <c r="N114" s="78"/>
      <c r="O114" s="78"/>
      <c r="P114" s="78"/>
      <c r="Q114" s="78"/>
      <c r="R114" s="78"/>
      <c r="S114" s="78"/>
    </row>
    <row r="115" spans="1:19" x14ac:dyDescent="0.2">
      <c r="A115" s="78"/>
      <c r="B115" s="81"/>
      <c r="C115" s="78"/>
      <c r="D115" s="80" t="s">
        <v>83</v>
      </c>
      <c r="E115" s="78"/>
      <c r="F115" s="78"/>
      <c r="G115" s="78"/>
      <c r="H115" s="78"/>
      <c r="I115" s="78"/>
      <c r="J115" s="78"/>
      <c r="K115" s="78"/>
      <c r="L115" s="78"/>
      <c r="M115" s="78"/>
      <c r="N115" s="78"/>
      <c r="O115" s="78"/>
      <c r="P115" s="78"/>
      <c r="Q115" s="78"/>
      <c r="R115" s="78"/>
      <c r="S115" s="78"/>
    </row>
    <row r="116" spans="1:19" x14ac:dyDescent="0.2">
      <c r="A116" s="78"/>
      <c r="B116" s="81"/>
      <c r="C116" s="78"/>
      <c r="D116" s="80" t="s">
        <v>81</v>
      </c>
      <c r="E116" s="78"/>
      <c r="F116" s="78"/>
      <c r="G116" s="78"/>
      <c r="H116" s="78"/>
      <c r="I116" s="78"/>
      <c r="J116" s="78"/>
      <c r="K116" s="78"/>
      <c r="L116" s="78"/>
      <c r="M116" s="78"/>
      <c r="N116" s="78"/>
      <c r="O116" s="78"/>
      <c r="P116" s="78"/>
      <c r="Q116" s="78"/>
      <c r="R116" s="78"/>
      <c r="S116" s="78"/>
    </row>
    <row r="117" spans="1:19" x14ac:dyDescent="0.2">
      <c r="A117" s="78"/>
      <c r="B117" s="81"/>
      <c r="C117" s="78"/>
      <c r="D117" s="80" t="s">
        <v>97</v>
      </c>
      <c r="E117" s="78"/>
      <c r="F117" s="78"/>
      <c r="G117" s="78"/>
      <c r="H117" s="78"/>
      <c r="I117" s="78"/>
      <c r="J117" s="78"/>
      <c r="K117" s="78"/>
      <c r="L117" s="78"/>
      <c r="M117" s="78"/>
      <c r="N117" s="78"/>
      <c r="O117" s="78"/>
      <c r="P117" s="78"/>
      <c r="Q117" s="78"/>
      <c r="R117" s="78"/>
      <c r="S117" s="78"/>
    </row>
    <row r="118" spans="1:19" x14ac:dyDescent="0.2">
      <c r="A118" s="78"/>
      <c r="B118" s="81"/>
      <c r="C118" s="78"/>
      <c r="D118" s="80" t="s">
        <v>98</v>
      </c>
      <c r="E118" s="78"/>
      <c r="F118" s="78"/>
      <c r="G118" s="78"/>
      <c r="H118" s="78"/>
      <c r="I118" s="78"/>
      <c r="J118" s="78"/>
      <c r="K118" s="78"/>
      <c r="L118" s="78"/>
      <c r="M118" s="78"/>
      <c r="N118" s="78"/>
      <c r="O118" s="78"/>
      <c r="P118" s="78"/>
      <c r="Q118" s="78"/>
      <c r="R118" s="78"/>
      <c r="S118" s="78"/>
    </row>
    <row r="119" spans="1:19" x14ac:dyDescent="0.2">
      <c r="A119" s="78"/>
      <c r="B119" s="81"/>
      <c r="C119" s="78"/>
      <c r="D119" s="80" t="s">
        <v>99</v>
      </c>
      <c r="E119" s="78"/>
      <c r="F119" s="78"/>
      <c r="G119" s="78"/>
      <c r="H119" s="78"/>
      <c r="I119" s="78"/>
      <c r="J119" s="78"/>
      <c r="K119" s="78"/>
      <c r="L119" s="78"/>
      <c r="M119" s="78"/>
      <c r="N119" s="78"/>
      <c r="O119" s="78"/>
      <c r="P119" s="78"/>
      <c r="Q119" s="78"/>
      <c r="R119" s="78"/>
      <c r="S119" s="78"/>
    </row>
    <row r="120" spans="1:19" x14ac:dyDescent="0.2">
      <c r="A120" s="78"/>
      <c r="B120" s="81"/>
      <c r="C120" s="78"/>
      <c r="D120" s="80" t="s">
        <v>100</v>
      </c>
      <c r="E120" s="78"/>
      <c r="F120" s="78"/>
      <c r="G120" s="78"/>
      <c r="H120" s="78"/>
      <c r="I120" s="78"/>
      <c r="J120" s="78"/>
      <c r="K120" s="78"/>
      <c r="L120" s="78"/>
      <c r="M120" s="78"/>
      <c r="N120" s="78"/>
      <c r="O120" s="78"/>
      <c r="P120" s="78"/>
      <c r="Q120" s="78"/>
      <c r="R120" s="78"/>
      <c r="S120" s="78"/>
    </row>
    <row r="121" spans="1:19" x14ac:dyDescent="0.2">
      <c r="A121" s="78"/>
      <c r="B121" s="81"/>
      <c r="C121" s="78"/>
      <c r="D121" s="80" t="s">
        <v>101</v>
      </c>
      <c r="E121" s="78"/>
      <c r="F121" s="78"/>
      <c r="G121" s="78"/>
      <c r="H121" s="78"/>
      <c r="I121" s="78"/>
      <c r="J121" s="78"/>
      <c r="K121" s="78"/>
      <c r="L121" s="78"/>
      <c r="M121" s="78"/>
      <c r="N121" s="78"/>
      <c r="O121" s="78"/>
      <c r="P121" s="78"/>
      <c r="Q121" s="78"/>
      <c r="R121" s="78"/>
      <c r="S121" s="78"/>
    </row>
    <row r="122" spans="1:19" x14ac:dyDescent="0.2">
      <c r="A122" s="78"/>
      <c r="B122" s="82"/>
      <c r="C122" s="78"/>
      <c r="D122" s="80" t="s">
        <v>102</v>
      </c>
      <c r="E122" s="78"/>
      <c r="F122" s="78"/>
      <c r="G122" s="78"/>
      <c r="H122" s="78"/>
      <c r="I122" s="78"/>
      <c r="J122" s="78"/>
      <c r="K122" s="78"/>
      <c r="L122" s="78"/>
      <c r="M122" s="78"/>
      <c r="N122" s="78"/>
      <c r="O122" s="78"/>
      <c r="P122" s="78"/>
      <c r="Q122" s="78"/>
      <c r="R122" s="78"/>
      <c r="S122" s="78"/>
    </row>
    <row r="123" spans="1:19" x14ac:dyDescent="0.2">
      <c r="A123" s="78"/>
      <c r="B123" s="82"/>
      <c r="C123" s="78"/>
      <c r="D123" s="80" t="s">
        <v>103</v>
      </c>
      <c r="E123" s="78"/>
      <c r="F123" s="78"/>
      <c r="G123" s="78"/>
      <c r="H123" s="78"/>
      <c r="I123" s="78"/>
      <c r="J123" s="78"/>
      <c r="K123" s="78"/>
      <c r="L123" s="78"/>
      <c r="M123" s="78"/>
      <c r="N123" s="78"/>
      <c r="O123" s="78"/>
      <c r="P123" s="78"/>
      <c r="Q123" s="78"/>
      <c r="R123" s="78"/>
      <c r="S123" s="78"/>
    </row>
    <row r="124" spans="1:19" x14ac:dyDescent="0.2">
      <c r="A124" s="78"/>
      <c r="C124" s="78"/>
      <c r="D124" s="80" t="s">
        <v>104</v>
      </c>
      <c r="E124" s="78"/>
      <c r="F124" s="78"/>
      <c r="G124" s="78"/>
      <c r="H124" s="78"/>
      <c r="I124" s="78"/>
      <c r="J124" s="78"/>
      <c r="K124" s="78"/>
      <c r="L124" s="78"/>
      <c r="M124" s="78"/>
      <c r="N124" s="78"/>
      <c r="O124" s="78"/>
      <c r="P124" s="78"/>
      <c r="Q124" s="78"/>
      <c r="R124" s="78"/>
      <c r="S124" s="78"/>
    </row>
    <row r="125" spans="1:19" ht="38.25" x14ac:dyDescent="0.2">
      <c r="A125" s="78"/>
      <c r="B125" s="82" t="s">
        <v>105</v>
      </c>
      <c r="C125" s="78"/>
      <c r="D125" s="80" t="s">
        <v>55</v>
      </c>
      <c r="E125" s="78"/>
      <c r="F125" s="78"/>
      <c r="G125" s="78"/>
      <c r="H125" s="78"/>
      <c r="I125" s="78"/>
      <c r="J125" s="78"/>
      <c r="K125" s="78"/>
      <c r="L125" s="78"/>
      <c r="M125" s="78"/>
      <c r="N125" s="78"/>
      <c r="O125" s="78"/>
      <c r="P125" s="78"/>
      <c r="Q125" s="78"/>
      <c r="R125" s="78"/>
      <c r="S125" s="78"/>
    </row>
    <row r="126" spans="1:19" ht="51" x14ac:dyDescent="0.2">
      <c r="A126" s="78"/>
      <c r="B126" s="82" t="s">
        <v>144</v>
      </c>
      <c r="C126" s="78"/>
      <c r="D126" s="78"/>
      <c r="E126" s="78"/>
      <c r="F126" s="78"/>
      <c r="G126" s="78"/>
      <c r="H126" s="78"/>
      <c r="I126" s="78"/>
      <c r="J126" s="78"/>
      <c r="K126" s="78"/>
      <c r="L126" s="78"/>
      <c r="M126" s="78"/>
      <c r="N126" s="78"/>
      <c r="O126" s="78"/>
      <c r="P126" s="78"/>
      <c r="Q126" s="78"/>
      <c r="R126" s="78"/>
      <c r="S126" s="78"/>
    </row>
    <row r="127" spans="1:19" ht="51" x14ac:dyDescent="0.2">
      <c r="A127" s="78"/>
      <c r="B127" s="82" t="s">
        <v>145</v>
      </c>
      <c r="C127" s="78"/>
      <c r="D127" s="78"/>
      <c r="E127" s="78"/>
      <c r="F127" s="78"/>
      <c r="G127" s="78"/>
      <c r="H127" s="78"/>
      <c r="I127" s="78"/>
      <c r="J127" s="78"/>
      <c r="K127" s="78"/>
      <c r="L127" s="78"/>
      <c r="M127" s="78"/>
      <c r="N127" s="78"/>
      <c r="O127" s="78"/>
      <c r="P127" s="78"/>
      <c r="Q127" s="78"/>
      <c r="R127" s="78"/>
      <c r="S127" s="78"/>
    </row>
    <row r="128" spans="1:19" ht="51" x14ac:dyDescent="0.2">
      <c r="A128" s="78"/>
      <c r="B128" s="82" t="s">
        <v>146</v>
      </c>
      <c r="C128" s="78"/>
      <c r="D128" s="78"/>
      <c r="E128" s="78"/>
      <c r="F128" s="78"/>
      <c r="G128" s="78"/>
      <c r="H128" s="78"/>
      <c r="I128" s="78"/>
      <c r="J128" s="78"/>
      <c r="K128" s="78"/>
      <c r="L128" s="78"/>
      <c r="M128" s="78"/>
      <c r="N128" s="78"/>
      <c r="O128" s="78"/>
      <c r="P128" s="78"/>
      <c r="Q128" s="78"/>
      <c r="R128" s="78"/>
      <c r="S128" s="78"/>
    </row>
    <row r="129" spans="1:19" ht="63.75" x14ac:dyDescent="0.2">
      <c r="A129" s="78"/>
      <c r="B129" s="82" t="s">
        <v>121</v>
      </c>
      <c r="C129" s="78"/>
      <c r="D129" s="78"/>
      <c r="E129" s="78"/>
      <c r="F129" s="78"/>
      <c r="G129" s="78"/>
      <c r="H129" s="78"/>
      <c r="I129" s="78"/>
      <c r="J129" s="78"/>
      <c r="K129" s="78"/>
      <c r="L129" s="78"/>
      <c r="M129" s="78"/>
      <c r="N129" s="78"/>
      <c r="O129" s="78"/>
      <c r="P129" s="78"/>
      <c r="Q129" s="78"/>
      <c r="R129" s="78"/>
      <c r="S129" s="78"/>
    </row>
    <row r="130" spans="1:19" ht="76.5" x14ac:dyDescent="0.2">
      <c r="A130" s="78"/>
      <c r="B130" s="82" t="s">
        <v>147</v>
      </c>
      <c r="C130" s="78"/>
      <c r="D130" s="78"/>
      <c r="E130" s="78"/>
      <c r="F130" s="78"/>
      <c r="G130" s="78"/>
      <c r="H130" s="78"/>
      <c r="I130" s="78"/>
      <c r="J130" s="78"/>
      <c r="K130" s="78"/>
      <c r="L130" s="78"/>
      <c r="M130" s="78"/>
      <c r="N130" s="78"/>
      <c r="O130" s="78"/>
      <c r="P130" s="78"/>
      <c r="Q130" s="78"/>
      <c r="R130" s="78"/>
      <c r="S130" s="78"/>
    </row>
    <row r="131" spans="1:19" ht="25.5" x14ac:dyDescent="0.2">
      <c r="A131" s="78"/>
      <c r="B131" s="82" t="s">
        <v>106</v>
      </c>
      <c r="C131" s="78"/>
      <c r="D131" s="78"/>
      <c r="E131" s="78"/>
      <c r="F131" s="78"/>
      <c r="G131" s="78"/>
      <c r="H131" s="78"/>
      <c r="I131" s="78"/>
      <c r="J131" s="78"/>
      <c r="K131" s="78"/>
      <c r="L131" s="78"/>
      <c r="M131" s="78"/>
      <c r="N131" s="78"/>
      <c r="O131" s="78"/>
      <c r="P131" s="78"/>
      <c r="Q131" s="78"/>
      <c r="R131" s="78"/>
      <c r="S131" s="78"/>
    </row>
    <row r="132" spans="1:19" x14ac:dyDescent="0.2">
      <c r="A132" s="78"/>
      <c r="B132" s="82" t="s">
        <v>79</v>
      </c>
      <c r="C132" s="78"/>
      <c r="D132" s="78"/>
      <c r="E132" s="78"/>
      <c r="F132" s="78"/>
      <c r="G132" s="78"/>
      <c r="H132" s="78"/>
      <c r="I132" s="78"/>
      <c r="J132" s="78"/>
      <c r="K132" s="78"/>
      <c r="L132" s="78"/>
      <c r="M132" s="78"/>
      <c r="N132" s="78"/>
      <c r="O132" s="78"/>
      <c r="P132" s="78"/>
      <c r="Q132" s="78"/>
      <c r="R132" s="78"/>
      <c r="S132" s="78"/>
    </row>
    <row r="133" spans="1:19" x14ac:dyDescent="0.2">
      <c r="A133" s="78"/>
      <c r="B133" s="81"/>
      <c r="C133" s="78"/>
      <c r="D133" s="78"/>
      <c r="E133" s="78"/>
      <c r="F133" s="78"/>
      <c r="G133" s="78"/>
      <c r="H133" s="78"/>
      <c r="I133" s="78"/>
      <c r="J133" s="78"/>
      <c r="K133" s="78"/>
      <c r="L133" s="78"/>
      <c r="M133" s="78"/>
      <c r="N133" s="78"/>
      <c r="O133" s="78"/>
      <c r="P133" s="78"/>
      <c r="Q133" s="78"/>
      <c r="R133" s="78"/>
      <c r="S133" s="78"/>
    </row>
    <row r="134" spans="1:19" x14ac:dyDescent="0.2">
      <c r="A134" s="78"/>
      <c r="B134" s="81"/>
      <c r="C134" s="78"/>
      <c r="D134" s="78"/>
      <c r="E134" s="78"/>
      <c r="F134" s="78"/>
      <c r="G134" s="78"/>
      <c r="H134" s="78"/>
      <c r="I134" s="78"/>
      <c r="J134" s="78"/>
      <c r="K134" s="78"/>
      <c r="L134" s="78"/>
      <c r="M134" s="78"/>
      <c r="N134" s="78"/>
      <c r="O134" s="78"/>
      <c r="P134" s="78"/>
      <c r="Q134" s="78"/>
      <c r="R134" s="78"/>
      <c r="S134" s="78"/>
    </row>
    <row r="135" spans="1:19" x14ac:dyDescent="0.2">
      <c r="A135" s="78"/>
      <c r="B135" s="81"/>
      <c r="C135" s="78"/>
      <c r="D135" s="78"/>
      <c r="E135" s="78"/>
      <c r="F135" s="78"/>
      <c r="G135" s="78"/>
      <c r="H135" s="78"/>
      <c r="I135" s="78"/>
      <c r="J135" s="78"/>
      <c r="K135" s="78"/>
      <c r="L135" s="78"/>
      <c r="M135" s="78"/>
      <c r="N135" s="78"/>
      <c r="O135" s="78"/>
      <c r="P135" s="78"/>
      <c r="Q135" s="78"/>
      <c r="R135" s="78"/>
      <c r="S135" s="78"/>
    </row>
    <row r="136" spans="1:19" x14ac:dyDescent="0.2">
      <c r="B136" s="102"/>
    </row>
    <row r="137" spans="1:19" x14ac:dyDescent="0.2">
      <c r="B137" s="102"/>
    </row>
    <row r="138" spans="1:19" x14ac:dyDescent="0.2">
      <c r="B138" s="102"/>
    </row>
    <row r="139" spans="1:19" x14ac:dyDescent="0.2">
      <c r="B139" s="102"/>
    </row>
    <row r="140" spans="1:19" x14ac:dyDescent="0.2">
      <c r="B140" s="102"/>
    </row>
    <row r="141" spans="1:19" x14ac:dyDescent="0.2">
      <c r="B141" s="102"/>
    </row>
    <row r="142" spans="1:19" x14ac:dyDescent="0.2">
      <c r="B142" s="102"/>
    </row>
    <row r="143" spans="1:19" x14ac:dyDescent="0.2">
      <c r="B143" s="102"/>
    </row>
    <row r="144" spans="1:19" x14ac:dyDescent="0.2">
      <c r="B144" s="102"/>
    </row>
    <row r="145" spans="2:2" x14ac:dyDescent="0.2">
      <c r="B145" s="102"/>
    </row>
    <row r="146" spans="2:2" x14ac:dyDescent="0.2">
      <c r="B146" s="102"/>
    </row>
    <row r="147" spans="2:2" x14ac:dyDescent="0.2">
      <c r="B147" s="102"/>
    </row>
    <row r="148" spans="2:2" x14ac:dyDescent="0.2">
      <c r="B148" s="102"/>
    </row>
    <row r="149" spans="2:2" x14ac:dyDescent="0.2">
      <c r="B149" s="102"/>
    </row>
    <row r="150" spans="2:2" x14ac:dyDescent="0.2">
      <c r="B150" s="102"/>
    </row>
    <row r="151" spans="2:2" x14ac:dyDescent="0.2">
      <c r="B151" s="102"/>
    </row>
    <row r="152" spans="2:2" x14ac:dyDescent="0.2">
      <c r="B152" s="102"/>
    </row>
    <row r="153" spans="2:2" x14ac:dyDescent="0.2">
      <c r="B153" s="102"/>
    </row>
    <row r="154" spans="2:2" x14ac:dyDescent="0.2">
      <c r="B154" s="102"/>
    </row>
    <row r="155" spans="2:2" x14ac:dyDescent="0.2">
      <c r="B155" s="102"/>
    </row>
    <row r="156" spans="2:2" x14ac:dyDescent="0.2">
      <c r="B156" s="102"/>
    </row>
    <row r="157" spans="2:2" x14ac:dyDescent="0.2">
      <c r="B157" s="102"/>
    </row>
    <row r="158" spans="2:2" x14ac:dyDescent="0.2">
      <c r="B158" s="102"/>
    </row>
    <row r="159" spans="2:2" x14ac:dyDescent="0.2">
      <c r="B159" s="102"/>
    </row>
    <row r="160" spans="2:2" x14ac:dyDescent="0.2">
      <c r="B160" s="102"/>
    </row>
    <row r="161" spans="2:2" x14ac:dyDescent="0.2">
      <c r="B161" s="102"/>
    </row>
    <row r="162" spans="2:2" x14ac:dyDescent="0.2">
      <c r="B162" s="102"/>
    </row>
    <row r="163" spans="2:2" x14ac:dyDescent="0.2">
      <c r="B163" s="102"/>
    </row>
    <row r="164" spans="2:2" x14ac:dyDescent="0.2">
      <c r="B164" s="102"/>
    </row>
    <row r="165" spans="2:2" x14ac:dyDescent="0.2">
      <c r="B165" s="102"/>
    </row>
    <row r="166" spans="2:2" x14ac:dyDescent="0.2">
      <c r="B166" s="102"/>
    </row>
    <row r="167" spans="2:2" x14ac:dyDescent="0.2">
      <c r="B167" s="102"/>
    </row>
    <row r="168" spans="2:2" x14ac:dyDescent="0.2">
      <c r="B168" s="102"/>
    </row>
    <row r="169" spans="2:2" x14ac:dyDescent="0.2">
      <c r="B169" s="102"/>
    </row>
    <row r="170" spans="2:2" x14ac:dyDescent="0.2">
      <c r="B170" s="102"/>
    </row>
    <row r="171" spans="2:2" x14ac:dyDescent="0.2">
      <c r="B171" s="102"/>
    </row>
    <row r="172" spans="2:2" x14ac:dyDescent="0.2">
      <c r="B172" s="102"/>
    </row>
    <row r="173" spans="2:2" x14ac:dyDescent="0.2">
      <c r="B173" s="102"/>
    </row>
    <row r="174" spans="2:2" x14ac:dyDescent="0.2">
      <c r="B174" s="102"/>
    </row>
  </sheetData>
  <sheetProtection algorithmName="SHA-512" hashValue="SUHWxVAjc6EdQ/0cf+2GCVw3XtPQ5ijCaJAgdUnmlnamNb4vRbEeNQqJz5ltCk+PZP3DbC+xk+EzdjNv2aR32g==" saltValue="wqG3B5uCzhvRbWfM6iZzlQ==" spinCount="100000" sheet="1" formatCells="0" formatColumns="0" formatRows="0" insertRows="0"/>
  <mergeCells count="78">
    <mergeCell ref="S28:V28"/>
    <mergeCell ref="W28:Y28"/>
    <mergeCell ref="Z28:AB28"/>
    <mergeCell ref="AC28:AD28"/>
    <mergeCell ref="B11:P11"/>
    <mergeCell ref="C12:P12"/>
    <mergeCell ref="B13:P13"/>
    <mergeCell ref="C14:P14"/>
    <mergeCell ref="B15:P15"/>
    <mergeCell ref="C16:P16"/>
    <mergeCell ref="B17:P17"/>
    <mergeCell ref="C18:P18"/>
    <mergeCell ref="B19:P19"/>
    <mergeCell ref="B20:P20"/>
    <mergeCell ref="B21:P21"/>
    <mergeCell ref="C22:P22"/>
    <mergeCell ref="C5:M5"/>
    <mergeCell ref="N5:P5"/>
    <mergeCell ref="B7:P8"/>
    <mergeCell ref="B9:P9"/>
    <mergeCell ref="C10:I10"/>
    <mergeCell ref="J10:M10"/>
    <mergeCell ref="N10:P10"/>
    <mergeCell ref="B2:B5"/>
    <mergeCell ref="C2:M2"/>
    <mergeCell ref="N2:P2"/>
    <mergeCell ref="C3:M3"/>
    <mergeCell ref="N3:P3"/>
    <mergeCell ref="C4:M4"/>
    <mergeCell ref="N4:P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44:G44"/>
    <mergeCell ref="H44:L44"/>
    <mergeCell ref="M44:P44"/>
    <mergeCell ref="B46:P46"/>
    <mergeCell ref="B48:B49"/>
    <mergeCell ref="B51:P51"/>
    <mergeCell ref="B52:P67"/>
    <mergeCell ref="A68:Q68"/>
    <mergeCell ref="C69:P69"/>
    <mergeCell ref="C73:P73"/>
    <mergeCell ref="C74:P74"/>
    <mergeCell ref="C70:P70"/>
    <mergeCell ref="C71:P71"/>
    <mergeCell ref="C72:P72"/>
    <mergeCell ref="B69:B72"/>
  </mergeCells>
  <conditionalFormatting sqref="I49">
    <cfRule type="cellIs" dxfId="63" priority="9" stopIfTrue="1" operator="equal">
      <formula>" "</formula>
    </cfRule>
    <cfRule type="cellIs" dxfId="62" priority="10" stopIfTrue="1" operator="lessThanOrEqual">
      <formula>$S$5</formula>
    </cfRule>
    <cfRule type="cellIs" dxfId="61" priority="11" stopIfTrue="1" operator="greaterThanOrEqual">
      <formula>$S$2</formula>
    </cfRule>
    <cfRule type="cellIs" dxfId="60" priority="12" stopIfTrue="1" operator="between">
      <formula>$S$4</formula>
      <formula>$S$3</formula>
    </cfRule>
  </conditionalFormatting>
  <conditionalFormatting sqref="O49">
    <cfRule type="cellIs" dxfId="59" priority="5" stopIfTrue="1" operator="equal">
      <formula>" "</formula>
    </cfRule>
    <cfRule type="cellIs" dxfId="58" priority="6" stopIfTrue="1" operator="lessThanOrEqual">
      <formula>$S$5</formula>
    </cfRule>
    <cfRule type="cellIs" dxfId="57" priority="7" stopIfTrue="1" operator="greaterThanOrEqual">
      <formula>$S$2</formula>
    </cfRule>
    <cfRule type="cellIs" dxfId="56" priority="8" stopIfTrue="1" operator="between">
      <formula>$S$4</formula>
      <formula>$S$3</formula>
    </cfRule>
  </conditionalFormatting>
  <conditionalFormatting sqref="P49">
    <cfRule type="cellIs" dxfId="55" priority="1" stopIfTrue="1" operator="equal">
      <formula>" "</formula>
    </cfRule>
    <cfRule type="cellIs" dxfId="54" priority="2" stopIfTrue="1" operator="lessThanOrEqual">
      <formula>$S$5</formula>
    </cfRule>
    <cfRule type="cellIs" dxfId="53" priority="3" stopIfTrue="1" operator="greaterThanOrEqual">
      <formula>$S$2</formula>
    </cfRule>
    <cfRule type="cellIs" dxfId="52" priority="4" stopIfTrue="1" operator="between">
      <formula>$S$4</formula>
      <formula>$S$3</formula>
    </cfRule>
  </conditionalFormatting>
  <dataValidations count="5">
    <dataValidation type="list" allowBlank="1" showInputMessage="1" showErrorMessage="1" sqref="C74:P74" xr:uid="{00000000-0002-0000-0800-000000000000}">
      <formula1>$M$100:$M$102</formula1>
    </dataValidation>
    <dataValidation type="list" allowBlank="1" showInputMessage="1" showErrorMessage="1" sqref="C32:P32 C36:P36 C34:P34" xr:uid="{00000000-0002-0000-0800-000001000000}">
      <formula1>$Q$99:$Q$104</formula1>
    </dataValidation>
    <dataValidation type="list" allowBlank="1" showInputMessage="1" showErrorMessage="1" sqref="C12:P12" xr:uid="{00000000-0002-0000-0800-000002000000}">
      <formula1>$D$100:$D$117</formula1>
    </dataValidation>
    <dataValidation type="list" allowBlank="1" showInputMessage="1" showErrorMessage="1" sqref="C10:I10" xr:uid="{00000000-0002-0000-0800-000003000000}">
      <formula1>"2019,2020,2021,2022,2023"</formula1>
    </dataValidation>
    <dataValidation type="list" allowBlank="1" showInputMessage="1" showErrorMessage="1" sqref="N10:P10" xr:uid="{00000000-0002-0000-0800-000004000000}">
      <formula1>"Economicos,Eficiencia,Eficacia, Efectividad,Calidad"</formula1>
    </dataValidation>
  </dataValidations>
  <printOptions horizontalCentered="1" verticalCentered="1"/>
  <pageMargins left="0" right="0" top="0" bottom="0" header="0" footer="0"/>
  <pageSetup scale="80" orientation="portrait"/>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laneacion" ma:contentTypeID="0x010100CE682262D723D64E92DA5CB066788C9D0079F3069310962945A0739C4ECC6616F5" ma:contentTypeVersion="7" ma:contentTypeDescription="Este tipo de contenido incorpora las columnas de sitio que son utilizadas por las bibliotecas de documentos desplegadas en la colección de sitios de la Oficina Asesora de Planeación desplegada en el Portal Web." ma:contentTypeScope="" ma:versionID="d8e9b6a397398938a518da75c4417a2f">
  <xsd:schema xmlns:xsd="http://www.w3.org/2001/XMLSchema" xmlns:xs="http://www.w3.org/2001/XMLSchema" xmlns:p="http://schemas.microsoft.com/office/2006/metadata/properties" xmlns:ns1="http://schemas.microsoft.com/sharepoint/v3" xmlns:ns2="0948c079-19c9-4a36-bb7d-d65ca794eba7" xmlns:ns3="http://schemas.microsoft.com/sharepoint/v3/fields" targetNamespace="http://schemas.microsoft.com/office/2006/metadata/properties" ma:root="true" ma:fieldsID="c2b9a65300887c05561d1a069acc7128" ns1:_="" ns2:_="" ns3:_="">
    <xsd:import namespace="http://schemas.microsoft.com/sharepoint/v3"/>
    <xsd:import namespace="0948c079-19c9-4a36-bb7d-d65ca794eba7"/>
    <xsd:import namespace="http://schemas.microsoft.com/sharepoint/v3/fields"/>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ñ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Misionales - Investigaciones Administrativas</Procesos_SGI>
    <_Version xmlns="http://schemas.microsoft.com/sharepoint/v3/fields">1</_Version>
    <Fecha xmlns="0948c079-19c9-4a36-bb7d-d65ca794eba7">2022-01-31T05:00:00+00:00</Fecha>
    <Fecha_Actualizacion xmlns="0948c079-19c9-4a36-bb7d-d65ca794eba7">2022-01-31T05:00:00+00:00</Fecha_Actualizacion>
    <Dependencia_Nivel_Superior xmlns="0948c079-19c9-4a36-bb7d-d65ca794eba7">Delegatura Inspección, Vigilancia y Control</Dependencia_Nivel_Superior>
    <Ano_x0020_Documento xmlns="0948c079-19c9-4a36-bb7d-d65ca794eba7">2022</Ano_x0020_Documento>
    <Descripción_x0020_Documento xmlns="0948c079-19c9-4a36-bb7d-d65ca794eba7" xsi:nil="true"/>
    <Tipo_x0020_Documental xmlns="0948c079-19c9-4a36-bb7d-d65ca794eba7">Indicadores</Tipo_x0020_Documental>
    <SeoMetaDescription xmlns="http://schemas.microsoft.com/sharepoint/v3" xsi:nil="true"/>
    <Grupos_de_Proceso xmlns="0948c079-19c9-4a36-bb7d-d65ca794eba7">Procesos Misionales</Grupos_de_Proceso>
    <_dlc_DocId xmlns="0948c079-19c9-4a36-bb7d-d65ca794eba7">SSDOCID-1675502055-159</_dlc_DocId>
    <_dlc_DocIdUrl xmlns="0948c079-19c9-4a36-bb7d-d65ca794eba7">
      <Url>https://www.supersociedades.gov.co/nuestra_entidad/Planeacion/_layouts/15/DocIdRedir.aspx?ID=SSDOCID-1675502055-159</Url>
      <Description>SSDOCID-1675502055-159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D8BF55D-9267-4CA6-98CE-EACC5E03EF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48c079-19c9-4a36-bb7d-d65ca794eba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73DDE3-9A07-47A5-91B4-316C7B42D28E}">
  <ds:schemaRefs>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ff8e3638-9d45-4162-afb4-6d390653d547"/>
    <ds:schemaRef ds:uri="http://www.w3.org/XML/1998/namespace"/>
    <ds:schemaRef ds:uri="http://purl.org/dc/dcmitype/"/>
    <ds:schemaRef ds:uri="0948c079-19c9-4a36-bb7d-d65ca794eba7"/>
    <ds:schemaRef ds:uri="http://schemas.microsoft.com/sharepoint/v3/fields"/>
  </ds:schemaRefs>
</ds:datastoreItem>
</file>

<file path=customXml/itemProps3.xml><?xml version="1.0" encoding="utf-8"?>
<ds:datastoreItem xmlns:ds="http://schemas.openxmlformats.org/officeDocument/2006/customXml" ds:itemID="{47FD1753-B6F1-40CA-86C1-5C994699C32A}">
  <ds:schemaRefs>
    <ds:schemaRef ds:uri="http://schemas.microsoft.com/sharepoint/v3/contenttype/forms"/>
  </ds:schemaRefs>
</ds:datastoreItem>
</file>

<file path=customXml/itemProps4.xml><?xml version="1.0" encoding="utf-8"?>
<ds:datastoreItem xmlns:ds="http://schemas.openxmlformats.org/officeDocument/2006/customXml" ds:itemID="{B467BC73-DF7D-4A10-8ED1-694A2FAE8B6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SolicitudesAtendidas</vt:lpstr>
      <vt:lpstr>RegistroSolicitudesAtendidas</vt:lpstr>
      <vt:lpstr>DerechosPeticion</vt:lpstr>
      <vt:lpstr>RegistroDerechos</vt:lpstr>
      <vt:lpstr>Recursos</vt:lpstr>
      <vt:lpstr>RegistroRecursos</vt:lpstr>
      <vt:lpstr>Captación</vt:lpstr>
      <vt:lpstr>RegistroCaptacion</vt:lpstr>
      <vt:lpstr>ConglomeradosInvTerminad </vt:lpstr>
      <vt:lpstr>RegistroConglom</vt:lpstr>
      <vt:lpstr>RadicacionesEnrutadas</vt:lpstr>
      <vt:lpstr>RegistroEnrutadas</vt:lpstr>
      <vt:lpstr>RadicacionesSAPAC</vt:lpstr>
      <vt:lpstr>RegistroSAPAC</vt:lpstr>
      <vt:lpstr>InvSobornoTransnacional </vt:lpstr>
      <vt:lpstr>RegistroSoborno</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 Investigaciones Administrativas 2022</dc:title>
  <dc:creator>hoslanders</dc:creator>
  <cp:lastModifiedBy>David Gamboa</cp:lastModifiedBy>
  <cp:lastPrinted>2017-09-05T19:40:17Z</cp:lastPrinted>
  <dcterms:created xsi:type="dcterms:W3CDTF">2012-02-20T19:54:14Z</dcterms:created>
  <dcterms:modified xsi:type="dcterms:W3CDTF">2022-10-13T20:34:56Z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mentarios">
    <vt:lpwstr/>
  </property>
  <property fmtid="{D5CDD505-2E9C-101B-9397-08002B2CF9AE}" pid="4" name="Fase">
    <vt:lpwstr>a. Ficha Téncnica</vt:lpwstr>
  </property>
  <property fmtid="{D5CDD505-2E9C-101B-9397-08002B2CF9AE}" pid="5" name="ContentTypeId">
    <vt:lpwstr>0x010100CE682262D723D64E92DA5CB066788C9D0079F3069310962945A0739C4ECC6616F5</vt:lpwstr>
  </property>
  <property fmtid="{D5CDD505-2E9C-101B-9397-08002B2CF9AE}" pid="6" name="eDOCS AutoSave">
    <vt:lpwstr/>
  </property>
  <property fmtid="{D5CDD505-2E9C-101B-9397-08002B2CF9AE}" pid="7" name="_dlc_DocIdItemGuid">
    <vt:lpwstr>450d9d12-2346-4d34-89ad-dd52f1d0fd0a</vt:lpwstr>
  </property>
</Properties>
</file>