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C:\Users\DavidGamboa\Downloads\"/>
    </mc:Choice>
  </mc:AlternateContent>
  <xr:revisionPtr revIDLastSave="0" documentId="8_{D1BAE3CE-7D30-4DD6-80AD-F866E5051CEE}" xr6:coauthVersionLast="47" xr6:coauthVersionMax="47" xr10:uidLastSave="{00000000-0000-0000-0000-000000000000}"/>
  <bookViews>
    <workbookView xWindow="-120" yWindow="-120" windowWidth="20730" windowHeight="11160" tabRatio="787" firstSheet="9" activeTab="13" xr2:uid="{00000000-000D-0000-FFFF-FFFF00000000}"/>
  </bookViews>
  <sheets>
    <sheet name="Toma Posesion " sheetId="5" state="hidden" r:id="rId1"/>
    <sheet name="Registro Toma Poses " sheetId="7" state="hidden" r:id="rId2"/>
    <sheet name="Oport Termin Proc" sheetId="6" state="hidden" r:id="rId3"/>
    <sheet name="Regis Opor Term Pro" sheetId="8" state="hidden" r:id="rId4"/>
    <sheet name="Admisiones Eficacia solicitudes" sheetId="14" r:id="rId5"/>
    <sheet name="Registro Admisiones" sheetId="19" r:id="rId6"/>
    <sheet name=" Acuerdos Seg Sociedades" sheetId="9" r:id="rId7"/>
    <sheet name="Registro Acuerdos Seg Sociedade" sheetId="20" r:id="rId8"/>
    <sheet name="Acuerdos Audiencias" sheetId="13" r:id="rId9"/>
    <sheet name="Registro Acuerdos Audiencia" sheetId="21" r:id="rId10"/>
    <sheet name="NEAR - Terminados" sheetId="17" r:id="rId11"/>
    <sheet name="Registro NEAR" sheetId="22" r:id="rId12"/>
    <sheet name="Reorganización - Terminados" sheetId="18" r:id="rId13"/>
    <sheet name="Registro Reorganización Termina" sheetId="23" r:id="rId14"/>
    <sheet name="Hoja1" sheetId="24" r:id="rId15"/>
  </sheet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1" i="19" l="1"/>
  <c r="K20" i="19"/>
  <c r="K17" i="19" l="1"/>
  <c r="K16" i="19"/>
  <c r="K19" i="19" l="1"/>
  <c r="K18" i="19"/>
  <c r="K15" i="21" l="1"/>
  <c r="K14" i="21"/>
  <c r="I48" i="9"/>
  <c r="L49" i="18"/>
  <c r="F50" i="18"/>
  <c r="I50" i="18"/>
  <c r="L50" i="18"/>
  <c r="P50" i="18"/>
  <c r="I53" i="13"/>
  <c r="O53" i="13"/>
  <c r="L53" i="13"/>
  <c r="F53" i="13"/>
  <c r="O47" i="13"/>
  <c r="L47" i="13"/>
  <c r="I47" i="13"/>
  <c r="F47" i="13"/>
  <c r="O53" i="9"/>
  <c r="L53" i="9"/>
  <c r="I53" i="9"/>
  <c r="F53" i="9"/>
  <c r="O48" i="9"/>
  <c r="L48" i="9"/>
  <c r="F48" i="9"/>
  <c r="C10" i="21"/>
  <c r="C11" i="23"/>
  <c r="C10" i="23"/>
  <c r="I11" i="23"/>
  <c r="I10" i="23"/>
  <c r="E11" i="23"/>
  <c r="F10" i="23" s="1"/>
  <c r="E10" i="23"/>
  <c r="L20" i="23"/>
  <c r="J20" i="23"/>
  <c r="H20" i="23"/>
  <c r="F20" i="23"/>
  <c r="D20" i="23"/>
  <c r="L18" i="23"/>
  <c r="J18" i="23"/>
  <c r="H18" i="23"/>
  <c r="F18" i="23"/>
  <c r="D18" i="23"/>
  <c r="L16" i="23"/>
  <c r="J16" i="23"/>
  <c r="H16" i="23"/>
  <c r="F16" i="23"/>
  <c r="D16" i="23"/>
  <c r="L14" i="23"/>
  <c r="J14" i="23"/>
  <c r="H14" i="23"/>
  <c r="F14" i="23"/>
  <c r="D14" i="23"/>
  <c r="L12" i="23"/>
  <c r="J12" i="23"/>
  <c r="H12" i="23"/>
  <c r="F12" i="23"/>
  <c r="D12" i="23"/>
  <c r="I49" i="17"/>
  <c r="L49" i="17"/>
  <c r="O49" i="17"/>
  <c r="F49" i="17"/>
  <c r="J10" i="22"/>
  <c r="H10" i="22"/>
  <c r="F10" i="22"/>
  <c r="D10" i="22"/>
  <c r="P53" i="13"/>
  <c r="J14" i="21"/>
  <c r="H14" i="21"/>
  <c r="F14" i="21"/>
  <c r="D14" i="21"/>
  <c r="K13" i="21"/>
  <c r="K12" i="21"/>
  <c r="J12" i="21"/>
  <c r="H12" i="21"/>
  <c r="F12" i="21"/>
  <c r="D12" i="21"/>
  <c r="I11" i="21"/>
  <c r="G11" i="21"/>
  <c r="E11" i="21"/>
  <c r="C11" i="21"/>
  <c r="I10" i="21"/>
  <c r="G10" i="21"/>
  <c r="H10" i="21" s="1"/>
  <c r="E10" i="21"/>
  <c r="L12" i="19"/>
  <c r="L14" i="19"/>
  <c r="L16" i="19"/>
  <c r="L18" i="19"/>
  <c r="L20" i="19"/>
  <c r="L22" i="19"/>
  <c r="L24" i="19"/>
  <c r="J24" i="19"/>
  <c r="J22" i="19"/>
  <c r="J20" i="19"/>
  <c r="J18" i="19"/>
  <c r="J16" i="19"/>
  <c r="J14" i="19"/>
  <c r="J12" i="19"/>
  <c r="K15" i="20"/>
  <c r="K13" i="20"/>
  <c r="L12" i="20" s="1"/>
  <c r="K14" i="20"/>
  <c r="K12" i="20"/>
  <c r="J14" i="20"/>
  <c r="J12" i="20"/>
  <c r="K10" i="20"/>
  <c r="L14" i="21"/>
  <c r="H10" i="23"/>
  <c r="L10" i="22"/>
  <c r="P49" i="17"/>
  <c r="D14" i="20"/>
  <c r="D12" i="20"/>
  <c r="H14" i="20"/>
  <c r="F14" i="20"/>
  <c r="H12" i="20"/>
  <c r="F12" i="20"/>
  <c r="H10" i="20"/>
  <c r="F10" i="20"/>
  <c r="H24" i="19"/>
  <c r="H22" i="19"/>
  <c r="H20" i="19"/>
  <c r="H18" i="19"/>
  <c r="H16" i="19"/>
  <c r="H14" i="19"/>
  <c r="H12" i="19"/>
  <c r="F24" i="19"/>
  <c r="F22" i="19"/>
  <c r="F20" i="19"/>
  <c r="F18" i="19"/>
  <c r="F16" i="19"/>
  <c r="F14" i="19"/>
  <c r="F12" i="19"/>
  <c r="L49" i="14"/>
  <c r="F49" i="14"/>
  <c r="D14" i="19"/>
  <c r="D16" i="19"/>
  <c r="D18" i="19"/>
  <c r="D20" i="19"/>
  <c r="D22" i="19"/>
  <c r="D24" i="19"/>
  <c r="D12" i="19"/>
  <c r="D10" i="20"/>
  <c r="D10" i="19"/>
  <c r="P50" i="17"/>
  <c r="O50" i="17"/>
  <c r="L50" i="17"/>
  <c r="I50" i="17"/>
  <c r="F50" i="17"/>
  <c r="P50" i="14"/>
  <c r="O50" i="14"/>
  <c r="L50" i="14"/>
  <c r="I50" i="14"/>
  <c r="F50" i="14"/>
  <c r="P54" i="13"/>
  <c r="O54" i="13"/>
  <c r="L54" i="13"/>
  <c r="I54" i="13"/>
  <c r="F54" i="13"/>
  <c r="P54" i="9"/>
  <c r="O54" i="9"/>
  <c r="L54" i="9"/>
  <c r="I54" i="9"/>
  <c r="F54" i="9"/>
  <c r="D10" i="8"/>
  <c r="D12" i="8" s="1"/>
  <c r="O49" i="6" s="1"/>
  <c r="C12" i="7"/>
  <c r="O49" i="5"/>
  <c r="I49" i="18" l="1"/>
  <c r="K11" i="23"/>
  <c r="D10" i="23"/>
  <c r="F49" i="18"/>
  <c r="J10" i="23"/>
  <c r="F10" i="21"/>
  <c r="D10" i="21"/>
  <c r="L12" i="21"/>
  <c r="K10" i="21"/>
  <c r="P47" i="13"/>
  <c r="J10" i="21"/>
  <c r="K11" i="21"/>
  <c r="L14" i="20"/>
  <c r="J10" i="20"/>
  <c r="K11" i="20"/>
  <c r="L10" i="20" s="1"/>
  <c r="P53" i="9"/>
  <c r="P48" i="9"/>
  <c r="J10" i="19"/>
  <c r="O49" i="14"/>
  <c r="K10" i="19"/>
  <c r="O50" i="18"/>
  <c r="O49" i="18"/>
  <c r="K10" i="23"/>
  <c r="H10" i="19"/>
  <c r="K11" i="19"/>
  <c r="F10" i="19"/>
  <c r="I49" i="14"/>
  <c r="L10" i="21" l="1"/>
  <c r="L10" i="19"/>
  <c r="P49" i="14"/>
  <c r="P49" i="18"/>
  <c r="L1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000-000001000000}">
      <text>
        <r>
          <rPr>
            <sz val="8"/>
            <color indexed="81"/>
            <rFont val="Tahoma"/>
            <family val="2"/>
          </rPr>
          <t xml:space="preserve">SELECCIONAR EL AÑO DE LA VIGENCIA DEL INDICADOR
</t>
        </r>
      </text>
    </comment>
    <comment ref="H10" authorId="0" shapeId="0" xr:uid="{00000000-0006-0000-00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0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0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000-000005000000}">
      <text>
        <r>
          <rPr>
            <b/>
            <sz val="8"/>
            <color indexed="81"/>
            <rFont val="Tahoma"/>
            <family val="2"/>
          </rPr>
          <t>NOMBRE CORTO DEL INDICADOR</t>
        </r>
        <r>
          <rPr>
            <sz val="8"/>
            <color indexed="81"/>
            <rFont val="Tahoma"/>
            <family val="2"/>
          </rPr>
          <t xml:space="preserve">
</t>
        </r>
      </text>
    </comment>
    <comment ref="C16" authorId="0" shapeId="0" xr:uid="{00000000-0006-0000-00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0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000-000008000000}">
      <text>
        <r>
          <rPr>
            <b/>
            <sz val="8"/>
            <color indexed="81"/>
            <rFont val="Tahoma"/>
            <family val="2"/>
          </rPr>
          <t>FORMULA PARA MEDIR EL INDICADOR</t>
        </r>
        <r>
          <rPr>
            <sz val="8"/>
            <color indexed="81"/>
            <rFont val="Tahoma"/>
            <family val="2"/>
          </rPr>
          <t xml:space="preserve">
</t>
        </r>
      </text>
    </comment>
    <comment ref="C24" authorId="0" shapeId="0" xr:uid="{00000000-0006-0000-00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000-00000A000000}">
      <text>
        <r>
          <rPr>
            <b/>
            <sz val="8"/>
            <color indexed="81"/>
            <rFont val="Tahoma"/>
            <family val="2"/>
          </rPr>
          <t>COLOCAR EL VALOR NUMERICO DE LA META</t>
        </r>
        <r>
          <rPr>
            <sz val="8"/>
            <color indexed="81"/>
            <rFont val="Tahoma"/>
            <family val="2"/>
          </rPr>
          <t xml:space="preserve">
</t>
        </r>
      </text>
    </comment>
    <comment ref="C30" authorId="0" shapeId="0" xr:uid="{00000000-0006-0000-00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0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000-00000D000000}">
      <text>
        <r>
          <rPr>
            <sz val="8"/>
            <color indexed="81"/>
            <rFont val="Tahoma"/>
            <family val="2"/>
          </rPr>
          <t xml:space="preserve">SELECCIONAR LA FRECUENCIA EN LA CUAL DESEA REALZIAR SEGUIMIENTO
</t>
        </r>
      </text>
    </comment>
    <comment ref="C36" authorId="0" shapeId="0" xr:uid="{00000000-0006-0000-0000-00000E000000}">
      <text>
        <r>
          <rPr>
            <sz val="8"/>
            <color indexed="81"/>
            <rFont val="Tahoma"/>
            <family val="2"/>
          </rPr>
          <t xml:space="preserve">SELECCIONAR EL PERIODO PARA REALIZAR EL ANALISIS DE LOS RESULTADOS DE LOS INDICADORES
</t>
        </r>
      </text>
    </comment>
    <comment ref="H40" authorId="0" shapeId="0" xr:uid="{00000000-0006-0000-0000-00000F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000-000010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000-00001100000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200-000001000000}">
      <text>
        <r>
          <rPr>
            <sz val="8"/>
            <color indexed="81"/>
            <rFont val="Tahoma"/>
            <family val="2"/>
          </rPr>
          <t xml:space="preserve">SELECCIONAR EL AÑO DE LA VIGENCIA DEL INDICADOR
</t>
        </r>
      </text>
    </comment>
    <comment ref="H10" authorId="0" shapeId="0" xr:uid="{00000000-0006-0000-02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2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2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200-000005000000}">
      <text>
        <r>
          <rPr>
            <b/>
            <sz val="8"/>
            <color indexed="81"/>
            <rFont val="Tahoma"/>
            <family val="2"/>
          </rPr>
          <t>NOMBRE CORTO DEL INDICADOR</t>
        </r>
        <r>
          <rPr>
            <sz val="8"/>
            <color indexed="81"/>
            <rFont val="Tahoma"/>
            <family val="2"/>
          </rPr>
          <t xml:space="preserve">
</t>
        </r>
      </text>
    </comment>
    <comment ref="C16" authorId="0" shapeId="0" xr:uid="{00000000-0006-0000-02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2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200-000008000000}">
      <text>
        <r>
          <rPr>
            <b/>
            <sz val="8"/>
            <color indexed="81"/>
            <rFont val="Tahoma"/>
            <family val="2"/>
          </rPr>
          <t>FORMULA PARA MEDIR EL INDICADOR</t>
        </r>
        <r>
          <rPr>
            <sz val="8"/>
            <color indexed="81"/>
            <rFont val="Tahoma"/>
            <family val="2"/>
          </rPr>
          <t xml:space="preserve">
</t>
        </r>
      </text>
    </comment>
    <comment ref="C24" authorId="0" shapeId="0" xr:uid="{00000000-0006-0000-02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200-00000A000000}">
      <text>
        <r>
          <rPr>
            <b/>
            <sz val="8"/>
            <color indexed="81"/>
            <rFont val="Tahoma"/>
            <family val="2"/>
          </rPr>
          <t>COLOCAR EL VALOR NUMERICO DE LA META</t>
        </r>
        <r>
          <rPr>
            <sz val="8"/>
            <color indexed="81"/>
            <rFont val="Tahoma"/>
            <family val="2"/>
          </rPr>
          <t xml:space="preserve">
</t>
        </r>
      </text>
    </comment>
    <comment ref="C30" authorId="0" shapeId="0" xr:uid="{00000000-0006-0000-02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2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200-00000D000000}">
      <text>
        <r>
          <rPr>
            <sz val="8"/>
            <color indexed="81"/>
            <rFont val="Tahoma"/>
            <family val="2"/>
          </rPr>
          <t xml:space="preserve">SELECCIONAR LA FRECUENCIA EN LA CUAL DESEA REALZIAR SEGUIMIENTO
</t>
        </r>
      </text>
    </comment>
    <comment ref="C36" authorId="0" shapeId="0" xr:uid="{00000000-0006-0000-0200-00000E000000}">
      <text>
        <r>
          <rPr>
            <sz val="8"/>
            <color indexed="81"/>
            <rFont val="Tahoma"/>
            <family val="2"/>
          </rPr>
          <t xml:space="preserve">SELECCIONAR EL PERIODO PARA REALIZAR EL ANALISIS DE LOS RESULTADOS DE LOS INDICADORES
</t>
        </r>
      </text>
    </comment>
    <comment ref="C40" authorId="0" shapeId="0" xr:uid="{00000000-0006-0000-0200-00000F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200-000010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200-000011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200-000012000000}">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C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<sst xmlns="http://schemas.openxmlformats.org/spreadsheetml/2006/main" count="1186" uniqueCount="302">
  <si>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</si>
  <si>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</si>
  <si>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</si>
  <si>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</si>
  <si>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</si>
  <si>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</si>
  <si>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</si>
  <si>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</si>
  <si>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</si>
  <si>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</si>
  <si>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</si>
  <si>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</si>
  <si>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</si>
  <si>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</si>
  <si>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</si>
  <si>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</si>
  <si>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</si>
  <si>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</si>
  <si>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</si>
  <si>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</si>
  <si>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</si>
  <si>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</si>
  <si>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</si>
  <si>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</si>
  <si>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</si>
  <si>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</si>
  <si>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</si>
  <si>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</si>
  <si>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</si>
  <si>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</si>
  <si>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</si>
  <si>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</si>
  <si>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</si>
  <si>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</si>
  <si>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</si>
  <si>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</si>
  <si>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</si>
  <si>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</si>
  <si>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</si>
  <si>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</si>
  <si>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</si>
  <si>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</si>
  <si>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</si>
  <si>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</si>
  <si>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</si>
  <si>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</si>
  <si>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</si>
  <si>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</si>
  <si>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</si>
  <si>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</si>
  <si>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</si>
  <si>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</si>
  <si>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</si>
  <si>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</si>
  <si>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</si>
  <si>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</si>
  <si>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</si>
  <si>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</si>
  <si>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</si>
  <si>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</si>
  <si>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</si>
  <si>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</si>
  <si>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</si>
  <si>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</si>
  <si>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</si>
  <si>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</si>
  <si>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</si>
  <si>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</si>
  <si>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</si>
  <si>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</si>
  <si>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</si>
  <si>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</si>
  <si>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</si>
  <si>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</si>
  <si>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</si>
  <si>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</si>
  <si>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</si>
  <si>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</si>
  <si>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</si>
  <si>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</si>
  <si>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</si>
  <si>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</si>
  <si>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</si>
  <si>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</si>
  <si>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</si>
  <si>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</si>
  <si>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</si>
  <si>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</si>
  <si>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</si>
  <si>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</si>
  <si>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</si>
  <si>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</si>
  <si>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</si>
  <si>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</si>
  <si>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</si>
  <si>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</si>
  <si>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</si>
  <si>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</si>
  <si>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</si>
  <si>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</si>
  <si>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</si>
  <si>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</si>
  <si>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</si>
  <si>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</si>
  <si>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</si>
  <si>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</si>
  <si>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</si>
  <si>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</si>
  <si>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</si>
  <si>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</si>
  <si>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</si>
  <si>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</si>
  <si>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</si>
  <si>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</si>
  <si>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</si>
  <si>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</si>
  <si>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</si>
  <si>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</si>
  <si>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</si>
  <si>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</si>
  <si>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</si>
  <si>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</si>
  <si>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</si>
  <si>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</si>
  <si>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</si>
  <si>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</si>
  <si>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</si>
  <si>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</si>
  <si>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</si>
  <si>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</si>
  <si>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</si>
  <si>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</si>
  <si>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</si>
  <si>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</si>
  <si>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</si>
  <si>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</si>
  <si>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</si>
  <si>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</si>
  <si>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</si>
  <si>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</si>
  <si>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</si>
  <si>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</si>
  <si>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</si>
  <si>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</si>
  <si>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</si>
  <si>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</si>
  <si>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</si>
  <si>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</si>
  <si>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</si>
  <si>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</si>
  <si>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</si>
  <si>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</si>
  <si>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</si>
  <si>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</si>
  <si>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</si>
  <si>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</si>
  <si>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</si>
  <si>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</si>
  <si>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</si>
  <si>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</si>
  <si>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</si>
  <si>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</si>
  <si>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</si>
  <si>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</si>
  <si>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</si>
  <si>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</si>
  <si>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</si>
  <si>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</si>
  <si>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</si>
  <si>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</si>
  <si>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</si>
  <si>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</si>
  <si>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</si>
  <si>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</si>
  <si>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</si>
  <si>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</si>
  <si>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Menor a 65%</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</si>
  <si>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</si>
  <si>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</si>
  <si>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</si>
  <si>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</si>
  <si>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</si>
  <si>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</si>
  <si>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</si>
  <si>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</si>
  <si>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</si>
  <si>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</si>
  <si>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</si>
  <si>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</si>
  <si>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</si>
  <si>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</si>
  <si>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Eficiencia</t>
  </si>
  <si>
    <t>N°  de acuerdos con actuación dentro de cada trimestre
--------------------------------------------------------------------------------------------------------- X 100%
N° de acuerdos en ejecución</t>
  </si>
  <si>
    <t>N°  de acuerdos con actuación dentro de cada trimestre</t>
  </si>
  <si>
    <t>DM</t>
  </si>
  <si>
    <t>Número de Acuerdos</t>
  </si>
  <si>
    <t xml:space="preserve">N° de acuerdos en ejecución </t>
  </si>
  <si>
    <t>Atención en las Solicitudes</t>
  </si>
  <si>
    <t>No de audiencias realizadas</t>
  </si>
  <si>
    <t>Número de Audiencias y Reuniones</t>
  </si>
  <si>
    <t>Grupo de Acuerdos de insolvencia en ejecución</t>
  </si>
  <si>
    <t>No de audiencias convocadas</t>
  </si>
  <si>
    <t>Medir el porcentaje de solicitudes al proceso de reorganización y validación estudiadas en el trimestre a evaluar.</t>
  </si>
  <si>
    <t>Base de datos</t>
  </si>
  <si>
    <t>Solicitudes</t>
  </si>
  <si>
    <t>Eficacia</t>
  </si>
  <si>
    <t>Coordinador Grupo de Admisiones
Intendentes Regionales</t>
  </si>
  <si>
    <t>Fecha: 14 de junio de 2019</t>
  </si>
  <si>
    <t>Medir la oportunidad en el seguimiento a procesos de manera proactiva</t>
  </si>
  <si>
    <r>
      <t xml:space="preserve">N° de acuerdos en actuación dentro de cada trimestre: </t>
    </r>
    <r>
      <rPr>
        <sz val="10"/>
        <rFont val="Arial"/>
        <family val="2"/>
      </rPr>
      <t xml:space="preserve">Aquellas sociedades o personas naturales que adelantan un acuerdo de reorganización y que han tenido actuación por parte de la Dirección de Acuerdos de Insolvencia en Ejecución y el Grupo de Acuerdos de Insolvencia en Ejecución C dentro del término de tres meses.
</t>
    </r>
    <r>
      <rPr>
        <b/>
        <sz val="10"/>
        <rFont val="Arial"/>
        <family val="2"/>
      </rPr>
      <t xml:space="preserve">
N°de acuerdos en ejecución: </t>
    </r>
    <r>
      <rPr>
        <sz val="10"/>
        <rFont val="Arial"/>
        <family val="2"/>
      </rPr>
      <t>Total de sociedades o personas naturales a las cuales se les ha confirmado un acuerdo recuperatorio, asignadas a la Dirección de Acuerdos de Insolvencia en Ejecución y al Grupo de Acuerdos de Insolvencia en Ejecución C.</t>
    </r>
  </si>
  <si>
    <t>Dirección de Acuerdos de Insolvencia en Ejecución y Grupo de Acuerdos de Insolvencia en Ejecución C</t>
  </si>
  <si>
    <t>Audiencias</t>
  </si>
  <si>
    <t xml:space="preserve">Medir el cumplimiento en las audiencias convocadas </t>
  </si>
  <si>
    <r>
      <t xml:space="preserve">No de audiencias celebradas: </t>
    </r>
    <r>
      <rPr>
        <sz val="10"/>
        <rFont val="Arial"/>
        <family val="2"/>
      </rPr>
      <t>Corresponde al número de audiencias efectivamente realizadas durante el periodo por la Dirección de Acuerdos de Insolvencia en Ejecución y el Grupo de Acuerdos de Insolvencia en Ejecución C.</t>
    </r>
    <r>
      <rPr>
        <b/>
        <sz val="10"/>
        <rFont val="Arial"/>
        <family val="2"/>
      </rPr>
      <t xml:space="preserve">
No de audiencias convocadas:</t>
    </r>
    <r>
      <rPr>
        <sz val="10"/>
        <rFont val="Arial"/>
        <family val="2"/>
      </rPr>
      <t xml:space="preserve"> Corresponde al número de audiencias convocadas por la Dirección de Acuerdos de Insolvencia en Ejecución y el Grupo de Acuerdos de Insolvencia en Ejecución C.</t>
    </r>
  </si>
  <si>
    <t>Número de Audiencias</t>
  </si>
  <si>
    <t>N° de audiencias realizadas 
----------------------------------------------------------- * 100%
N° de audiencias convocadas</t>
  </si>
  <si>
    <t>Terminación de procesos</t>
  </si>
  <si>
    <t>Coordinador del Grupo de Validación y Confirmación de Acuerdos NEAR</t>
  </si>
  <si>
    <t>Medir el desempeño de la eficiencia de los procesos de negociación de emergencia de un acuerdo de reoganización, validación judicial de un acuerdo extrajudicial de reorganización y validación judicial expedita en el Grupo NEAR</t>
  </si>
  <si>
    <t>Número de procesos terminados oportunamente
-----------------------------------------------------------------------------------------------------* 100
Total de procesos terminados</t>
  </si>
  <si>
    <r>
      <t xml:space="preserve">Número de procesos terminados oportunamente: </t>
    </r>
    <r>
      <rPr>
        <sz val="10"/>
        <rFont val="Arial"/>
        <family val="2"/>
      </rPr>
      <t>Corresponde a los procesos terminados en un tiempo menor a los 6 meses.</t>
    </r>
    <r>
      <rPr>
        <b/>
        <sz val="10"/>
        <rFont val="Arial"/>
        <family val="2"/>
      </rPr>
      <t xml:space="preserve">
Total de procesos terminados: </t>
    </r>
    <r>
      <rPr>
        <sz val="10"/>
        <rFont val="Arial"/>
        <family val="2"/>
      </rPr>
      <t>Total de acuerdos de reorganización, acuerdos extrajudiciales de reorganzación o solicitudes de declaración de fracaso de las negociaciones radicadas.</t>
    </r>
  </si>
  <si>
    <t>Número de procesos terminados oportunamente</t>
  </si>
  <si>
    <t>Procesos terminados</t>
  </si>
  <si>
    <t>Terminación de procesos de reorganización</t>
  </si>
  <si>
    <t>Medir el desempeño de la eficiencia de los procesos de reorganización regulados en la Ley 1116 de 2006 y el Decreto Legislativo 560 de 2020</t>
  </si>
  <si>
    <r>
      <t xml:space="preserve">N° de solicitudes con pronunciamiento: </t>
    </r>
    <r>
      <rPr>
        <sz val="10"/>
        <rFont val="Arial"/>
        <family val="2"/>
      </rPr>
      <t>Solicitud sobre la cual se emite un oficio de inadmisión, auto de admisión o rechazo al proceso de reorganización y validación. Siempre se tomará el primer pronunciamiento.</t>
    </r>
    <r>
      <rPr>
        <b/>
        <sz val="10"/>
        <rFont val="Arial"/>
        <family val="2"/>
      </rPr>
      <t xml:space="preserve">
Total de solicitudes radicadas: </t>
    </r>
    <r>
      <rPr>
        <sz val="10"/>
        <rFont val="Arial"/>
        <family val="2"/>
      </rPr>
      <t>Documento por el cual se solicita la admisión al proceso de reorganización, se tomarán las solicitudes que se reciben hasta 10 días antes del corte del periodo evaluado.</t>
    </r>
  </si>
  <si>
    <t xml:space="preserve">N° de solicitudes con pronunciamiento
----------------------------------------------------------------------------- x 100
Total de solicitudes radicadas </t>
  </si>
  <si>
    <t>N° de solicitudes con pronunciamiento</t>
  </si>
  <si>
    <t xml:space="preserve">Total de solicitudes radicadas </t>
  </si>
  <si>
    <t xml:space="preserve">Seguimiento a sujetos en Acuerdo de Insolvencia en Ejecución </t>
  </si>
  <si>
    <t>Dirección de Acuerdos de Insolvencia en Ejecución y el Grupo de Acuerdos de Insolvencia en Ejecución C</t>
  </si>
  <si>
    <t>Total de procesos terminados</t>
  </si>
  <si>
    <t>Version: 004</t>
  </si>
  <si>
    <t>Pagina 2 de 2</t>
  </si>
  <si>
    <t>Formula</t>
  </si>
  <si>
    <t>TRIMESTRE I</t>
  </si>
  <si>
    <t>TRIMESTRE II</t>
  </si>
  <si>
    <t>TRIMESTRE III</t>
  </si>
  <si>
    <t>TRIMESTRE IV</t>
  </si>
  <si>
    <t>SUMATORIA TOTAL</t>
  </si>
  <si>
    <t xml:space="preserve">
</t>
  </si>
  <si>
    <t>Intendencia Medellin</t>
  </si>
  <si>
    <t>Intendencia Manizales</t>
  </si>
  <si>
    <t>Intendencia Bucaramanga</t>
  </si>
  <si>
    <t>Intendencia Cali</t>
  </si>
  <si>
    <t>Intendencia Barranquilla</t>
  </si>
  <si>
    <t>Intendencia Cartagena</t>
  </si>
  <si>
    <t>Coordinación Admisiones</t>
  </si>
  <si>
    <t>Total de solicitudes radicadas</t>
  </si>
  <si>
    <t>Dirección de Acuerdos de Insolvencia en Ejecución</t>
  </si>
  <si>
    <t>Grupo de Acuerdos de Insolvencia en Ejecución C</t>
  </si>
  <si>
    <t>N° de acuerdos en actuación dentro de cada trimestre</t>
  </si>
  <si>
    <t>N°de acuerdos en ejecución</t>
  </si>
  <si>
    <t>Entre 65% y 79%</t>
  </si>
  <si>
    <t>Mayor o igual a 80%</t>
  </si>
  <si>
    <t>Mayor o igual a 90%</t>
  </si>
  <si>
    <t>Entre 65% y 89%</t>
  </si>
  <si>
    <t>Coordinadción del Grupo de Validación y Confirmación de Acuerdos NEAR</t>
  </si>
  <si>
    <t>Coordinación del Grupo de Procesos de Reorganización y Liquidación A</t>
  </si>
  <si>
    <t>Coordinación del Grupo de Procesos de Reorganización Ordinarios</t>
  </si>
  <si>
    <t>Coordinador del Grupo de Procesos de Reorganización Abreviada</t>
  </si>
  <si>
    <t>Dirección de Procesos Reorganización I</t>
  </si>
  <si>
    <t>Dirección de Procesos Reorganización II</t>
  </si>
  <si>
    <t>DATOS GRUPO</t>
  </si>
  <si>
    <t>DATOS DIRECCIÓN</t>
  </si>
  <si>
    <t>MEDICIÓN DIRECCIÓN DE ACUERDOS DE INSOLVENCIA EN EJECUCIÓN</t>
  </si>
  <si>
    <t>MEDICIÓN GRUPO DE ACUERDOS DE INSOLVENCIA EN EJECUCIÓN C</t>
  </si>
  <si>
    <t>Grupo de Acuerdos de Insolvencia en Ejecución C:</t>
  </si>
  <si>
    <t>Mayor a 80%</t>
  </si>
  <si>
    <t>Entre 65% y 80%</t>
  </si>
  <si>
    <t>Director de Procesos Reorganización I, director de Procesos Reorganización II, coordinador del Grupo de Procesos de Reorganización y Liquidación A, coordinador del Grupo de Procesos de Reorganización Ordinarios y coordinador del Grupo de Procesos de Reorganización Abreviada</t>
  </si>
  <si>
    <r>
      <t xml:space="preserve">Número de procesos terminados oportunamente: </t>
    </r>
    <r>
      <rPr>
        <sz val="10"/>
        <rFont val="Arial"/>
        <family val="2"/>
      </rPr>
      <t>Corresponde a los procesos terminados en un tiempo menor al plazo fijado según el proceso y la categoría.</t>
    </r>
    <r>
      <rPr>
        <b/>
        <sz val="10"/>
        <rFont val="Arial"/>
        <family val="2"/>
      </rPr>
      <t xml:space="preserve">
• Reorganización Ordinario – Categoría A:</t>
    </r>
    <r>
      <rPr>
        <sz val="10"/>
        <rFont val="Arial"/>
        <family val="2"/>
      </rPr>
      <t xml:space="preserve"> 48 meses</t>
    </r>
    <r>
      <rPr>
        <b/>
        <sz val="10"/>
        <rFont val="Arial"/>
        <family val="2"/>
      </rPr>
      <t xml:space="preserve">
• Reorganización Ordinario – Categoría B: </t>
    </r>
    <r>
      <rPr>
        <sz val="10"/>
        <rFont val="Arial"/>
        <family val="2"/>
      </rPr>
      <t>48 meses</t>
    </r>
    <r>
      <rPr>
        <b/>
        <sz val="10"/>
        <rFont val="Arial"/>
        <family val="2"/>
      </rPr>
      <t xml:space="preserve">
• Reorganización Ordinario – Categoría C: </t>
    </r>
    <r>
      <rPr>
        <sz val="10"/>
        <rFont val="Arial"/>
        <family val="2"/>
      </rPr>
      <t>48 meses</t>
    </r>
    <r>
      <rPr>
        <b/>
        <sz val="10"/>
        <rFont val="Arial"/>
        <family val="2"/>
      </rPr>
      <t xml:space="preserve">
• Reorganización Abreviada (siempre y cuando no este coordinado con un proceso de reorganización ordinario): </t>
    </r>
    <r>
      <rPr>
        <sz val="10"/>
        <rFont val="Arial"/>
        <family val="2"/>
      </rPr>
      <t xml:space="preserve">10 meses
</t>
    </r>
    <r>
      <rPr>
        <b/>
        <sz val="10"/>
        <rFont val="Arial"/>
        <family val="2"/>
      </rPr>
      <t xml:space="preserve">
Total de procesos terminados:</t>
    </r>
    <r>
      <rPr>
        <sz val="10"/>
        <rFont val="Arial"/>
        <family val="2"/>
      </rPr>
      <t xml:space="preserve"> Total de acuerdos de reorganización, acuerdos extrajudiciales de reorganzación o solicitudes de declaración de fracaso de las negociaciones radicadas.</t>
    </r>
  </si>
  <si>
    <t>N.A.</t>
  </si>
  <si>
    <t xml:space="preserve">Dirección de Acuerdos de Insolvencia en Ejecución: </t>
  </si>
  <si>
    <r>
      <t xml:space="preserve">Grupo de Acuerdos de Insolvencia en Ejecución C: </t>
    </r>
    <r>
      <rPr>
        <b/>
        <sz val="10"/>
        <rFont val="Arial"/>
        <family val="2"/>
      </rPr>
      <t xml:space="preserve">
</t>
    </r>
  </si>
  <si>
    <r>
      <t>Grupo de Acuerdos de Insolvencia en Ejecución C:</t>
    </r>
    <r>
      <rPr>
        <b/>
        <sz val="10"/>
        <rFont val="Arial"/>
        <family val="2"/>
      </rPr>
      <t xml:space="preserve">
</t>
    </r>
  </si>
  <si>
    <t>Santiago Londoño Correa (Superintendente Delegado de Procedimientos de Insolvencia)</t>
  </si>
  <si>
    <t>En el primer trimestre fueron terminados 23 procesos de reorganización, así: 5 procesos se enviaron a liquidación judicial (Construmax, Diana Verónica, Perfil Urbano, Vicente Rafael Bustamente y CABG) y en 18 procesos se confirmó el acuerdo y se encuentran actualmente en la Dirección de Acuerdos en Ejecución (ver listado en el cuadro de procesos publicado en sharepoint)</t>
  </si>
  <si>
    <t xml:space="preserve">Dentro del primer trimestre del año 2022, el Grupo de Validación y Confirmación de Acuerdos NEAR, finalizó diecinueve (19) procesos de negociación de emergencia de acuerdos de reorganización y una (1) validación de un acuerdo extrajudicial de reorganización. Respecto a los procesos NEAR a siete (7) se les confirmó el acuerdo de reorganización y a doce (12) se les declaró el fracaso de las negociaciones. En cuanto al proceso de validación, se informa que fue autorizada la validación del acuerdo extrajudicial de reorganización. </t>
  </si>
  <si>
    <t>TRIM I: Se recibieron 3 solicitudes (2 inadmitidas, 1 rechazada)</t>
  </si>
  <si>
    <r>
      <t xml:space="preserve">Análisis Trimestre 1: Grupo de Procesos de Reorganización y liquidación A: </t>
    </r>
    <r>
      <rPr>
        <sz val="10"/>
        <rFont val="Arial"/>
        <family val="2"/>
      </rPr>
      <t xml:space="preserve">En el primer trimestre fueron terminados 23 procesos de reorganización, así: 5 procesos se enviaron a liquidación judicial (Construmax, Diana Verónica, Perfil Urbano, Vicente Rafael Bustamente y CABG) y en 18 procesos se confirmó el acuerdo y se encuentran actualmente en la Dirección de Acuerdos en Ejecución (ver listado en el cuadro de procesos publicado en sharepoint). </t>
    </r>
    <r>
      <rPr>
        <b/>
        <sz val="10"/>
        <rFont val="Arial"/>
        <family val="2"/>
      </rPr>
      <t xml:space="preserve">
</t>
    </r>
  </si>
  <si>
    <r>
      <rPr>
        <b/>
        <sz val="8"/>
        <rFont val="Arial"/>
        <family val="2"/>
      </rPr>
      <t xml:space="preserve">1° Trimestre: </t>
    </r>
    <r>
      <rPr>
        <sz val="8"/>
        <rFont val="Arial"/>
        <family val="2"/>
      </rPr>
      <t>Recibimos en total 19 Solicitudes De Reorganización, tramitdas asi: 7 Admisiones, 6 Rechazos, 4 En estudio a rta de inadmisión y 2 asignadas a la Intendencia el viernes 1 de Abril y tramitads el Lunes 4 De Abril, compleando asi la etapa De Estudio del total de las soliitudes.</t>
    </r>
  </si>
  <si>
    <r>
      <t xml:space="preserve">1 TRIM: </t>
    </r>
    <r>
      <rPr>
        <sz val="8"/>
        <rFont val="Arial"/>
        <family val="2"/>
      </rPr>
      <t>En el primer trimestre se realizaron actuaciones a 424 procesos de los 426 que tiene asignado el grupo.</t>
    </r>
  </si>
  <si>
    <r>
      <t xml:space="preserve">1 TRIM: </t>
    </r>
    <r>
      <rPr>
        <sz val="8"/>
        <rFont val="Arial"/>
        <family val="2"/>
      </rPr>
      <t>Durante el trimestre se adelantaron 14 audiencias, dentro de ellas 9 correspondian a incumplimiento del acuerdo, y 5 a reformas. De las audiencia de incumplimiento 6 terminaron en incumplimiento del acuerdo de reorganización y la apertura de liquidación judicial, por otro lado, de las audiencias de reforma adelantadas 2 terminaron en la confirmación.</t>
    </r>
  </si>
  <si>
    <r>
      <t xml:space="preserve">Grupo de Acuerdos de Insolvencia en Ejecución C: </t>
    </r>
    <r>
      <rPr>
        <sz val="10"/>
        <rFont val="Arial"/>
        <family val="2"/>
      </rPr>
      <t xml:space="preserve"> Durante el trimestre se adelantaron 14 audiencias, dentro de ellas 9 correspondian a incumplimiento del acuerdo, y 5 a reformas. De las audiencia de incumplimiento 6 terminaron en incumplimiento del acuerdo de reorganización y la apertura de liquidación judicial, por otro lado, de las audiencias de reforma adelantadas 2 terminaron en la confirmación.
</t>
    </r>
  </si>
  <si>
    <r>
      <t xml:space="preserve">Grupo acuerdos de insolvencia en ejecución C: </t>
    </r>
    <r>
      <rPr>
        <sz val="10"/>
        <rFont val="Arial"/>
        <family val="2"/>
      </rPr>
      <t>En el primer trimestre se realizaron actuaciones a 424 procesos de los 426 que tiene asignado el grupo.</t>
    </r>
  </si>
  <si>
    <t>En el primer trimestre, Esta Dirección terminó oportunamente 29 procesos dentro del marco de confirmación, liquidación y traslados.</t>
  </si>
  <si>
    <r>
      <rPr>
        <b/>
        <sz val="8"/>
        <rFont val="Arial"/>
        <family val="2"/>
      </rPr>
      <t>TRIM I:</t>
    </r>
    <r>
      <rPr>
        <sz val="8"/>
        <rFont val="Arial"/>
        <family val="2"/>
      </rPr>
      <t xml:space="preserve"> En el primer trimestre se terminaron 19 procesos asi: A 12  procesos se les confirmó el acuerdo, 7 procesos se enviaron  a Liquidación Judicial. Se terminarolos los siguientes :(Comercializadora AJ exp 90070, 7 Lobos exp 91432, Cobalca 83384, Alimentos Ulas exp 87823, Mercy Charry exp 89631, Heber Pascagaza exp 89721, Alonso Mora Plazas exp 90796, Ingeniería Total  exp 89629,Gustavo González Castr exp. 46279, Edgar Antonio Ahumada exp 89489, Consultoria Proyectos Obras e Ingeniería exp.89294, Colprecom exp 61109. JMG Servicios SP exp. 75569, HYJ Ingeniros SAS exp 52452, BMD Asociados exp. 87744, Gabriel Quintero Castillo exp. 91152, Oswaldo Medrano exp. 90673, Servicios Integrales de Alimentos exp. 89063, Angelica Yadira Vega exp 89961.</t>
    </r>
  </si>
  <si>
    <t>GRUPO+A8:O11M10A8:P11</t>
  </si>
  <si>
    <r>
      <t xml:space="preserve">PRIMER TRIMESTRE: </t>
    </r>
    <r>
      <rPr>
        <sz val="8"/>
        <rFont val="Arial"/>
        <family val="2"/>
      </rPr>
      <t>Muestra tomada desde el 20/12/2021 hasta el 31/03/2022, es importante indicar que durante el periodo de 20/12/2021 hasta 11/01/2022 fue vacancia judicial.</t>
    </r>
    <r>
      <rPr>
        <b/>
        <sz val="8"/>
        <rFont val="Arial"/>
        <family val="2"/>
      </rPr>
      <t xml:space="preserve">
</t>
    </r>
  </si>
  <si>
    <r>
      <rPr>
        <b/>
        <sz val="8"/>
        <rFont val="Arial"/>
        <family val="2"/>
      </rPr>
      <t>TRIM I:</t>
    </r>
    <r>
      <rPr>
        <sz val="8"/>
        <rFont val="Arial"/>
        <family val="2"/>
      </rPr>
      <t xml:space="preserve"> En el primer trimestre se terminaron 21  procesos asi: A 18  procesos se les confirmó el acuerdo, 3 procesos se enviaron  a Liquidación Judicial. (Logística de Operaciones de Alimentos SAS exp 91965, La Estación Promociones y Activaciones SAS exp 66198, Synergy Consulting exp 98548, Estructuras Metálicas Castillo SAS exp99398,Total Soluciones Empresariales TSE Internacional SAS exp. 99401,Grupo Empresarial Velásquez SAS exp 99569,William Bohórquez PNC  exp 103225,Sumarq Constructora S.A.S. exp 99606, Lopez Villamarin Consultores LTDA exp 99568,Grupo Belleza y Salud SAS exp 101069,Dup Ingeniería Eléctrica S.A.S. exp 72640,Ruiz Constructores SAS exp 99229,Riapa Asociados S.A.S exp 102977,Hanashi sushi Bar SAS exp 103325,Inversiones Sun Shine S.A.S. exp 103227,Colegio Bilingüe Oxford S en C. exp 99357,Inversiones Duman S.A.S. exp 91441,T&amp;G Company S.A.S. exp 103485,Víctor Hugo Gonzales Ramirez exp 102632.</t>
    </r>
  </si>
  <si>
    <r>
      <rPr>
        <b/>
        <sz val="10"/>
        <rFont val="Arial"/>
        <family val="2"/>
      </rPr>
      <t>Dirección de Procesos de Reorganización II</t>
    </r>
    <r>
      <rPr>
        <sz val="10"/>
        <rFont val="Arial"/>
        <family val="2"/>
      </rPr>
      <t xml:space="preserve">: En el primer trimestre se terminaron 12 procesos asi:  A 10 procesos se les confirmó el acuerdo, 1 proceso se envió a Liquidación Judicial  y 1 proceso se trasladó a otro grupo por coordinación.             Ver listado de procesos en el registro reorganización terminados.                                                         </t>
    </r>
    <r>
      <rPr>
        <b/>
        <sz val="10"/>
        <rFont val="Arial"/>
        <family val="2"/>
      </rPr>
      <t>Procesos de Reorganización Ordinarios:</t>
    </r>
    <r>
      <rPr>
        <sz val="10"/>
        <rFont val="Arial"/>
        <family val="2"/>
      </rPr>
      <t xml:space="preserve">  En el primer trimestre se terminaron 19 procesos asi: A 12  procesos se les confirmó el acuerdo, 7 procesos se enviaron  a Liquidación Judicial.                                                                                                                                                                                                                          </t>
    </r>
    <r>
      <rPr>
        <b/>
        <sz val="10"/>
        <rFont val="Arial"/>
        <family val="2"/>
      </rPr>
      <t>Procesos de Reorganización Abreviada</t>
    </r>
    <r>
      <rPr>
        <sz val="10"/>
        <rFont val="Arial"/>
        <family val="2"/>
      </rPr>
      <t xml:space="preserve">: En el primer trimestre se terminaron 19  procesos asi: A 17  procesos se les confirmó el acuerdo, 1 proceso se envió  a Liquidación Judicial, 1 procesos se trasladó a otro grupo. 
</t>
    </r>
    <r>
      <rPr>
        <b/>
        <sz val="10"/>
        <rFont val="Arial"/>
        <family val="2"/>
      </rPr>
      <t xml:space="preserve">Dirección de Reorganización I:    </t>
    </r>
    <r>
      <rPr>
        <sz val="10"/>
        <rFont val="Arial"/>
        <family val="2"/>
      </rPr>
      <t xml:space="preserve">En el primer trimestre fueron terminados 29 procesos de reorganización, así: 15 procesos se confirmaron y se enviaron a la Dirección de Acuerdos en Ejecución, en 7 procesos se les decretó Liquidación Judicial y finalmente 7 procesos fueron traslados a otros grupos, por presentar coordinación o vinculción con otros.                                                                                                                                                                                                           </t>
    </r>
  </si>
  <si>
    <r>
      <rPr>
        <b/>
        <sz val="8"/>
        <rFont val="Arial"/>
        <family val="2"/>
      </rPr>
      <t>TRIM I</t>
    </r>
    <r>
      <rPr>
        <sz val="8"/>
        <rFont val="Arial"/>
        <family val="2"/>
      </rPr>
      <t>: En el primer trimestre se terminaron 12 procesos asi: : En el primer trimestre se terminaron 12 procesos asi:  A 10 procesos se les confirmó el acuerdo, 1 proceso se envió a Liquidación Judicial  y 1 proceso se trasladó a otro grupo por coordinación. (Manufacturas Cadugi Limitada exp 88602, BGM Ingenieria y Contruccioines exp 70430,Agencia de Aduanas Granandina exp 60429, TRASLAVIÑA GONZALEZ FORERO SAS exp 59566, Alidur exp 91266, Angela María Brijaldo exp 91453, Frigorífico el Páramo exp 60827, FRC Ingeniería SAS exp 89102, Fernando Bautista exp, 93177, Alvaro Muñoz Vargas exp 89198, Grupo Forlin SAS exp 89406, Agropecuaria la Gabriela J.A E.U exp 89958.</t>
    </r>
  </si>
  <si>
    <r>
      <rPr>
        <b/>
        <sz val="7"/>
        <rFont val="Arial"/>
        <family val="2"/>
      </rPr>
      <t xml:space="preserve">Primer Trimestre: </t>
    </r>
    <r>
      <rPr>
        <sz val="7"/>
        <rFont val="Arial"/>
        <family val="2"/>
      </rPr>
      <t>en el primer trimestre la Direccion de AIE finalizo con  381 procesos.Se le realizo actuacion a 340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t>
    </r>
  </si>
  <si>
    <t>Primer Trimestre: en el primer trimestre la Direccion de AIE finalizo con  381 procesos.Se le realizo actuacion a 340 de los procesos. Para la actuación se tuvo en cuenta los oficios, actas y autos que se profirieron en la  Dirección,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t>
  </si>
  <si>
    <r>
      <rPr>
        <b/>
        <sz val="10"/>
        <rFont val="Arial"/>
        <family val="2"/>
      </rPr>
      <t>Dirección de Acuerdos de Insolvencia en Ejecución:</t>
    </r>
    <r>
      <rPr>
        <sz val="10"/>
        <rFont val="Arial"/>
        <family val="2"/>
      </rPr>
      <t xml:space="preserve"> Durante el  primer  trimestre se celebraron 10 audiencias asi: 6 de reforma, de las cuales 2 se decreto la liquidacion y 4 esta en receso ;4 de incumplimiento de las cuales a 1 se le decreto la liquidacion judicial y  a 3 se les decreto un receso .</t>
    </r>
    <r>
      <rPr>
        <b/>
        <sz val="10"/>
        <rFont val="Arial"/>
        <family val="2"/>
      </rPr>
      <t xml:space="preserve"> </t>
    </r>
    <r>
      <rPr>
        <sz val="10"/>
        <rFont val="Arial"/>
        <family val="2"/>
      </rPr>
      <t xml:space="preserve">
</t>
    </r>
  </si>
  <si>
    <r>
      <rPr>
        <b/>
        <sz val="7"/>
        <rFont val="Arial"/>
        <family val="2"/>
      </rPr>
      <t>1er Trimestre:</t>
    </r>
    <r>
      <rPr>
        <sz val="7"/>
        <rFont val="Arial"/>
        <family val="2"/>
      </rPr>
      <t xml:space="preserve"> Durante el  primer  trimestre se celebraron 10 audiencias asi: 6 de reforma, de las cuales 2 se decreto la liquidacion y 4 esta en receso ;4 de incumplimiento de las cuales a 1 se le decreto la liquidacion judicial y  a 3 se les decreto un receso</t>
    </r>
  </si>
  <si>
    <r>
      <rPr>
        <b/>
        <sz val="8"/>
        <rFont val="Arial"/>
        <family val="2"/>
      </rPr>
      <t>1o. Trimestre:</t>
    </r>
    <r>
      <rPr>
        <sz val="8"/>
        <rFont val="Arial"/>
        <family val="2"/>
      </rPr>
      <t xml:space="preserve"> (16-12-21 al 15-03-22) Recibimos (2) solicitudes de.Reorg. todas con pronunciamiento así: (1) Inadmitida y (1) Rechazada. No obstante lo anterior se atendieron solicitudes del trim.anterior asi: Se admitieron (4),  y se rechazaron (2)</t>
    </r>
  </si>
  <si>
    <r>
      <t xml:space="preserve">I TRIMESTRE:  </t>
    </r>
    <r>
      <rPr>
        <sz val="8"/>
        <rFont val="Arial"/>
        <family val="2"/>
      </rPr>
      <t>Se recibieron  24 solicitudes de admision de las cuales 5 fueron admitidas, 5 fueron rechazadas y 14 se encontraban es espera de respuesta al oficio de observaciones para el corte del trimestre.</t>
    </r>
  </si>
  <si>
    <r>
      <t xml:space="preserve">I TRIMESTRE:  </t>
    </r>
    <r>
      <rPr>
        <sz val="8"/>
        <rFont val="Arial"/>
        <family val="2"/>
      </rPr>
      <t>Se recibieron  21 solicitudes de admision de las cuales 10 fueron admitidas, 3 fueron rechazadas, 1 fue desistida y 7 se encontraban es espera de respuesta al oficio de observaciones para el corte del trimestre.</t>
    </r>
  </si>
  <si>
    <t>Int. Bucaramanga: I TRIMESTRE:  Se recibieron  21 solicitudes de admision de las cuales 10 fueron admitidas, 3 fueron rechazadas, 1 fue desistida y 7 se encontraban es espera de respuesta al oficio de observaciones para el corte del trimestre.</t>
  </si>
  <si>
    <r>
      <t xml:space="preserve">2022-01. </t>
    </r>
    <r>
      <rPr>
        <sz val="8"/>
        <rFont val="Arial"/>
        <family val="2"/>
      </rPr>
      <t>De las 23 solicitudes recibidas, 10 fueron admitidas, 5 fueron inamitidas y 8 fueron rechazadas.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</si>
</sst>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5"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sz val="10"/>
      <name val="Arial"/>
      <family val="2"/>
    </font>
    <font>
      <b/>
      <sz val="9"/>
      <color indexed="8"/>
      <name val="Arial"/>
      <family val="2"/>
    </font>
    <font>
      <sz val="9"/>
      <color theme="0"/>
      <name val="Arial"/>
      <family val="2"/>
    </font>
    <font>
      <sz val="9"/>
      <color rgb="FFFF0000"/>
      <name val="Arial"/>
      <family val="2"/>
    </font>
    <font>
      <b/>
      <sz val="9"/>
      <color theme="0"/>
      <name val="Arial"/>
      <family val="2"/>
    </font>
    <font>
      <b/>
      <sz val="8"/>
      <color theme="0"/>
      <name val="Arial"/>
      <family val="2"/>
    </font>
    <font>
      <sz val="7"/>
      <name val="Arial"/>
      <family val="2"/>
    </font>
    <font>
      <b/>
      <sz val="7"/>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000099"/>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6" tint="0.59999389629810485"/>
        <bgColor indexed="64"/>
      </patternFill>
    </fill>
  </fills>
  <borders count="9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9" fontId="1" fillId="0" borderId="0" applyFont="0" applyFill="0" applyBorder="0" applyAlignment="0" applyProtection="0"/>
    <xf numFmtId="43" fontId="47" fillId="0" borderId="0" applyFont="0" applyFill="0" applyBorder="0" applyAlignment="0" applyProtection="0"/>
    <xf numFmtId="0" fontId="1" fillId="23" borderId="4" applyNumberFormat="0" applyFont="0" applyAlignment="0" applyProtection="0"/>
  </cellStyleXfs>
  <cellXfs count="592">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2" fillId="25" borderId="0" xfId="0" applyFont="1" applyFill="1"/>
    <xf numFmtId="0" fontId="43" fillId="25" borderId="0" xfId="0" applyFont="1" applyFill="1"/>
    <xf numFmtId="0" fontId="44" fillId="25" borderId="0" xfId="0" applyFont="1" applyFill="1"/>
    <xf numFmtId="0" fontId="43" fillId="25" borderId="0" xfId="0" applyFont="1" applyFill="1" applyAlignment="1">
      <alignment vertical="center" wrapText="1"/>
    </xf>
    <xf numFmtId="0" fontId="43"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3" fillId="25" borderId="0" xfId="0" applyFont="1" applyFill="1" applyProtection="1">
      <protection locked="0"/>
    </xf>
    <xf numFmtId="0" fontId="45"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4" fillId="25" borderId="0" xfId="0" applyFont="1" applyFill="1" applyProtection="1">
      <protection locked="0"/>
    </xf>
    <xf numFmtId="0" fontId="44" fillId="29" borderId="0" xfId="0" applyFont="1" applyFill="1" applyProtection="1">
      <protection locked="0"/>
    </xf>
    <xf numFmtId="0" fontId="43" fillId="25" borderId="0" xfId="0" applyFont="1" applyFill="1" applyAlignment="1" applyProtection="1">
      <alignment vertical="center" wrapText="1"/>
      <protection locked="0"/>
    </xf>
    <xf numFmtId="0" fontId="43" fillId="25" borderId="0" xfId="0" applyFont="1" applyFill="1" applyAlignment="1" applyProtection="1">
      <alignment horizontal="center" vertical="center" wrapText="1"/>
      <protection locked="0"/>
    </xf>
    <xf numFmtId="0" fontId="44"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lignment vertical="center" wrapText="1"/>
    </xf>
    <xf numFmtId="0" fontId="2" fillId="25" borderId="10" xfId="0" applyFont="1" applyFill="1" applyBorder="1" applyAlignment="1">
      <alignment horizontal="center"/>
    </xf>
    <xf numFmtId="0" fontId="2" fillId="25" borderId="15" xfId="32" applyFont="1" applyFill="1" applyBorder="1"/>
    <xf numFmtId="0" fontId="2" fillId="25" borderId="23" xfId="32" applyFont="1" applyFill="1" applyBorder="1" applyAlignment="1">
      <alignment horizontal="center"/>
    </xf>
    <xf numFmtId="0" fontId="2" fillId="25" borderId="24"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2" fillId="25" borderId="17" xfId="32" applyFont="1" applyFill="1" applyBorder="1" applyAlignment="1">
      <alignment horizontal="center"/>
    </xf>
    <xf numFmtId="164" fontId="2" fillId="30" borderId="17" xfId="34" applyNumberFormat="1" applyFont="1" applyFill="1" applyBorder="1" applyAlignment="1" applyProtection="1">
      <alignment horizontal="center"/>
    </xf>
    <xf numFmtId="164" fontId="2" fillId="25" borderId="17" xfId="34" applyNumberFormat="1" applyFont="1" applyFill="1" applyBorder="1" applyAlignment="1" applyProtection="1">
      <alignment horizontal="center"/>
    </xf>
    <xf numFmtId="0" fontId="3" fillId="25" borderId="25" xfId="0" applyFont="1" applyFill="1" applyBorder="1"/>
    <xf numFmtId="9" fontId="3" fillId="25" borderId="25" xfId="0" applyNumberFormat="1" applyFont="1" applyFill="1" applyBorder="1"/>
    <xf numFmtId="0" fontId="3" fillId="24" borderId="10" xfId="32" applyFont="1" applyFill="1" applyBorder="1"/>
    <xf numFmtId="0" fontId="3" fillId="24" borderId="10" xfId="32" applyFont="1" applyFill="1" applyBorder="1" applyAlignment="1">
      <alignment horizontal="center" vertical="distributed" wrapText="1"/>
    </xf>
    <xf numFmtId="0" fontId="3" fillId="24" borderId="12" xfId="0" applyFont="1" applyFill="1" applyBorder="1" applyAlignment="1">
      <alignment horizontal="center"/>
    </xf>
    <xf numFmtId="0" fontId="3" fillId="25" borderId="9" xfId="0" applyFont="1" applyFill="1" applyBorder="1"/>
    <xf numFmtId="0" fontId="45" fillId="25" borderId="0" xfId="0" applyFont="1" applyFill="1"/>
    <xf numFmtId="0" fontId="43" fillId="0" borderId="0" xfId="0" applyFont="1"/>
    <xf numFmtId="0" fontId="42" fillId="25" borderId="0" xfId="0" applyFont="1" applyFill="1" applyProtection="1">
      <protection locked="0"/>
    </xf>
    <xf numFmtId="0" fontId="46" fillId="25" borderId="0" xfId="0" applyFont="1" applyFill="1" applyProtection="1">
      <protection locked="0"/>
    </xf>
    <xf numFmtId="0" fontId="44" fillId="25" borderId="0" xfId="0" applyFont="1" applyFill="1" applyAlignment="1" applyProtection="1">
      <alignment vertical="center" wrapText="1"/>
      <protection locked="0"/>
    </xf>
    <xf numFmtId="0" fontId="1" fillId="25" borderId="21" xfId="0" applyFont="1" applyFill="1" applyBorder="1" applyAlignment="1" applyProtection="1">
      <alignment horizontal="center" vertical="center" wrapText="1"/>
      <protection locked="0"/>
    </xf>
    <xf numFmtId="0" fontId="1" fillId="25" borderId="21" xfId="0" applyFont="1" applyFill="1" applyBorder="1" applyAlignment="1">
      <alignment horizontal="center" vertical="center" wrapText="1"/>
    </xf>
    <xf numFmtId="0" fontId="1" fillId="25" borderId="14" xfId="0" applyFont="1" applyFill="1" applyBorder="1" applyAlignment="1">
      <alignment horizontal="center" vertical="center" wrapText="1"/>
    </xf>
    <xf numFmtId="0" fontId="1" fillId="0" borderId="16" xfId="0" applyFont="1" applyBorder="1" applyAlignment="1">
      <alignment vertical="center" wrapText="1"/>
    </xf>
    <xf numFmtId="0" fontId="1" fillId="0" borderId="14" xfId="0" applyFont="1" applyBorder="1" applyAlignment="1">
      <alignment vertical="center" wrapText="1"/>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1" fillId="25" borderId="0" xfId="32" applyFill="1" applyProtection="1">
      <protection locked="0"/>
    </xf>
    <xf numFmtId="0" fontId="1" fillId="25" borderId="0" xfId="32" applyFill="1"/>
    <xf numFmtId="0" fontId="43" fillId="25" borderId="0" xfId="32" applyFont="1" applyFill="1"/>
    <xf numFmtId="0" fontId="45" fillId="25" borderId="0" xfId="32" applyFont="1" applyFill="1"/>
    <xf numFmtId="0" fontId="3" fillId="24" borderId="12" xfId="32" applyFont="1" applyFill="1" applyBorder="1" applyAlignment="1">
      <alignment horizontal="center"/>
    </xf>
    <xf numFmtId="0" fontId="1" fillId="0" borderId="16" xfId="32" applyBorder="1" applyAlignment="1">
      <alignment vertical="center" wrapText="1"/>
    </xf>
    <xf numFmtId="0" fontId="1" fillId="0" borderId="14" xfId="32" applyBorder="1" applyAlignment="1">
      <alignment vertical="center" wrapText="1"/>
    </xf>
    <xf numFmtId="0" fontId="2" fillId="25" borderId="16" xfId="32" applyFont="1" applyFill="1" applyBorder="1" applyAlignment="1">
      <alignment horizontal="center"/>
    </xf>
    <xf numFmtId="0" fontId="3" fillId="25" borderId="14" xfId="32" applyFont="1" applyFill="1" applyBorder="1" applyAlignment="1">
      <alignment horizontal="center"/>
    </xf>
    <xf numFmtId="0" fontId="3" fillId="25" borderId="0" xfId="32" applyFont="1" applyFill="1" applyAlignment="1">
      <alignment horizontal="center"/>
    </xf>
    <xf numFmtId="164" fontId="2" fillId="30" borderId="17" xfId="42" applyNumberFormat="1" applyFont="1" applyFill="1" applyBorder="1" applyAlignment="1" applyProtection="1">
      <alignment horizontal="center"/>
    </xf>
    <xf numFmtId="164" fontId="2" fillId="25" borderId="17" xfId="42" applyNumberFormat="1" applyFont="1" applyFill="1" applyBorder="1" applyAlignment="1" applyProtection="1">
      <alignment horizontal="center"/>
    </xf>
    <xf numFmtId="0" fontId="3" fillId="25" borderId="9" xfId="32" applyFont="1" applyFill="1" applyBorder="1"/>
    <xf numFmtId="0" fontId="3" fillId="25" borderId="25" xfId="32" applyFont="1" applyFill="1" applyBorder="1"/>
    <xf numFmtId="9" fontId="3" fillId="25" borderId="25" xfId="32" applyNumberFormat="1" applyFont="1" applyFill="1" applyBorder="1"/>
    <xf numFmtId="0" fontId="1" fillId="0" borderId="0" xfId="32" applyProtection="1">
      <protection locked="0"/>
    </xf>
    <xf numFmtId="0" fontId="43" fillId="0" borderId="0" xfId="32" applyFont="1"/>
    <xf numFmtId="0" fontId="3" fillId="24" borderId="9" xfId="32" applyFont="1" applyFill="1" applyBorder="1" applyAlignment="1" applyProtection="1">
      <alignment vertical="center" wrapText="1"/>
      <protection locked="0"/>
    </xf>
    <xf numFmtId="0" fontId="1" fillId="25" borderId="0" xfId="32" applyFill="1" applyAlignment="1" applyProtection="1">
      <alignment wrapText="1"/>
      <protection locked="0"/>
    </xf>
    <xf numFmtId="0" fontId="43" fillId="25" borderId="0" xfId="32" applyFont="1" applyFill="1" applyProtection="1">
      <protection locked="0"/>
    </xf>
    <xf numFmtId="0" fontId="42" fillId="25" borderId="0" xfId="32" applyFont="1" applyFill="1" applyProtection="1">
      <protection locked="0"/>
    </xf>
    <xf numFmtId="0" fontId="44" fillId="25" borderId="0" xfId="32" applyFont="1" applyFill="1" applyProtection="1">
      <protection locked="0"/>
    </xf>
    <xf numFmtId="0" fontId="46" fillId="25" borderId="0" xfId="32" applyFont="1" applyFill="1" applyProtection="1">
      <protection locked="0"/>
    </xf>
    <xf numFmtId="0" fontId="43" fillId="25" borderId="0" xfId="32" applyFont="1" applyFill="1" applyAlignment="1" applyProtection="1">
      <alignment vertical="center" wrapText="1"/>
      <protection locked="0"/>
    </xf>
    <xf numFmtId="0" fontId="43" fillId="25" borderId="0" xfId="32" applyFont="1" applyFill="1" applyAlignment="1" applyProtection="1">
      <alignment horizontal="center" vertical="center" wrapText="1"/>
      <protection locked="0"/>
    </xf>
    <xf numFmtId="0" fontId="44" fillId="25" borderId="0" xfId="32" applyFont="1" applyFill="1" applyAlignment="1" applyProtection="1">
      <alignment horizontal="center" vertical="center" wrapText="1"/>
      <protection locked="0"/>
    </xf>
    <xf numFmtId="0" fontId="45" fillId="25" borderId="0" xfId="32" applyFont="1" applyFill="1" applyProtection="1">
      <protection locked="0"/>
    </xf>
    <xf numFmtId="0" fontId="44" fillId="29" borderId="0" xfId="32" applyFont="1" applyFill="1" applyProtection="1">
      <protection locked="0"/>
    </xf>
    <xf numFmtId="0" fontId="44" fillId="25" borderId="0" xfId="32" applyFont="1" applyFill="1" applyAlignment="1" applyProtection="1">
      <alignment vertical="center" wrapText="1"/>
      <protection locked="0"/>
    </xf>
    <xf numFmtId="0" fontId="1" fillId="25" borderId="0" xfId="32" applyFill="1" applyAlignment="1" applyProtection="1">
      <alignment vertical="center" wrapText="1"/>
      <protection locked="0"/>
    </xf>
    <xf numFmtId="0" fontId="48" fillId="0" borderId="0" xfId="0" applyFont="1"/>
    <xf numFmtId="0" fontId="40" fillId="0" borderId="0" xfId="0" applyFont="1"/>
    <xf numFmtId="0" fontId="49" fillId="25" borderId="0" xfId="0" applyFont="1" applyFill="1"/>
    <xf numFmtId="0" fontId="48" fillId="0" borderId="0" xfId="0" applyFont="1" applyProtection="1">
      <protection locked="0"/>
    </xf>
    <xf numFmtId="0" fontId="40" fillId="0" borderId="0" xfId="0" applyFont="1" applyProtection="1">
      <protection locked="0"/>
    </xf>
    <xf numFmtId="0" fontId="50" fillId="25" borderId="0" xfId="0" applyFont="1" applyFill="1"/>
    <xf numFmtId="0" fontId="30" fillId="0" borderId="0" xfId="0" applyFont="1"/>
    <xf numFmtId="0" fontId="30" fillId="0" borderId="0" xfId="0" applyFont="1" applyProtection="1">
      <protection locked="0"/>
    </xf>
    <xf numFmtId="0" fontId="40" fillId="29" borderId="0" xfId="0" applyFont="1" applyFill="1" applyAlignment="1">
      <alignment horizontal="center" vertical="center"/>
    </xf>
    <xf numFmtId="0" fontId="40" fillId="29" borderId="0" xfId="0" applyFont="1" applyFill="1"/>
    <xf numFmtId="0" fontId="35" fillId="29" borderId="0" xfId="0" applyFont="1" applyFill="1" applyAlignment="1">
      <alignment horizontal="center"/>
    </xf>
    <xf numFmtId="0" fontId="41" fillId="29" borderId="0" xfId="0" applyFont="1" applyFill="1" applyAlignment="1">
      <alignment horizontal="left"/>
    </xf>
    <xf numFmtId="0" fontId="30" fillId="29" borderId="0" xfId="0" applyFont="1" applyFill="1" applyAlignment="1">
      <alignment horizontal="center" vertical="center"/>
    </xf>
    <xf numFmtId="0" fontId="41" fillId="29" borderId="0" xfId="0" applyFont="1" applyFill="1"/>
    <xf numFmtId="0" fontId="30" fillId="0" borderId="0" xfId="0" applyFont="1" applyAlignment="1">
      <alignment horizontal="center"/>
    </xf>
    <xf numFmtId="0" fontId="30" fillId="0" borderId="0" xfId="0" applyFont="1" applyAlignment="1" applyProtection="1">
      <alignment horizontal="center"/>
      <protection locked="0"/>
    </xf>
    <xf numFmtId="0" fontId="52" fillId="31" borderId="26" xfId="0" applyFont="1" applyFill="1" applyBorder="1" applyAlignment="1" applyProtection="1">
      <alignment horizontal="center" vertical="center" wrapText="1"/>
      <protection locked="0"/>
    </xf>
    <xf numFmtId="0" fontId="30" fillId="0" borderId="0" xfId="0" applyFont="1" applyAlignment="1">
      <alignment horizontal="center" vertical="center"/>
    </xf>
    <xf numFmtId="0" fontId="30" fillId="0" borderId="0" xfId="0" applyFont="1" applyAlignment="1" applyProtection="1">
      <alignment horizontal="center" vertical="center"/>
      <protection locked="0"/>
    </xf>
    <xf numFmtId="0" fontId="40" fillId="32" borderId="26" xfId="0" applyFont="1" applyFill="1" applyBorder="1" applyAlignment="1">
      <alignment horizontal="center" vertical="center" wrapText="1"/>
    </xf>
    <xf numFmtId="3" fontId="41" fillId="32" borderId="26" xfId="0" applyNumberFormat="1" applyFont="1" applyFill="1" applyBorder="1" applyAlignment="1">
      <alignment horizontal="center" vertical="center" wrapText="1"/>
    </xf>
    <xf numFmtId="0" fontId="41" fillId="0" borderId="26" xfId="0" applyFont="1" applyBorder="1" applyAlignment="1" applyProtection="1">
      <alignment horizontal="center" vertical="center" wrapText="1"/>
      <protection locked="0"/>
    </xf>
    <xf numFmtId="3" fontId="41" fillId="0" borderId="26" xfId="0" applyNumberFormat="1" applyFont="1" applyBorder="1" applyAlignment="1" applyProtection="1">
      <alignment horizontal="center" vertical="center" wrapText="1"/>
      <protection locked="0"/>
    </xf>
    <xf numFmtId="3" fontId="41" fillId="33" borderId="26" xfId="0" applyNumberFormat="1" applyFont="1" applyFill="1" applyBorder="1" applyAlignment="1" applyProtection="1">
      <alignment horizontal="center" vertical="center" wrapText="1"/>
      <protection locked="0"/>
    </xf>
    <xf numFmtId="0" fontId="41" fillId="33" borderId="26" xfId="0" applyFont="1" applyFill="1" applyBorder="1" applyAlignment="1" applyProtection="1">
      <alignment horizontal="center" vertical="center" wrapText="1"/>
      <protection locked="0"/>
    </xf>
    <xf numFmtId="0" fontId="49" fillId="0" borderId="0" xfId="0" applyFont="1"/>
    <xf numFmtId="1" fontId="41" fillId="0" borderId="26" xfId="43" applyNumberFormat="1" applyFont="1" applyFill="1" applyBorder="1" applyAlignment="1" applyProtection="1">
      <alignment horizontal="center" vertical="center" wrapText="1"/>
      <protection locked="0"/>
    </xf>
    <xf numFmtId="1" fontId="41" fillId="0" borderId="26" xfId="42" applyNumberFormat="1" applyFont="1" applyFill="1" applyBorder="1" applyAlignment="1" applyProtection="1">
      <alignment horizontal="center" vertical="center" wrapText="1"/>
      <protection locked="0"/>
    </xf>
    <xf numFmtId="1" fontId="41" fillId="0" borderId="26" xfId="0" applyNumberFormat="1" applyFont="1" applyBorder="1" applyAlignment="1" applyProtection="1">
      <alignment horizontal="center" vertical="center" wrapText="1"/>
      <protection locked="0"/>
    </xf>
    <xf numFmtId="0" fontId="40" fillId="0" borderId="0" xfId="0" applyFont="1" applyAlignment="1" applyProtection="1">
      <alignment horizontal="center" vertical="center"/>
      <protection locked="0"/>
    </xf>
    <xf numFmtId="0" fontId="41" fillId="0" borderId="0" xfId="0" applyFont="1" applyProtection="1">
      <protection locked="0"/>
    </xf>
    <xf numFmtId="0" fontId="40" fillId="34" borderId="26" xfId="0" applyFont="1" applyFill="1" applyBorder="1" applyAlignment="1">
      <alignment horizontal="center" vertical="center" wrapText="1"/>
    </xf>
    <xf numFmtId="3" fontId="41" fillId="34" borderId="26" xfId="0" applyNumberFormat="1" applyFont="1" applyFill="1" applyBorder="1" applyAlignment="1" applyProtection="1">
      <alignment horizontal="center" vertical="center" wrapText="1"/>
      <protection locked="0"/>
    </xf>
    <xf numFmtId="0" fontId="41" fillId="34" borderId="26" xfId="0" applyFont="1" applyFill="1" applyBorder="1" applyAlignment="1" applyProtection="1">
      <alignment horizontal="center" vertical="center" wrapText="1"/>
      <protection locked="0"/>
    </xf>
    <xf numFmtId="3" fontId="41" fillId="0" borderId="26" xfId="0" applyNumberFormat="1" applyFont="1" applyBorder="1" applyAlignment="1">
      <alignment horizontal="center" vertical="center" wrapText="1"/>
    </xf>
    <xf numFmtId="0" fontId="2" fillId="26" borderId="9" xfId="32" applyFont="1" applyFill="1" applyBorder="1" applyAlignment="1">
      <alignment horizontal="center" wrapText="1"/>
    </xf>
    <xf numFmtId="0" fontId="2" fillId="25" borderId="10" xfId="32" applyFont="1" applyFill="1" applyBorder="1" applyAlignment="1">
      <alignment horizontal="center"/>
    </xf>
    <xf numFmtId="0" fontId="40" fillId="0" borderId="26" xfId="0" applyFont="1" applyBorder="1" applyAlignment="1">
      <alignment horizontal="center" vertical="center" wrapText="1"/>
    </xf>
    <xf numFmtId="0" fontId="35" fillId="0" borderId="0" xfId="0" applyFont="1" applyProtection="1">
      <protection locked="0"/>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3" fillId="25" borderId="22" xfId="0" applyFont="1" applyFill="1" applyBorder="1" applyAlignment="1">
      <alignment horizontal="center"/>
    </xf>
    <xf numFmtId="0" fontId="3" fillId="25" borderId="33"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27" xfId="0" applyFont="1" applyFill="1" applyBorder="1" applyAlignment="1">
      <alignment horizontal="center"/>
    </xf>
    <xf numFmtId="0" fontId="3" fillId="24" borderId="36" xfId="0" applyFont="1" applyFill="1" applyBorder="1" applyAlignment="1">
      <alignment horizontal="left" vertical="center" wrapText="1"/>
    </xf>
    <xf numFmtId="0" fontId="3" fillId="24" borderId="37"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Alignment="1">
      <alignment horizontal="center"/>
    </xf>
    <xf numFmtId="0" fontId="3" fillId="25" borderId="29"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8" xfId="0" applyFont="1" applyFill="1" applyBorder="1" applyAlignment="1">
      <alignment horizontal="center" vertical="center"/>
    </xf>
    <xf numFmtId="0" fontId="31" fillId="25" borderId="0" xfId="0" applyFont="1" applyFill="1" applyAlignment="1">
      <alignment horizontal="center" vertical="center"/>
    </xf>
    <xf numFmtId="0" fontId="31" fillId="25" borderId="29"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1" fillId="0" borderId="0" xfId="0" applyFont="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27" xfId="0" applyFont="1" applyFill="1" applyBorder="1" applyAlignment="1">
      <alignment vertical="top" wrapText="1"/>
    </xf>
    <xf numFmtId="0" fontId="2" fillId="25" borderId="9" xfId="0" applyFont="1" applyFill="1" applyBorder="1" applyAlignment="1">
      <alignment horizontal="center"/>
    </xf>
    <xf numFmtId="0" fontId="2" fillId="25" borderId="25" xfId="0" applyFont="1" applyFill="1" applyBorder="1" applyAlignment="1">
      <alignment horizontal="center"/>
    </xf>
    <xf numFmtId="0" fontId="2" fillId="25" borderId="27" xfId="0" applyFont="1" applyFill="1" applyBorder="1" applyAlignment="1">
      <alignment horizontal="center"/>
    </xf>
    <xf numFmtId="0" fontId="2" fillId="25" borderId="3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6"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20" xfId="0" applyFont="1" applyFill="1" applyBorder="1" applyAlignment="1">
      <alignment horizontal="center"/>
    </xf>
    <xf numFmtId="0" fontId="3" fillId="24" borderId="51" xfId="0" applyFont="1" applyFill="1" applyBorder="1" applyAlignment="1">
      <alignment horizontal="center"/>
    </xf>
    <xf numFmtId="0" fontId="3" fillId="24" borderId="52"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27"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xf>
    <xf numFmtId="0" fontId="1" fillId="25" borderId="27"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27" xfId="0" applyFont="1" applyFill="1" applyBorder="1" applyAlignment="1">
      <alignment horizontal="center" wrapText="1"/>
    </xf>
    <xf numFmtId="0" fontId="3" fillId="0" borderId="28" xfId="0" applyFont="1" applyBorder="1" applyAlignment="1">
      <alignment horizontal="center"/>
    </xf>
    <xf numFmtId="0" fontId="3" fillId="0" borderId="0" xfId="0" applyFont="1" applyAlignment="1">
      <alignment horizontal="center"/>
    </xf>
    <xf numFmtId="0" fontId="3" fillId="0" borderId="29" xfId="0" applyFont="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center" wrapText="1"/>
    </xf>
    <xf numFmtId="0" fontId="1" fillId="25" borderId="27"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7" xfId="0" applyFont="1" applyFill="1" applyBorder="1" applyAlignment="1">
      <alignment horizontal="center" vertical="center" wrapText="1"/>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27" xfId="0" applyFont="1" applyFill="1" applyBorder="1" applyAlignment="1">
      <alignment horizontal="center"/>
    </xf>
    <xf numFmtId="0" fontId="1" fillId="25" borderId="28" xfId="0" applyFont="1" applyFill="1" applyBorder="1" applyAlignment="1">
      <alignment horizontal="center"/>
    </xf>
    <xf numFmtId="0" fontId="1" fillId="25" borderId="0" xfId="0" applyFont="1" applyFill="1" applyAlignment="1">
      <alignment horizontal="center"/>
    </xf>
    <xf numFmtId="0" fontId="1" fillId="25" borderId="29" xfId="0" applyFont="1" applyFill="1" applyBorder="1" applyAlignment="1">
      <alignment horizontal="center"/>
    </xf>
    <xf numFmtId="0" fontId="1" fillId="25" borderId="25" xfId="0" applyFont="1" applyFill="1" applyBorder="1" applyAlignment="1">
      <alignment horizontal="left" vertical="center" wrapText="1"/>
    </xf>
    <xf numFmtId="0" fontId="1" fillId="25" borderId="27"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27" xfId="0" applyFont="1" applyFill="1" applyBorder="1" applyAlignment="1">
      <alignment horizontal="justify" vertical="justify" wrapText="1"/>
    </xf>
    <xf numFmtId="0" fontId="3" fillId="0" borderId="9" xfId="0" applyFont="1" applyBorder="1" applyAlignment="1">
      <alignment horizontal="center"/>
    </xf>
    <xf numFmtId="0" fontId="3" fillId="0" borderId="25" xfId="0" applyFont="1" applyBorder="1" applyAlignment="1">
      <alignment horizontal="center"/>
    </xf>
    <xf numFmtId="0" fontId="3" fillId="0" borderId="27" xfId="0" applyFont="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0"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Border="1" applyAlignment="1">
      <alignment horizontal="center" vertical="distributed"/>
    </xf>
    <xf numFmtId="0" fontId="2" fillId="0" borderId="27" xfId="0" applyFont="1" applyBorder="1" applyAlignment="1">
      <alignment horizontal="center" vertical="distributed"/>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56"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6" xfId="0" applyFont="1" applyBorder="1" applyAlignment="1">
      <alignment horizontal="center" vertical="center"/>
    </xf>
    <xf numFmtId="0" fontId="6" fillId="0" borderId="57" xfId="0" applyFont="1" applyBorder="1" applyAlignment="1">
      <alignment horizontal="center" vertical="center"/>
    </xf>
    <xf numFmtId="0" fontId="7" fillId="0" borderId="40" xfId="0" applyFont="1" applyBorder="1" applyAlignment="1">
      <alignment vertical="center"/>
    </xf>
    <xf numFmtId="0" fontId="7" fillId="0" borderId="26" xfId="0" applyFont="1" applyBorder="1" applyAlignment="1">
      <alignment vertical="center"/>
    </xf>
    <xf numFmtId="0" fontId="7" fillId="0" borderId="57"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4"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5" fillId="0" borderId="77" xfId="0" applyFont="1" applyBorder="1" applyAlignment="1">
      <alignment horizontal="center"/>
    </xf>
    <xf numFmtId="0" fontId="0" fillId="0" borderId="78" xfId="0" applyBorder="1" applyAlignment="1">
      <alignment horizontal="left"/>
    </xf>
    <xf numFmtId="0" fontId="0" fillId="0" borderId="39" xfId="0" applyBorder="1" applyAlignment="1">
      <alignment horizontal="left"/>
    </xf>
    <xf numFmtId="0" fontId="0" fillId="0" borderId="79" xfId="0" applyBorder="1" applyAlignment="1">
      <alignment horizontal="left"/>
    </xf>
    <xf numFmtId="0" fontId="26"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0" fillId="0" borderId="64" xfId="0" applyBorder="1" applyAlignment="1">
      <alignment horizontal="center" vertical="center" wrapText="1"/>
    </xf>
    <xf numFmtId="0" fontId="0" fillId="0" borderId="65" xfId="0" applyBorder="1" applyAlignment="1">
      <alignment horizontal="center" vertical="center" wrapText="1"/>
    </xf>
    <xf numFmtId="9" fontId="0" fillId="0" borderId="47"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1" fillId="0" borderId="48"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1"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7" fillId="0" borderId="0" xfId="0" applyFont="1" applyAlignment="1">
      <alignment horizont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10" xfId="0" applyFont="1" applyBorder="1" applyAlignment="1">
      <alignment horizontal="center"/>
    </xf>
    <xf numFmtId="0" fontId="2" fillId="0" borderId="63"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27" xfId="0" applyFont="1" applyFill="1" applyBorder="1" applyAlignment="1">
      <alignment horizontal="center" vertical="center"/>
    </xf>
    <xf numFmtId="0" fontId="1" fillId="25" borderId="9" xfId="0" applyFont="1" applyFill="1" applyBorder="1" applyAlignment="1">
      <alignment horizontal="center" vertical="center"/>
    </xf>
    <xf numFmtId="0" fontId="1" fillId="0" borderId="30" xfId="32" applyBorder="1" applyAlignment="1" applyProtection="1">
      <alignment horizontal="justify" vertical="center" wrapText="1"/>
      <protection locked="0"/>
    </xf>
    <xf numFmtId="0" fontId="1" fillId="0" borderId="31" xfId="32" applyBorder="1" applyAlignment="1" applyProtection="1">
      <alignment horizontal="justify" vertical="center" wrapText="1"/>
      <protection locked="0"/>
    </xf>
    <xf numFmtId="0" fontId="1" fillId="0" borderId="32" xfId="32" applyBorder="1" applyAlignment="1" applyProtection="1">
      <alignment horizontal="justify" vertical="center" wrapText="1"/>
      <protection locked="0"/>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27" xfId="32" applyFont="1" applyFill="1" applyBorder="1" applyAlignment="1" applyProtection="1">
      <alignment horizontal="center" vertical="center"/>
      <protection locked="0"/>
    </xf>
    <xf numFmtId="0" fontId="2" fillId="0" borderId="25" xfId="32" applyFont="1" applyBorder="1" applyAlignment="1" applyProtection="1">
      <alignment horizontal="center" vertical="center" wrapText="1"/>
      <protection locked="0"/>
    </xf>
    <xf numFmtId="0" fontId="2" fillId="0" borderId="27" xfId="32"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3" fillId="24" borderId="36" xfId="0" applyFont="1" applyFill="1" applyBorder="1" applyAlignment="1" applyProtection="1">
      <alignment horizontal="left" vertical="center" wrapText="1"/>
      <protection locked="0"/>
    </xf>
    <xf numFmtId="0" fontId="3" fillId="24" borderId="84" xfId="0" applyFont="1" applyFill="1" applyBorder="1" applyAlignment="1" applyProtection="1">
      <alignment horizontal="left" vertical="center" wrapText="1"/>
      <protection locked="0"/>
    </xf>
    <xf numFmtId="0" fontId="3" fillId="24" borderId="37" xfId="0" applyFont="1" applyFill="1" applyBorder="1" applyAlignment="1" applyProtection="1">
      <alignment horizontal="left" vertical="center" wrapText="1"/>
      <protection locked="0"/>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1" fillId="0" borderId="28" xfId="32"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9" xfId="32" applyFont="1" applyBorder="1" applyAlignment="1" applyProtection="1">
      <alignment horizontal="justify" vertical="center" wrapText="1"/>
      <protection locked="0"/>
    </xf>
    <xf numFmtId="0" fontId="2" fillId="29" borderId="85" xfId="32" applyFont="1" applyFill="1" applyBorder="1" applyAlignment="1" applyProtection="1">
      <alignment horizontal="left" vertical="top" wrapText="1"/>
      <protection locked="0"/>
    </xf>
    <xf numFmtId="0" fontId="2" fillId="29" borderId="86" xfId="32" applyFont="1" applyFill="1" applyBorder="1" applyAlignment="1" applyProtection="1">
      <alignment horizontal="left" vertical="top" wrapText="1"/>
      <protection locked="0"/>
    </xf>
    <xf numFmtId="0" fontId="2" fillId="29" borderId="87" xfId="32" applyFont="1" applyFill="1" applyBorder="1" applyAlignment="1" applyProtection="1">
      <alignment horizontal="left" vertical="top" wrapText="1"/>
      <protection locked="0"/>
    </xf>
    <xf numFmtId="0" fontId="1" fillId="0" borderId="28" xfId="32" applyBorder="1" applyAlignment="1" applyProtection="1">
      <alignment horizontal="justify" vertical="top" wrapText="1"/>
      <protection locked="0"/>
    </xf>
    <xf numFmtId="0" fontId="2" fillId="0" borderId="0" xfId="32" applyFont="1" applyAlignment="1" applyProtection="1">
      <alignment horizontal="justify" vertical="top" wrapText="1"/>
      <protection locked="0"/>
    </xf>
    <xf numFmtId="0" fontId="2" fillId="0" borderId="29" xfId="32" applyFont="1" applyBorder="1" applyAlignment="1" applyProtection="1">
      <alignment horizontal="justify" vertical="top" wrapText="1"/>
      <protection locked="0"/>
    </xf>
    <xf numFmtId="0" fontId="2" fillId="25" borderId="26" xfId="0" applyFont="1" applyFill="1" applyBorder="1" applyAlignment="1">
      <alignment horizontal="center"/>
    </xf>
    <xf numFmtId="0" fontId="2" fillId="25" borderId="57" xfId="0" applyFont="1" applyFill="1" applyBorder="1" applyAlignment="1">
      <alignment horizontal="center"/>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24" borderId="36" xfId="32" applyFont="1" applyFill="1" applyBorder="1" applyAlignment="1">
      <alignment horizontal="left" vertical="center" wrapText="1"/>
    </xf>
    <xf numFmtId="0" fontId="3" fillId="24" borderId="37" xfId="32" applyFont="1" applyFill="1" applyBorder="1" applyAlignment="1">
      <alignment horizontal="left" vertical="center" wrapText="1"/>
    </xf>
    <xf numFmtId="0" fontId="1" fillId="0" borderId="26" xfId="0" applyFont="1" applyBorder="1" applyAlignment="1">
      <alignment horizontal="center" vertical="center" wrapText="1"/>
    </xf>
    <xf numFmtId="0" fontId="1" fillId="25" borderId="26" xfId="0" applyFont="1" applyFill="1" applyBorder="1" applyAlignment="1">
      <alignment horizontal="center" vertical="center"/>
    </xf>
    <xf numFmtId="0" fontId="1" fillId="25" borderId="26" xfId="0" applyFont="1" applyFill="1" applyBorder="1" applyAlignment="1">
      <alignment horizontal="center" vertical="center" wrapText="1"/>
    </xf>
    <xf numFmtId="0" fontId="1" fillId="25" borderId="57"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25" borderId="17" xfId="0" applyFont="1" applyFill="1" applyBorder="1" applyAlignment="1">
      <alignment horizontal="center" vertical="center"/>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2" fillId="25" borderId="9" xfId="32" applyFont="1" applyFill="1" applyBorder="1" applyAlignment="1">
      <alignment horizontal="center"/>
    </xf>
    <xf numFmtId="0" fontId="2" fillId="25" borderId="25" xfId="32" applyFont="1" applyFill="1" applyBorder="1" applyAlignment="1">
      <alignment horizontal="center"/>
    </xf>
    <xf numFmtId="0" fontId="2" fillId="25" borderId="27" xfId="32" applyFont="1" applyFill="1" applyBorder="1" applyAlignment="1">
      <alignment horizontal="center"/>
    </xf>
    <xf numFmtId="0" fontId="2" fillId="25" borderId="9" xfId="32" applyFont="1" applyFill="1" applyBorder="1" applyAlignment="1">
      <alignment horizontal="center" wrapText="1"/>
    </xf>
    <xf numFmtId="0" fontId="2" fillId="0" borderId="9" xfId="32" applyFont="1" applyBorder="1" applyAlignment="1">
      <alignment horizontal="justify" vertical="center" wrapText="1"/>
    </xf>
    <xf numFmtId="0" fontId="1" fillId="0" borderId="25" xfId="32" applyBorder="1" applyAlignment="1">
      <alignment horizontal="justify" vertical="center"/>
    </xf>
    <xf numFmtId="0" fontId="1" fillId="0" borderId="27" xfId="32" applyBorder="1" applyAlignment="1">
      <alignment horizontal="justify" vertical="center"/>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3" fillId="25" borderId="9" xfId="32" applyFont="1" applyFill="1" applyBorder="1" applyAlignment="1">
      <alignment horizontal="center"/>
    </xf>
    <xf numFmtId="0" fontId="3" fillId="25" borderId="25" xfId="32" applyFont="1" applyFill="1" applyBorder="1" applyAlignment="1">
      <alignment horizontal="center"/>
    </xf>
    <xf numFmtId="0" fontId="3" fillId="25" borderId="27" xfId="32" applyFont="1" applyFill="1" applyBorder="1" applyAlignment="1">
      <alignment horizontal="center"/>
    </xf>
    <xf numFmtId="0" fontId="1" fillId="0" borderId="9" xfId="32" applyBorder="1" applyAlignment="1">
      <alignment horizontal="center" vertical="center"/>
    </xf>
    <xf numFmtId="0" fontId="1" fillId="0" borderId="25" xfId="32" applyBorder="1" applyAlignment="1">
      <alignment horizontal="center" vertical="center"/>
    </xf>
    <xf numFmtId="0" fontId="1" fillId="0" borderId="27" xfId="32" applyBorder="1" applyAlignment="1">
      <alignment horizontal="center" vertical="center"/>
    </xf>
    <xf numFmtId="0" fontId="1" fillId="0" borderId="9"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2" fillId="0" borderId="9" xfId="0" applyFont="1" applyBorder="1" applyAlignment="1">
      <alignment horizontal="center" vertical="center" wrapText="1"/>
    </xf>
    <xf numFmtId="0" fontId="1" fillId="25" borderId="9" xfId="32" applyFill="1" applyBorder="1" applyAlignment="1">
      <alignment horizontal="center" vertical="center" wrapText="1"/>
    </xf>
    <xf numFmtId="0" fontId="1" fillId="25" borderId="25" xfId="32" applyFill="1" applyBorder="1" applyAlignment="1">
      <alignment horizontal="center" vertical="center"/>
    </xf>
    <xf numFmtId="0" fontId="1" fillId="25" borderId="27" xfId="32" applyFill="1" applyBorder="1" applyAlignment="1">
      <alignment horizontal="center" vertical="center"/>
    </xf>
    <xf numFmtId="0" fontId="1" fillId="25" borderId="28" xfId="32" applyFill="1" applyBorder="1" applyAlignment="1">
      <alignment horizontal="center"/>
    </xf>
    <xf numFmtId="0" fontId="1" fillId="25" borderId="0" xfId="32" applyFill="1" applyAlignment="1">
      <alignment horizontal="center"/>
    </xf>
    <xf numFmtId="0" fontId="1" fillId="25" borderId="29" xfId="32" applyFill="1" applyBorder="1" applyAlignment="1">
      <alignment horizontal="center"/>
    </xf>
    <xf numFmtId="0" fontId="36" fillId="0" borderId="53" xfId="0" applyFont="1" applyBorder="1" applyAlignment="1">
      <alignment horizontal="center" vertical="center"/>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37" fillId="0" borderId="15" xfId="0" applyFont="1" applyBorder="1" applyAlignment="1">
      <alignment horizontal="center" vertical="center"/>
    </xf>
    <xf numFmtId="0" fontId="37" fillId="0" borderId="23" xfId="0" applyFont="1" applyBorder="1" applyAlignment="1">
      <alignment horizontal="center" vertical="center"/>
    </xf>
    <xf numFmtId="0" fontId="37" fillId="0" borderId="19" xfId="0" applyFont="1" applyBorder="1" applyAlignment="1">
      <alignment horizontal="center" vertical="center"/>
    </xf>
    <xf numFmtId="0" fontId="38" fillId="0" borderId="56" xfId="0" applyFont="1" applyBorder="1" applyAlignment="1">
      <alignment vertical="center"/>
    </xf>
    <xf numFmtId="0" fontId="38" fillId="0" borderId="23" xfId="0" applyFont="1" applyBorder="1" applyAlignment="1">
      <alignment vertical="center"/>
    </xf>
    <xf numFmtId="0" fontId="38" fillId="0" borderId="19" xfId="0" applyFont="1" applyBorder="1" applyAlignment="1">
      <alignment vertical="center"/>
    </xf>
    <xf numFmtId="0" fontId="37" fillId="0" borderId="16" xfId="0" applyFont="1" applyBorder="1" applyAlignment="1">
      <alignment horizontal="center" vertical="center"/>
    </xf>
    <xf numFmtId="0" fontId="37" fillId="0" borderId="26" xfId="0" applyFont="1" applyBorder="1" applyAlignment="1">
      <alignment horizontal="center" vertical="center"/>
    </xf>
    <xf numFmtId="0" fontId="37" fillId="0" borderId="57" xfId="0" applyFont="1" applyBorder="1" applyAlignment="1">
      <alignment horizontal="center" vertical="center"/>
    </xf>
    <xf numFmtId="0" fontId="38" fillId="0" borderId="40" xfId="0" applyFont="1" applyBorder="1" applyAlignment="1">
      <alignment vertical="center"/>
    </xf>
    <xf numFmtId="0" fontId="38" fillId="0" borderId="26" xfId="0" applyFont="1" applyBorder="1" applyAlignment="1">
      <alignment vertical="center"/>
    </xf>
    <xf numFmtId="0" fontId="38" fillId="0" borderId="57" xfId="0" applyFont="1" applyBorder="1" applyAlignment="1">
      <alignment vertical="center"/>
    </xf>
    <xf numFmtId="0" fontId="37" fillId="0" borderId="14"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8" fillId="0" borderId="34"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2" fillId="0" borderId="9" xfId="32" applyFont="1" applyBorder="1" applyAlignment="1">
      <alignment horizontal="center" vertical="distributed"/>
    </xf>
    <xf numFmtId="0" fontId="2" fillId="0" borderId="25" xfId="32" applyFont="1" applyBorder="1" applyAlignment="1">
      <alignment horizontal="center" vertical="distributed"/>
    </xf>
    <xf numFmtId="0" fontId="2" fillId="0" borderId="27" xfId="32" applyFont="1" applyBorder="1" applyAlignment="1">
      <alignment horizontal="center" vertical="distributed"/>
    </xf>
    <xf numFmtId="0" fontId="3" fillId="24" borderId="9" xfId="32" applyFont="1" applyFill="1" applyBorder="1" applyAlignment="1">
      <alignment horizontal="center" vertical="distributed"/>
    </xf>
    <xf numFmtId="0" fontId="3" fillId="24" borderId="25" xfId="32" applyFont="1" applyFill="1" applyBorder="1" applyAlignment="1">
      <alignment horizontal="center" vertical="distributed"/>
    </xf>
    <xf numFmtId="0" fontId="41" fillId="0" borderId="26" xfId="0" applyFont="1" applyBorder="1" applyAlignment="1" applyProtection="1">
      <alignment horizontal="left" vertical="center" wrapText="1"/>
      <protection locked="0"/>
    </xf>
    <xf numFmtId="0" fontId="35" fillId="0" borderId="26" xfId="0" applyFont="1" applyBorder="1" applyAlignment="1" applyProtection="1">
      <alignment horizontal="left" vertical="center" wrapText="1"/>
      <protection locked="0"/>
    </xf>
    <xf numFmtId="0" fontId="40" fillId="0" borderId="26" xfId="0" applyFont="1" applyBorder="1" applyAlignment="1" applyProtection="1">
      <alignment horizontal="center" vertical="center" wrapText="1"/>
      <protection locked="0"/>
    </xf>
    <xf numFmtId="9" fontId="41" fillId="32" borderId="26" xfId="0" applyNumberFormat="1" applyFont="1" applyFill="1" applyBorder="1" applyAlignment="1">
      <alignment horizontal="center" vertical="center" wrapText="1"/>
    </xf>
    <xf numFmtId="0" fontId="41" fillId="0" borderId="26" xfId="0" applyFont="1" applyBorder="1" applyAlignment="1" applyProtection="1">
      <alignment horizontal="left" vertical="top" wrapText="1"/>
      <protection locked="0"/>
    </xf>
    <xf numFmtId="0" fontId="40" fillId="34" borderId="26" xfId="0" applyFont="1" applyFill="1" applyBorder="1" applyAlignment="1" applyProtection="1">
      <alignment horizontal="center" vertical="center" wrapText="1"/>
      <protection locked="0"/>
    </xf>
    <xf numFmtId="9" fontId="41" fillId="34" borderId="26" xfId="0" applyNumberFormat="1" applyFont="1" applyFill="1" applyBorder="1" applyAlignment="1">
      <alignment horizontal="center" vertical="center" wrapText="1"/>
    </xf>
    <xf numFmtId="0" fontId="35" fillId="34" borderId="26" xfId="0" applyFont="1" applyFill="1" applyBorder="1" applyAlignment="1" applyProtection="1">
      <alignment horizontal="left" vertical="top" wrapText="1"/>
      <protection locked="0"/>
    </xf>
    <xf numFmtId="0" fontId="41" fillId="34" borderId="26" xfId="0" applyFont="1" applyFill="1" applyBorder="1" applyAlignment="1" applyProtection="1">
      <alignment horizontal="left" vertical="top" wrapText="1"/>
      <protection locked="0"/>
    </xf>
    <xf numFmtId="0" fontId="35" fillId="32" borderId="26" xfId="0" applyFont="1" applyFill="1" applyBorder="1" applyAlignment="1" applyProtection="1">
      <alignment horizontal="left" vertical="center" wrapText="1"/>
      <protection locked="0"/>
    </xf>
    <xf numFmtId="0" fontId="35" fillId="29" borderId="26" xfId="0" applyFont="1" applyFill="1" applyBorder="1" applyAlignment="1" applyProtection="1">
      <alignment horizontal="left" vertical="center" wrapText="1"/>
      <protection locked="0"/>
    </xf>
    <xf numFmtId="0" fontId="30" fillId="32" borderId="26" xfId="0" applyFont="1" applyFill="1" applyBorder="1" applyAlignment="1">
      <alignment horizontal="center" vertical="center" wrapText="1"/>
    </xf>
    <xf numFmtId="0" fontId="35" fillId="29" borderId="0" xfId="0" applyFont="1" applyFill="1" applyAlignment="1">
      <alignment horizontal="center"/>
    </xf>
    <xf numFmtId="0" fontId="51" fillId="31" borderId="26" xfId="0" applyFont="1" applyFill="1" applyBorder="1" applyAlignment="1" applyProtection="1">
      <alignment horizontal="center" vertical="center" wrapText="1"/>
      <protection locked="0"/>
    </xf>
    <xf numFmtId="0" fontId="52" fillId="31" borderId="26" xfId="0" applyFont="1" applyFill="1" applyBorder="1" applyAlignment="1" applyProtection="1">
      <alignment horizontal="center" vertical="center" wrapText="1"/>
      <protection locked="0"/>
    </xf>
    <xf numFmtId="0" fontId="52" fillId="31" borderId="26" xfId="0" applyFont="1" applyFill="1" applyBorder="1" applyAlignment="1" applyProtection="1">
      <alignment horizontal="center" vertical="center"/>
      <protection locked="0"/>
    </xf>
    <xf numFmtId="0" fontId="40" fillId="0" borderId="26" xfId="0" applyFont="1" applyBorder="1" applyAlignment="1">
      <alignment horizontal="center" vertical="center"/>
    </xf>
    <xf numFmtId="0" fontId="48" fillId="0" borderId="38" xfId="0" applyFont="1" applyBorder="1" applyAlignment="1">
      <alignment horizontal="center" vertical="center"/>
    </xf>
    <xf numFmtId="0" fontId="48" fillId="0" borderId="39" xfId="0" applyFont="1" applyBorder="1" applyAlignment="1">
      <alignment horizontal="center" vertical="center"/>
    </xf>
    <xf numFmtId="0" fontId="48" fillId="0" borderId="40" xfId="0" applyFont="1" applyBorder="1" applyAlignment="1">
      <alignment horizontal="center" vertical="center"/>
    </xf>
    <xf numFmtId="0" fontId="1" fillId="0" borderId="26" xfId="0" applyFont="1" applyBorder="1" applyAlignment="1">
      <alignment horizontal="left" vertical="center"/>
    </xf>
    <xf numFmtId="0" fontId="0" fillId="0" borderId="26" xfId="0" applyBorder="1" applyAlignment="1">
      <alignment horizontal="left" vertical="center"/>
    </xf>
    <xf numFmtId="0" fontId="1" fillId="25" borderId="42" xfId="0" applyFont="1" applyFill="1" applyBorder="1" applyAlignment="1" applyProtection="1">
      <alignment horizontal="center" vertical="center"/>
      <protection locked="0"/>
    </xf>
    <xf numFmtId="0" fontId="1" fillId="25" borderId="43" xfId="0" applyFont="1" applyFill="1" applyBorder="1" applyAlignment="1" applyProtection="1">
      <alignment horizontal="center" vertical="center"/>
      <protection locked="0"/>
    </xf>
    <xf numFmtId="0" fontId="1" fillId="25" borderId="44" xfId="0" applyFont="1" applyFill="1" applyBorder="1" applyAlignment="1" applyProtection="1">
      <alignment horizontal="center" vertical="center"/>
      <protection locked="0"/>
    </xf>
    <xf numFmtId="0" fontId="1" fillId="25" borderId="48" xfId="0" applyFont="1" applyFill="1" applyBorder="1" applyAlignment="1" applyProtection="1">
      <alignment horizontal="center" vertical="center" wrapText="1"/>
      <protection locked="0"/>
    </xf>
    <xf numFmtId="0" fontId="1" fillId="25" borderId="11" xfId="0" applyFont="1" applyFill="1" applyBorder="1" applyAlignment="1" applyProtection="1">
      <alignment horizontal="center" vertical="center" wrapText="1"/>
      <protection locked="0"/>
    </xf>
    <xf numFmtId="0" fontId="1" fillId="25" borderId="13" xfId="0" applyFont="1" applyFill="1" applyBorder="1" applyAlignment="1" applyProtection="1">
      <alignment horizontal="center" vertical="center" wrapText="1"/>
      <protection locked="0"/>
    </xf>
    <xf numFmtId="0" fontId="1" fillId="25" borderId="38" xfId="0" applyFont="1" applyFill="1" applyBorder="1" applyAlignment="1" applyProtection="1">
      <alignment horizontal="center" vertical="center"/>
      <protection locked="0"/>
    </xf>
    <xf numFmtId="0" fontId="1" fillId="25" borderId="39" xfId="0" applyFont="1" applyFill="1" applyBorder="1" applyAlignment="1" applyProtection="1">
      <alignment horizontal="center" vertical="center"/>
      <protection locked="0"/>
    </xf>
    <xf numFmtId="0" fontId="1" fillId="25" borderId="40" xfId="0" applyFont="1" applyFill="1" applyBorder="1" applyAlignment="1" applyProtection="1">
      <alignment horizontal="center" vertical="center"/>
      <protection locked="0"/>
    </xf>
    <xf numFmtId="0" fontId="3" fillId="24" borderId="28" xfId="0" applyFont="1" applyFill="1" applyBorder="1" applyAlignment="1" applyProtection="1">
      <alignment horizontal="left" vertical="center" wrapText="1"/>
      <protection locked="0"/>
    </xf>
    <xf numFmtId="0" fontId="3" fillId="24" borderId="9" xfId="0" applyFont="1" applyFill="1" applyBorder="1" applyAlignment="1">
      <alignment horizontal="center" vertical="center"/>
    </xf>
    <xf numFmtId="0" fontId="3" fillId="24" borderId="25" xfId="0" applyFont="1" applyFill="1" applyBorder="1" applyAlignment="1">
      <alignment horizontal="center" vertical="center"/>
    </xf>
    <xf numFmtId="0" fontId="3" fillId="24" borderId="27" xfId="0" applyFont="1" applyFill="1" applyBorder="1" applyAlignment="1">
      <alignment horizontal="center" vertical="center"/>
    </xf>
    <xf numFmtId="0" fontId="1" fillId="29" borderId="26" xfId="32" applyFill="1" applyBorder="1" applyAlignment="1" applyProtection="1">
      <alignment horizontal="justify" vertical="center" wrapText="1"/>
      <protection locked="0"/>
    </xf>
    <xf numFmtId="0" fontId="2" fillId="29" borderId="26" xfId="32" applyFont="1" applyFill="1" applyBorder="1" applyAlignment="1" applyProtection="1">
      <alignment horizontal="justify" vertical="center" wrapText="1"/>
      <protection locked="0"/>
    </xf>
    <xf numFmtId="0" fontId="53" fillId="29" borderId="26" xfId="0" applyFont="1" applyFill="1" applyBorder="1" applyAlignment="1" applyProtection="1">
      <alignment horizontal="left" vertical="center" wrapText="1"/>
      <protection locked="0"/>
    </xf>
    <xf numFmtId="0" fontId="2" fillId="25" borderId="30" xfId="32" applyFont="1" applyFill="1" applyBorder="1" applyAlignment="1" applyProtection="1">
      <alignment horizontal="center" vertical="center"/>
      <protection locked="0"/>
    </xf>
    <xf numFmtId="0" fontId="2" fillId="25" borderId="31" xfId="32" applyFont="1" applyFill="1" applyBorder="1" applyAlignment="1" applyProtection="1">
      <alignment horizontal="center" vertical="center"/>
      <protection locked="0"/>
    </xf>
    <xf numFmtId="0" fontId="2" fillId="25" borderId="32" xfId="32" applyFont="1" applyFill="1" applyBorder="1" applyAlignment="1" applyProtection="1">
      <alignment horizontal="center" vertical="center"/>
      <protection locked="0"/>
    </xf>
    <xf numFmtId="0" fontId="3" fillId="24" borderId="30" xfId="0" applyFont="1" applyFill="1" applyBorder="1" applyAlignment="1" applyProtection="1">
      <alignment horizontal="left" vertical="center" wrapText="1"/>
      <protection locked="0"/>
    </xf>
    <xf numFmtId="0" fontId="1" fillId="0" borderId="26" xfId="32" applyBorder="1" applyAlignment="1" applyProtection="1">
      <alignment horizontal="justify" vertical="center" wrapText="1"/>
      <protection locked="0"/>
    </xf>
    <xf numFmtId="0" fontId="2" fillId="29" borderId="26" xfId="32" applyFont="1" applyFill="1" applyBorder="1" applyAlignment="1" applyProtection="1">
      <alignment horizontal="left" vertical="top" wrapText="1"/>
      <protection locked="0"/>
    </xf>
    <xf numFmtId="0" fontId="2" fillId="25" borderId="26" xfId="0" applyFont="1" applyFill="1" applyBorder="1" applyAlignment="1" applyProtection="1">
      <alignment horizontal="left" vertical="center" wrapText="1"/>
      <protection locked="0"/>
    </xf>
    <xf numFmtId="0" fontId="2" fillId="25" borderId="26" xfId="0" applyFont="1" applyFill="1" applyBorder="1" applyAlignment="1" applyProtection="1">
      <alignment horizontal="left" vertical="center"/>
      <protection locked="0"/>
    </xf>
    <xf numFmtId="0" fontId="1" fillId="25" borderId="88" xfId="0" applyFont="1" applyFill="1" applyBorder="1" applyAlignment="1">
      <alignment horizontal="center" vertical="center"/>
    </xf>
    <xf numFmtId="0" fontId="1" fillId="25" borderId="88" xfId="0" applyFont="1" applyFill="1" applyBorder="1" applyAlignment="1">
      <alignment horizontal="center" vertical="center" wrapText="1"/>
    </xf>
    <xf numFmtId="0" fontId="1" fillId="25" borderId="89" xfId="0" applyFont="1" applyFill="1" applyBorder="1" applyAlignment="1">
      <alignment horizontal="center" vertical="center" wrapText="1"/>
    </xf>
    <xf numFmtId="0" fontId="1" fillId="25" borderId="17" xfId="0" applyFont="1" applyFill="1" applyBorder="1" applyAlignment="1">
      <alignment horizontal="center" vertical="center" wrapText="1"/>
    </xf>
    <xf numFmtId="0" fontId="1" fillId="25" borderId="18" xfId="0" applyFont="1" applyFill="1" applyBorder="1" applyAlignment="1">
      <alignment horizontal="center" vertical="center" wrapText="1"/>
    </xf>
    <xf numFmtId="0" fontId="36" fillId="0" borderId="53" xfId="32" applyFont="1" applyBorder="1" applyAlignment="1">
      <alignment horizontal="center" vertical="center"/>
    </xf>
    <xf numFmtId="0" fontId="36" fillId="0" borderId="54" xfId="32" applyFont="1" applyBorder="1" applyAlignment="1">
      <alignment horizontal="center" vertical="center"/>
    </xf>
    <xf numFmtId="0" fontId="36" fillId="0" borderId="55" xfId="32" applyFont="1" applyBorder="1" applyAlignment="1">
      <alignment horizontal="center" vertical="center"/>
    </xf>
    <xf numFmtId="0" fontId="37" fillId="0" borderId="15" xfId="32" applyFont="1" applyBorder="1" applyAlignment="1">
      <alignment horizontal="center" vertical="center"/>
    </xf>
    <xf numFmtId="0" fontId="37" fillId="0" borderId="23" xfId="32" applyFont="1" applyBorder="1" applyAlignment="1">
      <alignment horizontal="center" vertical="center"/>
    </xf>
    <xf numFmtId="0" fontId="37" fillId="0" borderId="19" xfId="32" applyFont="1" applyBorder="1" applyAlignment="1">
      <alignment horizontal="center" vertical="center"/>
    </xf>
    <xf numFmtId="0" fontId="38" fillId="0" borderId="56" xfId="32" applyFont="1" applyBorder="1" applyAlignment="1">
      <alignment vertical="center"/>
    </xf>
    <xf numFmtId="0" fontId="38" fillId="0" borderId="23" xfId="32" applyFont="1" applyBorder="1" applyAlignment="1">
      <alignment vertical="center"/>
    </xf>
    <xf numFmtId="0" fontId="38" fillId="0" borderId="19" xfId="32" applyFont="1" applyBorder="1" applyAlignment="1">
      <alignment vertical="center"/>
    </xf>
    <xf numFmtId="0" fontId="37" fillId="0" borderId="16" xfId="32" applyFont="1" applyBorder="1" applyAlignment="1">
      <alignment horizontal="center" vertical="center"/>
    </xf>
    <xf numFmtId="0" fontId="37" fillId="0" borderId="26" xfId="32" applyFont="1" applyBorder="1" applyAlignment="1">
      <alignment horizontal="center" vertical="center"/>
    </xf>
    <xf numFmtId="0" fontId="37" fillId="0" borderId="57" xfId="32" applyFont="1" applyBorder="1" applyAlignment="1">
      <alignment horizontal="center" vertical="center"/>
    </xf>
    <xf numFmtId="0" fontId="38" fillId="0" borderId="40" xfId="32" applyFont="1" applyBorder="1" applyAlignment="1">
      <alignment vertical="center"/>
    </xf>
    <xf numFmtId="0" fontId="38" fillId="0" borderId="26" xfId="32" applyFont="1" applyBorder="1" applyAlignment="1">
      <alignment vertical="center"/>
    </xf>
    <xf numFmtId="0" fontId="38" fillId="0" borderId="57" xfId="32" applyFont="1" applyBorder="1" applyAlignment="1">
      <alignment vertical="center"/>
    </xf>
    <xf numFmtId="0" fontId="37" fillId="0" borderId="14" xfId="32" applyFont="1" applyBorder="1" applyAlignment="1">
      <alignment horizontal="center" vertical="center"/>
    </xf>
    <xf numFmtId="0" fontId="37" fillId="0" borderId="17" xfId="32" applyFont="1" applyBorder="1" applyAlignment="1">
      <alignment horizontal="center" vertical="center"/>
    </xf>
    <xf numFmtId="0" fontId="37" fillId="0" borderId="18" xfId="32" applyFont="1" applyBorder="1" applyAlignment="1">
      <alignment horizontal="center" vertical="center"/>
    </xf>
    <xf numFmtId="0" fontId="38" fillId="0" borderId="34" xfId="32" applyFont="1" applyBorder="1" applyAlignment="1">
      <alignment vertical="center"/>
    </xf>
    <xf numFmtId="0" fontId="38" fillId="0" borderId="17" xfId="32" applyFont="1" applyBorder="1" applyAlignment="1">
      <alignment vertical="center"/>
    </xf>
    <xf numFmtId="0" fontId="38" fillId="0" borderId="18" xfId="32" applyFont="1" applyBorder="1" applyAlignment="1">
      <alignment vertical="center"/>
    </xf>
    <xf numFmtId="0" fontId="9" fillId="24" borderId="12" xfId="32" applyFont="1" applyFill="1" applyBorder="1" applyAlignment="1">
      <alignment horizontal="center" vertical="center" wrapText="1"/>
    </xf>
    <xf numFmtId="0" fontId="9" fillId="24" borderId="11" xfId="32" applyFont="1" applyFill="1" applyBorder="1" applyAlignment="1">
      <alignment horizontal="center" vertical="center" wrapText="1"/>
    </xf>
    <xf numFmtId="0" fontId="9" fillId="24" borderId="13" xfId="32" applyFont="1" applyFill="1" applyBorder="1" applyAlignment="1">
      <alignment horizontal="center" vertical="center" wrapText="1"/>
    </xf>
    <xf numFmtId="0" fontId="9" fillId="24" borderId="30" xfId="32" applyFont="1" applyFill="1" applyBorder="1" applyAlignment="1">
      <alignment horizontal="center" vertical="center" wrapText="1"/>
    </xf>
    <xf numFmtId="0" fontId="9" fillId="24" borderId="31" xfId="32" applyFont="1" applyFill="1" applyBorder="1" applyAlignment="1">
      <alignment horizontal="center" vertical="center" wrapText="1"/>
    </xf>
    <xf numFmtId="0" fontId="9" fillId="24" borderId="32" xfId="32" applyFont="1" applyFill="1" applyBorder="1" applyAlignment="1">
      <alignment horizontal="center" vertical="center" wrapText="1"/>
    </xf>
    <xf numFmtId="0" fontId="3" fillId="25" borderId="0" xfId="32" applyFont="1" applyFill="1" applyAlignment="1">
      <alignment horizontal="center" vertical="center" wrapText="1"/>
    </xf>
    <xf numFmtId="0" fontId="1" fillId="0" borderId="9" xfId="32" applyBorder="1" applyAlignment="1">
      <alignment horizontal="center" vertical="center" wrapText="1"/>
    </xf>
    <xf numFmtId="0" fontId="1" fillId="0" borderId="25" xfId="32" applyBorder="1" applyAlignment="1">
      <alignment horizontal="center" vertical="center" wrapText="1"/>
    </xf>
    <xf numFmtId="0" fontId="1" fillId="0" borderId="27" xfId="32" applyBorder="1" applyAlignment="1">
      <alignment horizontal="center" vertical="center" wrapText="1"/>
    </xf>
    <xf numFmtId="0" fontId="2" fillId="0" borderId="9" xfId="32" applyFont="1" applyBorder="1" applyAlignment="1">
      <alignment horizontal="center" vertical="center" wrapText="1"/>
    </xf>
    <xf numFmtId="0" fontId="2" fillId="0" borderId="25" xfId="32" applyFont="1" applyBorder="1" applyAlignment="1">
      <alignment horizontal="center" vertical="center" wrapText="1"/>
    </xf>
    <xf numFmtId="0" fontId="2" fillId="0" borderId="27" xfId="32" applyFont="1" applyBorder="1" applyAlignment="1">
      <alignment horizontal="center" vertical="center" wrapText="1"/>
    </xf>
    <xf numFmtId="0" fontId="3" fillId="24" borderId="9" xfId="32" applyFont="1" applyFill="1" applyBorder="1" applyAlignment="1">
      <alignment horizontal="center"/>
    </xf>
    <xf numFmtId="0" fontId="3" fillId="24" borderId="25" xfId="32" applyFont="1" applyFill="1" applyBorder="1" applyAlignment="1">
      <alignment horizontal="center"/>
    </xf>
    <xf numFmtId="0" fontId="3" fillId="24" borderId="27" xfId="32" applyFont="1" applyFill="1" applyBorder="1" applyAlignment="1">
      <alignment horizontal="center"/>
    </xf>
    <xf numFmtId="0" fontId="3" fillId="0" borderId="9" xfId="32" applyFont="1" applyBorder="1" applyAlignment="1">
      <alignment horizontal="center"/>
    </xf>
    <xf numFmtId="0" fontId="3" fillId="0" borderId="25" xfId="32" applyFont="1" applyBorder="1" applyAlignment="1">
      <alignment horizontal="center"/>
    </xf>
    <xf numFmtId="0" fontId="3" fillId="0" borderId="27" xfId="32" applyFont="1" applyBorder="1" applyAlignment="1">
      <alignment horizontal="center"/>
    </xf>
    <xf numFmtId="0" fontId="42" fillId="0" borderId="9" xfId="32" applyFont="1" applyBorder="1" applyAlignment="1">
      <alignment horizontal="center" vertical="center" wrapText="1"/>
    </xf>
    <xf numFmtId="0" fontId="42" fillId="0" borderId="25" xfId="32" applyFont="1" applyBorder="1" applyAlignment="1">
      <alignment horizontal="center" vertical="center"/>
    </xf>
    <xf numFmtId="0" fontId="42" fillId="0" borderId="27" xfId="32" applyFont="1" applyBorder="1" applyAlignment="1">
      <alignment horizontal="center" vertical="center"/>
    </xf>
    <xf numFmtId="9" fontId="2" fillId="25" borderId="9" xfId="32" applyNumberFormat="1" applyFont="1" applyFill="1" applyBorder="1" applyAlignment="1">
      <alignment horizontal="center" wrapText="1"/>
    </xf>
    <xf numFmtId="0" fontId="2" fillId="25" borderId="25" xfId="32" applyFont="1" applyFill="1" applyBorder="1" applyAlignment="1">
      <alignment horizontal="center" wrapText="1"/>
    </xf>
    <xf numFmtId="0" fontId="2" fillId="25" borderId="27" xfId="32" applyFont="1" applyFill="1" applyBorder="1" applyAlignment="1">
      <alignment horizontal="center" wrapText="1"/>
    </xf>
    <xf numFmtId="0" fontId="3" fillId="0" borderId="28" xfId="32" applyFont="1" applyBorder="1" applyAlignment="1">
      <alignment horizontal="center"/>
    </xf>
    <xf numFmtId="0" fontId="3" fillId="0" borderId="0" xfId="32" applyFont="1" applyAlignment="1">
      <alignment horizontal="center"/>
    </xf>
    <xf numFmtId="0" fontId="3" fillId="0" borderId="29" xfId="32" applyFont="1" applyBorder="1" applyAlignment="1">
      <alignment horizontal="center"/>
    </xf>
    <xf numFmtId="0" fontId="3" fillId="24" borderId="46" xfId="32" applyFont="1" applyFill="1" applyBorder="1" applyAlignment="1">
      <alignment horizontal="center"/>
    </xf>
    <xf numFmtId="0" fontId="3" fillId="24" borderId="47" xfId="32" applyFont="1" applyFill="1" applyBorder="1" applyAlignment="1">
      <alignment horizontal="center"/>
    </xf>
    <xf numFmtId="0" fontId="3" fillId="24" borderId="48" xfId="32" applyFont="1" applyFill="1" applyBorder="1" applyAlignment="1">
      <alignment horizontal="center"/>
    </xf>
    <xf numFmtId="0" fontId="3" fillId="24" borderId="49" xfId="32" applyFont="1" applyFill="1" applyBorder="1" applyAlignment="1">
      <alignment horizontal="center"/>
    </xf>
    <xf numFmtId="0" fontId="1" fillId="0" borderId="26" xfId="32" applyBorder="1" applyAlignment="1">
      <alignment horizontal="center" vertical="center" wrapText="1"/>
    </xf>
    <xf numFmtId="0" fontId="1" fillId="25" borderId="26" xfId="32" applyFill="1" applyBorder="1" applyAlignment="1">
      <alignment horizontal="center" vertical="center"/>
    </xf>
    <xf numFmtId="0" fontId="1" fillId="25" borderId="26" xfId="32" applyFill="1" applyBorder="1" applyAlignment="1">
      <alignment horizontal="center" vertical="center" wrapText="1"/>
    </xf>
    <xf numFmtId="0" fontId="1" fillId="25" borderId="57" xfId="32" applyFill="1" applyBorder="1" applyAlignment="1">
      <alignment horizontal="center" vertical="center" wrapText="1"/>
    </xf>
    <xf numFmtId="0" fontId="1" fillId="0" borderId="17" xfId="32" applyBorder="1" applyAlignment="1">
      <alignment horizontal="center" vertical="center" wrapText="1"/>
    </xf>
    <xf numFmtId="0" fontId="1" fillId="25" borderId="17" xfId="32" applyFill="1" applyBorder="1" applyAlignment="1">
      <alignment horizontal="center" vertical="center"/>
    </xf>
    <xf numFmtId="0" fontId="2" fillId="25" borderId="26" xfId="32" applyFont="1" applyFill="1" applyBorder="1" applyAlignment="1">
      <alignment horizontal="center"/>
    </xf>
    <xf numFmtId="0" fontId="2" fillId="25" borderId="57" xfId="32" applyFont="1" applyFill="1" applyBorder="1" applyAlignment="1">
      <alignment horizontal="center"/>
    </xf>
    <xf numFmtId="0" fontId="3" fillId="25" borderId="17" xfId="32" applyFont="1" applyFill="1" applyBorder="1" applyAlignment="1">
      <alignment horizontal="center"/>
    </xf>
    <xf numFmtId="0" fontId="3" fillId="25" borderId="18" xfId="32" applyFont="1" applyFill="1" applyBorder="1" applyAlignment="1">
      <alignment horizontal="center"/>
    </xf>
    <xf numFmtId="0" fontId="2" fillId="0" borderId="31" xfId="32" applyFont="1" applyBorder="1" applyAlignment="1" applyProtection="1">
      <alignment horizontal="justify" vertical="center" wrapText="1"/>
      <protection locked="0"/>
    </xf>
    <xf numFmtId="0" fontId="2" fillId="0" borderId="32" xfId="32" applyFont="1" applyBorder="1" applyAlignment="1" applyProtection="1">
      <alignment horizontal="justify" vertical="center" wrapText="1"/>
      <protection locked="0"/>
    </xf>
    <xf numFmtId="0" fontId="31" fillId="25" borderId="12" xfId="32" applyFont="1" applyFill="1" applyBorder="1" applyAlignment="1">
      <alignment horizontal="center" vertical="center"/>
    </xf>
    <xf numFmtId="0" fontId="31" fillId="25" borderId="11" xfId="32" applyFont="1" applyFill="1" applyBorder="1" applyAlignment="1">
      <alignment horizontal="center" vertical="center"/>
    </xf>
    <xf numFmtId="0" fontId="31" fillId="25" borderId="13" xfId="32" applyFont="1" applyFill="1" applyBorder="1" applyAlignment="1">
      <alignment horizontal="center" vertical="center"/>
    </xf>
    <xf numFmtId="0" fontId="31" fillId="25" borderId="28" xfId="32" applyFont="1" applyFill="1" applyBorder="1" applyAlignment="1">
      <alignment horizontal="center" vertical="center"/>
    </xf>
    <xf numFmtId="0" fontId="31" fillId="25" borderId="0" xfId="32" applyFont="1" applyFill="1" applyAlignment="1">
      <alignment horizontal="center" vertical="center"/>
    </xf>
    <xf numFmtId="0" fontId="31" fillId="25" borderId="29" xfId="32" applyFont="1" applyFill="1" applyBorder="1" applyAlignment="1">
      <alignment horizontal="center" vertical="center"/>
    </xf>
    <xf numFmtId="0" fontId="31" fillId="25" borderId="30" xfId="32" applyFont="1" applyFill="1" applyBorder="1" applyAlignment="1">
      <alignment horizontal="center" vertical="center"/>
    </xf>
    <xf numFmtId="0" fontId="31" fillId="25" borderId="31" xfId="32" applyFont="1" applyFill="1" applyBorder="1" applyAlignment="1">
      <alignment horizontal="center" vertical="center"/>
    </xf>
    <xf numFmtId="0" fontId="31" fillId="25" borderId="32" xfId="32" applyFont="1" applyFill="1" applyBorder="1" applyAlignment="1">
      <alignment horizontal="center" vertical="center"/>
    </xf>
    <xf numFmtId="0" fontId="1" fillId="0" borderId="0" xfId="32" applyAlignment="1" applyProtection="1">
      <alignment horizontal="center"/>
      <protection locked="0"/>
    </xf>
    <xf numFmtId="0" fontId="3" fillId="24" borderId="36" xfId="32" applyFont="1" applyFill="1" applyBorder="1" applyAlignment="1" applyProtection="1">
      <alignment horizontal="left" vertical="center" wrapText="1"/>
      <protection locked="0"/>
    </xf>
    <xf numFmtId="0" fontId="3" fillId="24" borderId="84" xfId="32" applyFont="1" applyFill="1" applyBorder="1" applyAlignment="1" applyProtection="1">
      <alignment horizontal="left" vertical="center" wrapText="1"/>
      <protection locked="0"/>
    </xf>
    <xf numFmtId="0" fontId="3" fillId="24" borderId="37" xfId="32" applyFont="1" applyFill="1" applyBorder="1" applyAlignment="1" applyProtection="1">
      <alignment horizontal="left" vertical="center" wrapText="1"/>
      <protection locked="0"/>
    </xf>
    <xf numFmtId="0" fontId="35" fillId="32" borderId="26" xfId="0" applyFont="1" applyFill="1" applyBorder="1" applyAlignment="1" applyProtection="1">
      <alignment horizontal="center" vertical="center" wrapText="1"/>
      <protection locked="0"/>
    </xf>
    <xf numFmtId="0" fontId="3" fillId="24" borderId="53" xfId="32" applyFont="1" applyFill="1" applyBorder="1" applyAlignment="1">
      <alignment horizontal="center"/>
    </xf>
    <xf numFmtId="0" fontId="3" fillId="24" borderId="90" xfId="32" applyFont="1" applyFill="1" applyBorder="1" applyAlignment="1">
      <alignment horizontal="center"/>
    </xf>
    <xf numFmtId="0" fontId="3" fillId="24" borderId="91" xfId="32" applyFont="1" applyFill="1" applyBorder="1" applyAlignment="1">
      <alignment horizontal="center"/>
    </xf>
    <xf numFmtId="0" fontId="2" fillId="25" borderId="24" xfId="32" applyFont="1" applyFill="1" applyBorder="1" applyAlignment="1">
      <alignment horizontal="center"/>
    </xf>
    <xf numFmtId="0" fontId="2" fillId="25" borderId="90" xfId="32" applyFont="1" applyFill="1" applyBorder="1" applyAlignment="1">
      <alignment horizontal="center"/>
    </xf>
    <xf numFmtId="0" fontId="2" fillId="25" borderId="56" xfId="32" applyFont="1" applyFill="1" applyBorder="1" applyAlignment="1">
      <alignment horizontal="center"/>
    </xf>
    <xf numFmtId="0" fontId="2" fillId="25" borderId="38" xfId="32" applyFont="1" applyFill="1" applyBorder="1" applyAlignment="1">
      <alignment horizontal="center"/>
    </xf>
    <xf numFmtId="0" fontId="2" fillId="25" borderId="39" xfId="32" applyFont="1" applyFill="1" applyBorder="1" applyAlignment="1">
      <alignment horizontal="center"/>
    </xf>
    <xf numFmtId="0" fontId="2" fillId="25" borderId="41" xfId="32" applyFont="1" applyFill="1" applyBorder="1" applyAlignment="1">
      <alignment horizontal="center"/>
    </xf>
    <xf numFmtId="0" fontId="1" fillId="0" borderId="92" xfId="32" applyBorder="1" applyAlignment="1" applyProtection="1">
      <alignment horizontal="justify" vertical="center" wrapText="1"/>
      <protection locked="0"/>
    </xf>
    <xf numFmtId="0" fontId="1" fillId="0" borderId="43" xfId="32" applyBorder="1" applyAlignment="1" applyProtection="1">
      <alignment horizontal="justify" vertical="center"/>
      <protection locked="0"/>
    </xf>
    <xf numFmtId="0" fontId="1" fillId="0" borderId="45" xfId="32" applyBorder="1" applyAlignment="1" applyProtection="1">
      <alignment horizontal="justify" vertical="center"/>
      <protection locked="0"/>
    </xf>
    <xf numFmtId="0" fontId="2" fillId="0" borderId="25" xfId="32" applyFont="1" applyBorder="1" applyAlignment="1">
      <alignment horizontal="justify" vertical="center" wrapText="1"/>
    </xf>
    <xf numFmtId="0" fontId="2" fillId="0" borderId="27" xfId="32" applyFont="1" applyBorder="1" applyAlignment="1">
      <alignment horizontal="justify" vertical="center" wrapText="1"/>
    </xf>
    <xf numFmtId="0" fontId="2" fillId="27" borderId="25" xfId="32" applyFont="1" applyFill="1" applyBorder="1" applyAlignment="1">
      <alignment horizontal="center" wrapText="1"/>
    </xf>
    <xf numFmtId="0" fontId="2" fillId="28" borderId="9" xfId="32" applyFont="1" applyFill="1" applyBorder="1" applyAlignment="1">
      <alignment horizontal="center" vertical="center" wrapText="1"/>
    </xf>
    <xf numFmtId="0" fontId="2" fillId="28" borderId="27" xfId="32" applyFont="1" applyFill="1" applyBorder="1" applyAlignment="1">
      <alignment horizontal="center" vertical="center" wrapText="1"/>
    </xf>
    <xf numFmtId="0" fontId="1" fillId="0" borderId="43" xfId="32" applyBorder="1" applyAlignment="1" applyProtection="1">
      <alignment horizontal="justify" vertical="center" wrapText="1"/>
      <protection locked="0"/>
    </xf>
    <xf numFmtId="0" fontId="1" fillId="0" borderId="45" xfId="32" applyBorder="1" applyAlignment="1" applyProtection="1">
      <alignment horizontal="justify" vertical="center" wrapText="1"/>
      <protection locked="0"/>
    </xf>
    <xf numFmtId="0" fontId="2" fillId="0" borderId="30" xfId="32" applyFont="1" applyBorder="1" applyAlignment="1" applyProtection="1">
      <alignment horizontal="justify" vertical="center" wrapText="1"/>
      <protection locked="0"/>
    </xf>
    <xf numFmtId="0" fontId="2" fillId="25" borderId="40" xfId="32" applyFont="1" applyFill="1" applyBorder="1" applyAlignment="1">
      <alignment horizontal="center"/>
    </xf>
    <xf numFmtId="0" fontId="3" fillId="25" borderId="22" xfId="32" applyFont="1" applyFill="1" applyBorder="1" applyAlignment="1">
      <alignment horizontal="center"/>
    </xf>
    <xf numFmtId="0" fontId="3" fillId="25" borderId="33" xfId="32" applyFont="1" applyFill="1" applyBorder="1" applyAlignment="1">
      <alignment horizontal="center"/>
    </xf>
    <xf numFmtId="0" fontId="3" fillId="25" borderId="34" xfId="32" applyFont="1" applyFill="1" applyBorder="1" applyAlignment="1">
      <alignment horizontal="center"/>
    </xf>
    <xf numFmtId="0" fontId="3" fillId="25" borderId="35" xfId="32" applyFont="1" applyFill="1" applyBorder="1" applyAlignment="1">
      <alignment horizontal="center"/>
    </xf>
    <xf numFmtId="0" fontId="3" fillId="24" borderId="27" xfId="32" applyFont="1" applyFill="1" applyBorder="1" applyAlignment="1">
      <alignment horizontal="center" vertical="distributed"/>
    </xf>
    <xf numFmtId="0" fontId="1" fillId="25" borderId="9" xfId="32" applyFill="1" applyBorder="1" applyAlignment="1">
      <alignment horizontal="center"/>
    </xf>
    <xf numFmtId="0" fontId="1" fillId="25" borderId="25" xfId="32" applyFill="1" applyBorder="1" applyAlignment="1">
      <alignment horizontal="center"/>
    </xf>
    <xf numFmtId="0" fontId="1" fillId="25" borderId="27" xfId="32" applyFill="1" applyBorder="1" applyAlignment="1">
      <alignment horizontal="center"/>
    </xf>
    <xf numFmtId="0" fontId="36" fillId="0" borderId="36" xfId="32" applyFont="1" applyBorder="1" applyAlignment="1">
      <alignment horizontal="center" vertical="center"/>
    </xf>
    <xf numFmtId="0" fontId="36" fillId="0" borderId="84" xfId="32" applyFont="1" applyBorder="1" applyAlignment="1">
      <alignment horizontal="center" vertical="center"/>
    </xf>
    <xf numFmtId="0" fontId="36" fillId="0" borderId="37" xfId="32" applyFont="1" applyBorder="1" applyAlignment="1">
      <alignment horizontal="center" vertical="center"/>
    </xf>
    <xf numFmtId="0" fontId="37" fillId="0" borderId="53" xfId="32" applyFont="1" applyBorder="1" applyAlignment="1">
      <alignment horizontal="center" vertical="center"/>
    </xf>
    <xf numFmtId="0" fontId="37" fillId="0" borderId="90" xfId="32" applyFont="1" applyBorder="1" applyAlignment="1">
      <alignment horizontal="center" vertical="center"/>
    </xf>
    <xf numFmtId="0" fontId="37" fillId="0" borderId="91" xfId="32" applyFont="1" applyBorder="1" applyAlignment="1">
      <alignment horizontal="center" vertical="center"/>
    </xf>
    <xf numFmtId="0" fontId="38" fillId="0" borderId="53" xfId="32" applyFont="1" applyBorder="1" applyAlignment="1">
      <alignment vertical="center"/>
    </xf>
    <xf numFmtId="0" fontId="38" fillId="0" borderId="90" xfId="32" applyFont="1" applyBorder="1" applyAlignment="1">
      <alignment vertical="center"/>
    </xf>
    <xf numFmtId="0" fontId="38" fillId="0" borderId="91" xfId="32" applyFont="1" applyBorder="1" applyAlignment="1">
      <alignment vertical="center"/>
    </xf>
    <xf numFmtId="0" fontId="37" fillId="0" borderId="54" xfId="32" applyFont="1" applyBorder="1" applyAlignment="1">
      <alignment horizontal="center" vertical="center"/>
    </xf>
    <xf numFmtId="0" fontId="37" fillId="0" borderId="39" xfId="32" applyFont="1" applyBorder="1" applyAlignment="1">
      <alignment horizontal="center" vertical="center"/>
    </xf>
    <xf numFmtId="0" fontId="37" fillId="0" borderId="41" xfId="32" applyFont="1" applyBorder="1" applyAlignment="1">
      <alignment horizontal="center" vertical="center"/>
    </xf>
    <xf numFmtId="0" fontId="38" fillId="0" borderId="54" xfId="32" applyFont="1" applyBorder="1" applyAlignment="1">
      <alignment vertical="center"/>
    </xf>
    <xf numFmtId="0" fontId="38" fillId="0" borderId="39" xfId="32" applyFont="1" applyBorder="1" applyAlignment="1">
      <alignment vertical="center"/>
    </xf>
    <xf numFmtId="0" fontId="38" fillId="0" borderId="41" xfId="32" applyFont="1" applyBorder="1" applyAlignment="1">
      <alignment vertical="center"/>
    </xf>
    <xf numFmtId="0" fontId="37" fillId="0" borderId="55" xfId="32" applyFont="1" applyBorder="1" applyAlignment="1">
      <alignment horizontal="center" vertical="center"/>
    </xf>
    <xf numFmtId="0" fontId="37" fillId="0" borderId="33" xfId="32" applyFont="1" applyBorder="1" applyAlignment="1">
      <alignment horizontal="center" vertical="center"/>
    </xf>
    <xf numFmtId="0" fontId="37" fillId="0" borderId="35" xfId="32" applyFont="1" applyBorder="1" applyAlignment="1">
      <alignment horizontal="center" vertical="center"/>
    </xf>
    <xf numFmtId="0" fontId="38" fillId="0" borderId="55" xfId="32" applyFont="1" applyBorder="1" applyAlignment="1">
      <alignment vertical="center"/>
    </xf>
    <xf numFmtId="0" fontId="38" fillId="0" borderId="33" xfId="32" applyFont="1" applyBorder="1" applyAlignment="1">
      <alignment vertical="center"/>
    </xf>
    <xf numFmtId="0" fontId="38" fillId="0" borderId="35" xfId="32" applyFont="1" applyBorder="1" applyAlignment="1">
      <alignment vertical="center"/>
    </xf>
    <xf numFmtId="0" fontId="3" fillId="25" borderId="25" xfId="32" applyFont="1" applyFill="1" applyBorder="1" applyAlignment="1">
      <alignment horizontal="center" vertical="center" wrapText="1"/>
    </xf>
    <xf numFmtId="0" fontId="42" fillId="0" borderId="25" xfId="32" applyFont="1" applyBorder="1" applyAlignment="1">
      <alignment horizontal="center" vertical="center" wrapText="1"/>
    </xf>
    <xf numFmtId="0" fontId="42" fillId="0" borderId="27" xfId="32" applyFont="1" applyBorder="1" applyAlignment="1">
      <alignment horizontal="center" vertical="center" wrapText="1"/>
    </xf>
    <xf numFmtId="9" fontId="41" fillId="0" borderId="26" xfId="0" applyNumberFormat="1" applyFont="1" applyBorder="1" applyAlignment="1">
      <alignment horizontal="center" vertical="center" wrapText="1"/>
    </xf>
    <xf numFmtId="0" fontId="40" fillId="33" borderId="26" xfId="0" applyFont="1" applyFill="1" applyBorder="1" applyAlignment="1" applyProtection="1">
      <alignment horizontal="center" vertical="center" wrapText="1"/>
      <protection locked="0"/>
    </xf>
    <xf numFmtId="0" fontId="41" fillId="0" borderId="93" xfId="0" applyFont="1" applyBorder="1" applyAlignment="1" applyProtection="1">
      <alignment horizontal="left" vertical="center" wrapText="1"/>
      <protection locked="0"/>
    </xf>
    <xf numFmtId="0" fontId="41" fillId="0" borderId="86" xfId="0" applyFont="1" applyBorder="1" applyAlignment="1" applyProtection="1">
      <alignment horizontal="left" vertical="center" wrapText="1"/>
      <protection locked="0"/>
    </xf>
    <xf numFmtId="0" fontId="41" fillId="0" borderId="94" xfId="0" applyFont="1" applyBorder="1" applyAlignment="1" applyProtection="1">
      <alignment horizontal="left" vertical="center" wrapText="1"/>
      <protection locked="0"/>
    </xf>
    <xf numFmtId="0" fontId="41" fillId="0" borderId="42" xfId="0" applyFont="1" applyBorder="1" applyAlignment="1" applyProtection="1">
      <alignment horizontal="left" vertical="center" wrapText="1"/>
      <protection locked="0"/>
    </xf>
    <xf numFmtId="0" fontId="41" fillId="0" borderId="43" xfId="0" applyFont="1" applyBorder="1" applyAlignment="1" applyProtection="1">
      <alignment horizontal="left" vertical="center" wrapText="1"/>
      <protection locked="0"/>
    </xf>
    <xf numFmtId="0" fontId="41" fillId="0" borderId="44" xfId="0" applyFont="1" applyBorder="1" applyAlignment="1" applyProtection="1">
      <alignment horizontal="left" vertical="center" wrapText="1"/>
      <protection locked="0"/>
    </xf>
  </cellXfs>
  <cellStyles count="4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43" builtinId="3"/>
    <cellStyle name="Neutral" xfId="31" builtinId="28" customBuiltin="1"/>
    <cellStyle name="Normal" xfId="0" builtinId="0"/>
    <cellStyle name="Normal 2" xfId="32" xr:uid="{00000000-0005-0000-0000-000021000000}"/>
    <cellStyle name="Notas" xfId="33" builtinId="10" customBuiltin="1"/>
    <cellStyle name="Notas 2" xfId="44" xr:uid="{00000000-0005-0000-0000-000023000000}"/>
    <cellStyle name="Porcentaje" xfId="34" builtinId="5"/>
    <cellStyle name="Porcentaje 2" xfId="42" xr:uid="{00000000-0005-0000-0000-000025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339">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Atención en las solicitudes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('Admisiones Eficacia solicitudes'!$F$48,'Admisiones Eficacia solicitudes'!$I$48,'Admisiones Eficacia solicitudes'!$L$48,'Admisiones Eficacia solicitudes'!$O$48,'Admisiones Eficacia solicitudes'!$P$48)</c:f>
              <c:strCache>
                <c:ptCount val="5"/>
                <c:pt idx="0">
                  <c:v>MAR</c:v>
                </c:pt>
                <c:pt idx="1">
                  <c:v>JUN</c:v>
                </c:pt>
                <c:pt idx="2">
                  <c:v>SEP</c:v>
                </c:pt>
                <c:pt idx="3">
                  <c:v>DIC</c:v>
                </c:pt>
                <c:pt idx="4">
                  <c:v>PROMEDIO</c:v>
                </c:pt>
              </c:strCache>
            </c:strRef>
          </c:cat>
          <c:val>
            <c:numRef>
              <c:f>('Admisiones Eficacia solicitudes'!$F$49,'Admisiones Eficacia solicitudes'!$I$49,'Admisiones Eficacia solicitudes'!$L$49,'Admisiones Eficacia solicitudes'!$O$49,'Admisiones Eficacia solicitudes'!$P$49)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DFF-4635-98A8-A4125AA73B5F}"/>
            </c:ext>
          </c:extLst>
        </c:ser>
        <c:dLbls>
          <c:showLegendKey val="0"/>
          <c:showVal val="0"/>
          <c:showCatName val="0"/>
          <c:showSerName val="0"/>
          <c:showPercent val="0"/>
          <c:showBubbleSize val="0"/>
        </c:dLbls>
        <c:gapWidth val="219"/>
        <c:overlap val="-27"/>
        <c:axId val="522683256"/>
        <c:axId val="522684568"/>
      </c:barChart>
      <c:catAx>
        <c:axId val="522683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4568"/>
        <c:crosses val="autoZero"/>
        <c:auto val="1"/>
        <c:lblAlgn val="ctr"/>
        <c:lblOffset val="100"/>
        <c:noMultiLvlLbl val="0"/>
      </c:catAx>
      <c:valAx>
        <c:axId val="522684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a:t>
            </a:r>
            <a:r>
              <a:rPr lang="es-CO" baseline="0"/>
              <a:t> a sujetos con acuerdos de insolvencia en ejecución - Grupo</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Acuerdos Seg Sociedades'!$F$52,' Acuerdos Seg Sociedades'!$I$52,' Acuerdos Seg Sociedades'!$L$52,' Acuerdos Seg Sociedades'!$O$52,' Acuerdos Seg Sociedades'!$P$52)</c:f>
              <c:strCache>
                <c:ptCount val="5"/>
                <c:pt idx="0">
                  <c:v>MAR</c:v>
                </c:pt>
                <c:pt idx="1">
                  <c:v>JUN</c:v>
                </c:pt>
                <c:pt idx="2">
                  <c:v>SEP</c:v>
                </c:pt>
                <c:pt idx="3">
                  <c:v>DIC</c:v>
                </c:pt>
                <c:pt idx="4">
                  <c:v>PROMEDIO</c:v>
                </c:pt>
              </c:strCache>
            </c:strRef>
          </c:cat>
          <c:val>
            <c:numRef>
              <c:f>(' Acuerdos Seg Sociedades'!$F$53,' Acuerdos Seg Sociedades'!$I$53,' Acuerdos Seg Sociedades'!$L$53,' Acuerdos Seg Sociedades'!$O$53,' Acuerdos Seg Sociedades'!$P$53)</c:f>
              <c:numCache>
                <c:formatCode>0.0%</c:formatCode>
                <c:ptCount val="5"/>
                <c:pt idx="0">
                  <c:v>0.99530516431924887</c:v>
                </c:pt>
                <c:pt idx="1">
                  <c:v>0</c:v>
                </c:pt>
                <c:pt idx="2">
                  <c:v>0</c:v>
                </c:pt>
                <c:pt idx="3">
                  <c:v>0</c:v>
                </c:pt>
                <c:pt idx="4">
                  <c:v>0.99530516431924887</c:v>
                </c:pt>
              </c:numCache>
            </c:numRef>
          </c:val>
          <c:extLst>
            <c:ext xmlns:c16="http://schemas.microsoft.com/office/drawing/2014/chart" uri="{C3380CC4-5D6E-409C-BE32-E72D297353CC}">
              <c16:uniqueId val="{00000000-73CC-4AA9-BE2D-F21D9BEE30B0}"/>
            </c:ext>
          </c:extLst>
        </c:ser>
        <c:dLbls>
          <c:showLegendKey val="0"/>
          <c:showVal val="0"/>
          <c:showCatName val="0"/>
          <c:showSerName val="0"/>
          <c:showPercent val="0"/>
          <c:showBubbleSize val="0"/>
        </c:dLbls>
        <c:gapWidth val="219"/>
        <c:overlap val="-27"/>
        <c:axId val="374871624"/>
        <c:axId val="374874576"/>
      </c:barChart>
      <c:catAx>
        <c:axId val="37487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874576"/>
        <c:crosses val="autoZero"/>
        <c:auto val="1"/>
        <c:lblAlgn val="ctr"/>
        <c:lblOffset val="100"/>
        <c:noMultiLvlLbl val="0"/>
      </c:catAx>
      <c:valAx>
        <c:axId val="374874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871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Seguimiento a sujetos con acuerdos de insolvencia en ejecución - Dirección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 Acuerdos Seg Sociedades'!$B$48:$C$48</c:f>
              <c:strCache>
                <c:ptCount val="2"/>
                <c:pt idx="0">
                  <c:v>DATOS DIRECCIÓN</c:v>
                </c:pt>
                <c:pt idx="1">
                  <c:v>RESULTADO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Acuerdos Seg Sociedades'!$D$47:$P$47</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 Acuerdos Seg Sociedades'!$D$48:$P$48</c:f>
              <c:numCache>
                <c:formatCode>General</c:formatCode>
                <c:ptCount val="13"/>
                <c:pt idx="2" formatCode="0.0%">
                  <c:v>0.8923884514435696</c:v>
                </c:pt>
                <c:pt idx="5" formatCode="0.0%">
                  <c:v>0</c:v>
                </c:pt>
                <c:pt idx="8" formatCode="0.0%">
                  <c:v>0</c:v>
                </c:pt>
                <c:pt idx="11" formatCode="0.0%">
                  <c:v>0</c:v>
                </c:pt>
                <c:pt idx="12" formatCode="0.0%">
                  <c:v>0.8923884514435696</c:v>
                </c:pt>
              </c:numCache>
            </c:numRef>
          </c:val>
          <c:extLst>
            <c:ext xmlns:c16="http://schemas.microsoft.com/office/drawing/2014/chart" uri="{C3380CC4-5D6E-409C-BE32-E72D297353CC}">
              <c16:uniqueId val="{00000000-FEBB-4D26-B9C3-B4955B61BB85}"/>
            </c:ext>
          </c:extLst>
        </c:ser>
        <c:dLbls>
          <c:showLegendKey val="0"/>
          <c:showVal val="0"/>
          <c:showCatName val="0"/>
          <c:showSerName val="0"/>
          <c:showPercent val="0"/>
          <c:showBubbleSize val="0"/>
        </c:dLbls>
        <c:gapWidth val="219"/>
        <c:overlap val="-27"/>
        <c:axId val="614448208"/>
        <c:axId val="614454768"/>
      </c:barChart>
      <c:catAx>
        <c:axId val="61444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4454768"/>
        <c:crosses val="autoZero"/>
        <c:auto val="1"/>
        <c:lblAlgn val="ctr"/>
        <c:lblOffset val="100"/>
        <c:noMultiLvlLbl val="0"/>
      </c:catAx>
      <c:valAx>
        <c:axId val="614454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14448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Audiencias y reunión de acreedores - Grupo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('Acuerdos Audiencias'!$F$52,'Acuerdos Audiencias'!$I$52,'Acuerdos Audiencias'!$L$52,'Acuerdos Audiencias'!$O$52,'Acuerdos Audiencias'!$P$52)</c:f>
              <c:strCache>
                <c:ptCount val="5"/>
                <c:pt idx="0">
                  <c:v>MAR</c:v>
                </c:pt>
                <c:pt idx="1">
                  <c:v>JUN</c:v>
                </c:pt>
                <c:pt idx="2">
                  <c:v>SEP</c:v>
                </c:pt>
                <c:pt idx="3">
                  <c:v>DIC</c:v>
                </c:pt>
                <c:pt idx="4">
                  <c:v>PROMEDIO</c:v>
                </c:pt>
              </c:strCache>
            </c:strRef>
          </c:cat>
          <c:val>
            <c:numRef>
              <c:f>('Acuerdos Audiencias'!$F$53,'Acuerdos Audiencias'!$I$53,'Acuerdos Audiencias'!$L$53,'Acuerdos Audiencias'!$O$53,'Acuerdos Audiencias'!$P$53)</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D362-40D5-85FB-23CA13C41A1E}"/>
            </c:ext>
          </c:extLst>
        </c:ser>
        <c:dLbls>
          <c:showLegendKey val="0"/>
          <c:showVal val="0"/>
          <c:showCatName val="0"/>
          <c:showSerName val="0"/>
          <c:showPercent val="0"/>
          <c:showBubbleSize val="0"/>
        </c:dLbls>
        <c:gapWidth val="219"/>
        <c:overlap val="-27"/>
        <c:axId val="522682600"/>
        <c:axId val="522681944"/>
      </c:barChart>
      <c:catAx>
        <c:axId val="52268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1944"/>
        <c:crosses val="autoZero"/>
        <c:auto val="1"/>
        <c:lblAlgn val="ctr"/>
        <c:lblOffset val="100"/>
        <c:noMultiLvlLbl val="0"/>
      </c:catAx>
      <c:valAx>
        <c:axId val="522681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2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Audiencias y reunión de acreedores - Dirección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('Acuerdos Audiencias'!$F$47,'Acuerdos Audiencias'!$I$47,'Acuerdos Audiencias'!$L$47,'Acuerdos Audiencias'!$O$47,'Acuerdos Audiencias'!$P$47)</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4574-4D9F-8392-077180EB5170}"/>
            </c:ext>
          </c:extLst>
        </c:ser>
        <c:dLbls>
          <c:showLegendKey val="0"/>
          <c:showVal val="0"/>
          <c:showCatName val="0"/>
          <c:showSerName val="0"/>
          <c:showPercent val="0"/>
          <c:showBubbleSize val="0"/>
        </c:dLbls>
        <c:gapWidth val="219"/>
        <c:overlap val="-27"/>
        <c:axId val="339487040"/>
        <c:axId val="339488024"/>
      </c:barChart>
      <c:catAx>
        <c:axId val="33948704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9488024"/>
        <c:crosses val="autoZero"/>
        <c:auto val="1"/>
        <c:lblAlgn val="ctr"/>
        <c:lblOffset val="100"/>
        <c:noMultiLvlLbl val="0"/>
      </c:catAx>
      <c:valAx>
        <c:axId val="339488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394870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Atención en las solicitudes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('NEAR - Terminados'!$F$48,'NEAR - Terminados'!$I$48,'NEAR - Terminados'!$L$48,'NEAR - Terminados'!$O$48,'NEAR - Terminados'!$P$48)</c:f>
              <c:strCache>
                <c:ptCount val="5"/>
                <c:pt idx="0">
                  <c:v>MAR</c:v>
                </c:pt>
                <c:pt idx="1">
                  <c:v>JUN</c:v>
                </c:pt>
                <c:pt idx="2">
                  <c:v>SEP</c:v>
                </c:pt>
                <c:pt idx="3">
                  <c:v>DIC</c:v>
                </c:pt>
                <c:pt idx="4">
                  <c:v>PROMEDIO</c:v>
                </c:pt>
              </c:strCache>
            </c:strRef>
          </c:cat>
          <c:val>
            <c:numRef>
              <c:f>('NEAR - Terminados'!$F$49,'NEAR - Terminados'!$I$49,'NEAR - Terminados'!$L$49,'NEAR - Terminados'!$O$49,'NEAR - Terminados'!$P$49)</c:f>
              <c:numCache>
                <c:formatCode>0.0%</c:formatCode>
                <c:ptCount val="5"/>
                <c:pt idx="0">
                  <c:v>0.9</c:v>
                </c:pt>
                <c:pt idx="1">
                  <c:v>0</c:v>
                </c:pt>
                <c:pt idx="2">
                  <c:v>0</c:v>
                </c:pt>
                <c:pt idx="3">
                  <c:v>0</c:v>
                </c:pt>
                <c:pt idx="4">
                  <c:v>0</c:v>
                </c:pt>
              </c:numCache>
            </c:numRef>
          </c:val>
          <c:extLst>
            <c:ext xmlns:c16="http://schemas.microsoft.com/office/drawing/2014/chart" uri="{C3380CC4-5D6E-409C-BE32-E72D297353CC}">
              <c16:uniqueId val="{00000000-0C90-4BC6-B07D-987B29E3E0E5}"/>
            </c:ext>
          </c:extLst>
        </c:ser>
        <c:dLbls>
          <c:showLegendKey val="0"/>
          <c:showVal val="0"/>
          <c:showCatName val="0"/>
          <c:showSerName val="0"/>
          <c:showPercent val="0"/>
          <c:showBubbleSize val="0"/>
        </c:dLbls>
        <c:gapWidth val="219"/>
        <c:overlap val="-27"/>
        <c:axId val="522683256"/>
        <c:axId val="522684568"/>
      </c:barChart>
      <c:catAx>
        <c:axId val="522683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4568"/>
        <c:crosses val="autoZero"/>
        <c:auto val="1"/>
        <c:lblAlgn val="ctr"/>
        <c:lblOffset val="100"/>
        <c:noMultiLvlLbl val="0"/>
      </c:catAx>
      <c:valAx>
        <c:axId val="522684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Atención en las solicitudes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('Reorganización - Terminados'!$F$48,'Reorganización - Terminados'!$I$48,'Reorganización - Terminados'!$L$48,'Reorganización - Terminados'!$O$48,'Reorganización - Terminados'!$P$48)</c:f>
              <c:strCache>
                <c:ptCount val="5"/>
                <c:pt idx="0">
                  <c:v>MAR</c:v>
                </c:pt>
                <c:pt idx="1">
                  <c:v>JUN</c:v>
                </c:pt>
                <c:pt idx="2">
                  <c:v>SEP</c:v>
                </c:pt>
                <c:pt idx="3">
                  <c:v>DIC</c:v>
                </c:pt>
                <c:pt idx="4">
                  <c:v>PROMEDIO</c:v>
                </c:pt>
              </c:strCache>
            </c:strRef>
          </c:cat>
          <c:val>
            <c:numRef>
              <c:f>('Reorganización - Terminados'!$F$49,'Reorganización - Terminados'!$I$49,'Reorganización - Terminados'!$L$49,'Reorganización - Terminados'!$O$49,'Reorganización - Terminados'!$P$49)</c:f>
              <c:numCache>
                <c:formatCode>0.0%</c:formatCode>
                <c:ptCount val="5"/>
                <c:pt idx="0">
                  <c:v>1</c:v>
                </c:pt>
                <c:pt idx="1">
                  <c:v>0</c:v>
                </c:pt>
                <c:pt idx="2">
                  <c:v>0</c:v>
                </c:pt>
                <c:pt idx="3">
                  <c:v>0</c:v>
                </c:pt>
                <c:pt idx="4">
                  <c:v>1</c:v>
                </c:pt>
              </c:numCache>
            </c:numRef>
          </c:val>
          <c:extLst>
            <c:ext xmlns:c16="http://schemas.microsoft.com/office/drawing/2014/chart" uri="{C3380CC4-5D6E-409C-BE32-E72D297353CC}">
              <c16:uniqueId val="{00000000-C74B-44FD-A85E-3BFDF976FB47}"/>
            </c:ext>
          </c:extLst>
        </c:ser>
        <c:dLbls>
          <c:showLegendKey val="0"/>
          <c:showVal val="0"/>
          <c:showCatName val="0"/>
          <c:showSerName val="0"/>
          <c:showPercent val="0"/>
          <c:showBubbleSize val="0"/>
        </c:dLbls>
        <c:gapWidth val="219"/>
        <c:overlap val="-27"/>
        <c:axId val="522683256"/>
        <c:axId val="522684568"/>
      </c:barChart>
      <c:catAx>
        <c:axId val="522683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4568"/>
        <c:crosses val="autoZero"/>
        <c:auto val="1"/>
        <c:lblAlgn val="ctr"/>
        <c:lblOffset val="100"/>
        <c:noMultiLvlLbl val="0"/>
      </c:catAx>
      <c:valAx>
        <c:axId val="522684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760" name="2 Imagen">
          <a:extLst>
            <a:ext uri="{FF2B5EF4-FFF2-40B4-BE49-F238E27FC236}">
              <a16:creationId xmlns:a16="http://schemas.microsoft.com/office/drawing/2014/main" id="{00000000-0008-0000-0000-0000604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900-000002000000}"/>
            </a:ext>
          </a:extLst>
        </xdr:cNvPr>
        <xdr:cNvGrpSpPr>
          <a:grpSpLocks/>
        </xdr:cNvGrpSpPr>
      </xdr:nvGrpSpPr>
      <xdr:grpSpPr bwMode="auto">
        <a:xfrm>
          <a:off x="35052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900-000005000000}"/>
            </a:ext>
          </a:extLst>
        </xdr:cNvPr>
        <xdr:cNvGrpSpPr>
          <a:grpSpLocks/>
        </xdr:cNvGrpSpPr>
      </xdr:nvGrpSpPr>
      <xdr:grpSpPr bwMode="auto">
        <a:xfrm>
          <a:off x="35052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9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900-000007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900-000008000000}"/>
            </a:ext>
          </a:extLst>
        </xdr:cNvPr>
        <xdr:cNvGrpSpPr>
          <a:grpSpLocks/>
        </xdr:cNvGrpSpPr>
      </xdr:nvGrpSpPr>
      <xdr:grpSpPr bwMode="auto">
        <a:xfrm>
          <a:off x="35052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9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900-00000A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900-00000B000000}"/>
            </a:ext>
          </a:extLst>
        </xdr:cNvPr>
        <xdr:cNvGrpSpPr>
          <a:grpSpLocks/>
        </xdr:cNvGrpSpPr>
      </xdr:nvGrpSpPr>
      <xdr:grpSpPr bwMode="auto">
        <a:xfrm>
          <a:off x="35052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9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900-00000D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900-00000E000000}"/>
            </a:ext>
          </a:extLst>
        </xdr:cNvPr>
        <xdr:cNvGrpSpPr>
          <a:grpSpLocks/>
        </xdr:cNvGrpSpPr>
      </xdr:nvGrpSpPr>
      <xdr:grpSpPr bwMode="auto">
        <a:xfrm>
          <a:off x="35052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9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9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900-000011000000}"/>
            </a:ext>
          </a:extLst>
        </xdr:cNvPr>
        <xdr:cNvGrpSpPr>
          <a:grpSpLocks/>
        </xdr:cNvGrpSpPr>
      </xdr:nvGrpSpPr>
      <xdr:grpSpPr bwMode="auto">
        <a:xfrm>
          <a:off x="35052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9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900-000013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900-000014000000}"/>
            </a:ext>
          </a:extLst>
        </xdr:cNvPr>
        <xdr:cNvGrpSpPr>
          <a:grpSpLocks/>
        </xdr:cNvGrpSpPr>
      </xdr:nvGrpSpPr>
      <xdr:grpSpPr bwMode="auto">
        <a:xfrm>
          <a:off x="35052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9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900-000016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900-000017000000}"/>
            </a:ext>
          </a:extLst>
        </xdr:cNvPr>
        <xdr:cNvGrpSpPr>
          <a:grpSpLocks/>
        </xdr:cNvGrpSpPr>
      </xdr:nvGrpSpPr>
      <xdr:grpSpPr bwMode="auto">
        <a:xfrm>
          <a:off x="35052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9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900-000019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900-00001A000000}"/>
            </a:ext>
          </a:extLst>
        </xdr:cNvPr>
        <xdr:cNvGrpSpPr>
          <a:grpSpLocks/>
        </xdr:cNvGrpSpPr>
      </xdr:nvGrpSpPr>
      <xdr:grpSpPr bwMode="auto">
        <a:xfrm>
          <a:off x="35052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9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900-00001C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900-00001D000000}"/>
            </a:ext>
          </a:extLst>
        </xdr:cNvPr>
        <xdr:cNvGrpSpPr>
          <a:grpSpLocks/>
        </xdr:cNvGrpSpPr>
      </xdr:nvGrpSpPr>
      <xdr:grpSpPr bwMode="auto">
        <a:xfrm>
          <a:off x="35052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9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9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900-000020000000}"/>
            </a:ext>
          </a:extLst>
        </xdr:cNvPr>
        <xdr:cNvGrpSpPr>
          <a:grpSpLocks/>
        </xdr:cNvGrpSpPr>
      </xdr:nvGrpSpPr>
      <xdr:grpSpPr bwMode="auto">
        <a:xfrm>
          <a:off x="35052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9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900-000022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900-000023000000}"/>
            </a:ext>
          </a:extLst>
        </xdr:cNvPr>
        <xdr:cNvGrpSpPr>
          <a:grpSpLocks/>
        </xdr:cNvGrpSpPr>
      </xdr:nvGrpSpPr>
      <xdr:grpSpPr bwMode="auto">
        <a:xfrm>
          <a:off x="35052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9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900-000025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900-000026000000}"/>
            </a:ext>
          </a:extLst>
        </xdr:cNvPr>
        <xdr:cNvGrpSpPr>
          <a:grpSpLocks/>
        </xdr:cNvGrpSpPr>
      </xdr:nvGrpSpPr>
      <xdr:grpSpPr bwMode="auto">
        <a:xfrm>
          <a:off x="35052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9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900-000028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900-000029000000}"/>
            </a:ext>
          </a:extLst>
        </xdr:cNvPr>
        <xdr:cNvGrpSpPr>
          <a:grpSpLocks/>
        </xdr:cNvGrpSpPr>
      </xdr:nvGrpSpPr>
      <xdr:grpSpPr bwMode="auto">
        <a:xfrm>
          <a:off x="35052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9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900-00002B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900-00002C000000}"/>
            </a:ext>
          </a:extLst>
        </xdr:cNvPr>
        <xdr:cNvGrpSpPr>
          <a:grpSpLocks/>
        </xdr:cNvGrpSpPr>
      </xdr:nvGrpSpPr>
      <xdr:grpSpPr bwMode="auto">
        <a:xfrm>
          <a:off x="35052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9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9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1276350</xdr:colOff>
      <xdr:row>51</xdr:row>
      <xdr:rowOff>57151</xdr:rowOff>
    </xdr:from>
    <xdr:to>
      <xdr:col>14</xdr:col>
      <xdr:colOff>390525</xdr:colOff>
      <xdr:row>66</xdr:row>
      <xdr:rowOff>114300</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B00-000002000000}"/>
            </a:ext>
          </a:extLst>
        </xdr:cNvPr>
        <xdr:cNvGrpSpPr>
          <a:grpSpLocks/>
        </xdr:cNvGrpSpPr>
      </xdr:nvGrpSpPr>
      <xdr:grpSpPr bwMode="auto">
        <a:xfrm>
          <a:off x="35052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B00-000005000000}"/>
            </a:ext>
          </a:extLst>
        </xdr:cNvPr>
        <xdr:cNvGrpSpPr>
          <a:grpSpLocks/>
        </xdr:cNvGrpSpPr>
      </xdr:nvGrpSpPr>
      <xdr:grpSpPr bwMode="auto">
        <a:xfrm>
          <a:off x="35052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B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B00-000007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B00-000008000000}"/>
            </a:ext>
          </a:extLst>
        </xdr:cNvPr>
        <xdr:cNvGrpSpPr>
          <a:grpSpLocks/>
        </xdr:cNvGrpSpPr>
      </xdr:nvGrpSpPr>
      <xdr:grpSpPr bwMode="auto">
        <a:xfrm>
          <a:off x="35052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B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B00-00000A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B00-00000B000000}"/>
            </a:ext>
          </a:extLst>
        </xdr:cNvPr>
        <xdr:cNvGrpSpPr>
          <a:grpSpLocks/>
        </xdr:cNvGrpSpPr>
      </xdr:nvGrpSpPr>
      <xdr:grpSpPr bwMode="auto">
        <a:xfrm>
          <a:off x="35052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B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B00-00000D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B00-00000E000000}"/>
            </a:ext>
          </a:extLst>
        </xdr:cNvPr>
        <xdr:cNvGrpSpPr>
          <a:grpSpLocks/>
        </xdr:cNvGrpSpPr>
      </xdr:nvGrpSpPr>
      <xdr:grpSpPr bwMode="auto">
        <a:xfrm>
          <a:off x="35052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B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B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B00-000011000000}"/>
            </a:ext>
          </a:extLst>
        </xdr:cNvPr>
        <xdr:cNvGrpSpPr>
          <a:grpSpLocks/>
        </xdr:cNvGrpSpPr>
      </xdr:nvGrpSpPr>
      <xdr:grpSpPr bwMode="auto">
        <a:xfrm>
          <a:off x="35052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B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B00-000013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B00-000014000000}"/>
            </a:ext>
          </a:extLst>
        </xdr:cNvPr>
        <xdr:cNvGrpSpPr>
          <a:grpSpLocks/>
        </xdr:cNvGrpSpPr>
      </xdr:nvGrpSpPr>
      <xdr:grpSpPr bwMode="auto">
        <a:xfrm>
          <a:off x="35052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B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B00-000016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B00-000017000000}"/>
            </a:ext>
          </a:extLst>
        </xdr:cNvPr>
        <xdr:cNvGrpSpPr>
          <a:grpSpLocks/>
        </xdr:cNvGrpSpPr>
      </xdr:nvGrpSpPr>
      <xdr:grpSpPr bwMode="auto">
        <a:xfrm>
          <a:off x="35052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B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B00-000019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B00-00001A000000}"/>
            </a:ext>
          </a:extLst>
        </xdr:cNvPr>
        <xdr:cNvGrpSpPr>
          <a:grpSpLocks/>
        </xdr:cNvGrpSpPr>
      </xdr:nvGrpSpPr>
      <xdr:grpSpPr bwMode="auto">
        <a:xfrm>
          <a:off x="35052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B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B00-00001C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B00-00001D000000}"/>
            </a:ext>
          </a:extLst>
        </xdr:cNvPr>
        <xdr:cNvGrpSpPr>
          <a:grpSpLocks/>
        </xdr:cNvGrpSpPr>
      </xdr:nvGrpSpPr>
      <xdr:grpSpPr bwMode="auto">
        <a:xfrm>
          <a:off x="35052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B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B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B00-000020000000}"/>
            </a:ext>
          </a:extLst>
        </xdr:cNvPr>
        <xdr:cNvGrpSpPr>
          <a:grpSpLocks/>
        </xdr:cNvGrpSpPr>
      </xdr:nvGrpSpPr>
      <xdr:grpSpPr bwMode="auto">
        <a:xfrm>
          <a:off x="35052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B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B00-000022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B00-000023000000}"/>
            </a:ext>
          </a:extLst>
        </xdr:cNvPr>
        <xdr:cNvGrpSpPr>
          <a:grpSpLocks/>
        </xdr:cNvGrpSpPr>
      </xdr:nvGrpSpPr>
      <xdr:grpSpPr bwMode="auto">
        <a:xfrm>
          <a:off x="35052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B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B00-000025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B00-000026000000}"/>
            </a:ext>
          </a:extLst>
        </xdr:cNvPr>
        <xdr:cNvGrpSpPr>
          <a:grpSpLocks/>
        </xdr:cNvGrpSpPr>
      </xdr:nvGrpSpPr>
      <xdr:grpSpPr bwMode="auto">
        <a:xfrm>
          <a:off x="35052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B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B00-000028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B00-000029000000}"/>
            </a:ext>
          </a:extLst>
        </xdr:cNvPr>
        <xdr:cNvGrpSpPr>
          <a:grpSpLocks/>
        </xdr:cNvGrpSpPr>
      </xdr:nvGrpSpPr>
      <xdr:grpSpPr bwMode="auto">
        <a:xfrm>
          <a:off x="35052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B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B00-00002B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B00-00002C000000}"/>
            </a:ext>
          </a:extLst>
        </xdr:cNvPr>
        <xdr:cNvGrpSpPr>
          <a:grpSpLocks/>
        </xdr:cNvGrpSpPr>
      </xdr:nvGrpSpPr>
      <xdr:grpSpPr bwMode="auto">
        <a:xfrm>
          <a:off x="35052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B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B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a:extLst>
            <a:ext uri="{FF2B5EF4-FFF2-40B4-BE49-F238E27FC236}">
              <a16:creationId xmlns:a16="http://schemas.microsoft.com/office/drawing/2014/main" id="{00000000-0008-0000-0B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1276350</xdr:colOff>
      <xdr:row>51</xdr:row>
      <xdr:rowOff>57151</xdr:rowOff>
    </xdr:from>
    <xdr:to>
      <xdr:col>14</xdr:col>
      <xdr:colOff>390525</xdr:colOff>
      <xdr:row>66</xdr:row>
      <xdr:rowOff>114300</xdr:rowOff>
    </xdr:to>
    <xdr:graphicFrame macro="">
      <xdr:nvGraphicFramePr>
        <xdr:cNvPr id="3" name="Gráfico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D00-000002000000}"/>
            </a:ext>
          </a:extLst>
        </xdr:cNvPr>
        <xdr:cNvGrpSpPr>
          <a:grpSpLocks/>
        </xdr:cNvGrpSpPr>
      </xdr:nvGrpSpPr>
      <xdr:grpSpPr bwMode="auto">
        <a:xfrm>
          <a:off x="3513667"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D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D00-000005000000}"/>
            </a:ext>
          </a:extLst>
        </xdr:cNvPr>
        <xdr:cNvGrpSpPr>
          <a:grpSpLocks/>
        </xdr:cNvGrpSpPr>
      </xdr:nvGrpSpPr>
      <xdr:grpSpPr bwMode="auto">
        <a:xfrm>
          <a:off x="3513667"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D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D00-000007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D00-000008000000}"/>
            </a:ext>
          </a:extLst>
        </xdr:cNvPr>
        <xdr:cNvGrpSpPr>
          <a:grpSpLocks/>
        </xdr:cNvGrpSpPr>
      </xdr:nvGrpSpPr>
      <xdr:grpSpPr bwMode="auto">
        <a:xfrm>
          <a:off x="3513667"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D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D00-00000A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D00-00000B000000}"/>
            </a:ext>
          </a:extLst>
        </xdr:cNvPr>
        <xdr:cNvGrpSpPr>
          <a:grpSpLocks/>
        </xdr:cNvGrpSpPr>
      </xdr:nvGrpSpPr>
      <xdr:grpSpPr bwMode="auto">
        <a:xfrm>
          <a:off x="3513667"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D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D00-00000D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D00-00000E000000}"/>
            </a:ext>
          </a:extLst>
        </xdr:cNvPr>
        <xdr:cNvGrpSpPr>
          <a:grpSpLocks/>
        </xdr:cNvGrpSpPr>
      </xdr:nvGrpSpPr>
      <xdr:grpSpPr bwMode="auto">
        <a:xfrm>
          <a:off x="3513667"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D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D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D00-000011000000}"/>
            </a:ext>
          </a:extLst>
        </xdr:cNvPr>
        <xdr:cNvGrpSpPr>
          <a:grpSpLocks/>
        </xdr:cNvGrpSpPr>
      </xdr:nvGrpSpPr>
      <xdr:grpSpPr bwMode="auto">
        <a:xfrm>
          <a:off x="3513667"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D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D00-000013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D00-000014000000}"/>
            </a:ext>
          </a:extLst>
        </xdr:cNvPr>
        <xdr:cNvGrpSpPr>
          <a:grpSpLocks/>
        </xdr:cNvGrpSpPr>
      </xdr:nvGrpSpPr>
      <xdr:grpSpPr bwMode="auto">
        <a:xfrm>
          <a:off x="3513667"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D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D00-000016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D00-000017000000}"/>
            </a:ext>
          </a:extLst>
        </xdr:cNvPr>
        <xdr:cNvGrpSpPr>
          <a:grpSpLocks/>
        </xdr:cNvGrpSpPr>
      </xdr:nvGrpSpPr>
      <xdr:grpSpPr bwMode="auto">
        <a:xfrm>
          <a:off x="3513667"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D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D00-000019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D00-00001A000000}"/>
            </a:ext>
          </a:extLst>
        </xdr:cNvPr>
        <xdr:cNvGrpSpPr>
          <a:grpSpLocks/>
        </xdr:cNvGrpSpPr>
      </xdr:nvGrpSpPr>
      <xdr:grpSpPr bwMode="auto">
        <a:xfrm>
          <a:off x="3513667"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D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D00-00001C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D00-00001D000000}"/>
            </a:ext>
          </a:extLst>
        </xdr:cNvPr>
        <xdr:cNvGrpSpPr>
          <a:grpSpLocks/>
        </xdr:cNvGrpSpPr>
      </xdr:nvGrpSpPr>
      <xdr:grpSpPr bwMode="auto">
        <a:xfrm>
          <a:off x="3513667"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D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D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D00-000020000000}"/>
            </a:ext>
          </a:extLst>
        </xdr:cNvPr>
        <xdr:cNvGrpSpPr>
          <a:grpSpLocks/>
        </xdr:cNvGrpSpPr>
      </xdr:nvGrpSpPr>
      <xdr:grpSpPr bwMode="auto">
        <a:xfrm>
          <a:off x="3513667"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D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D00-000022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D00-000023000000}"/>
            </a:ext>
          </a:extLst>
        </xdr:cNvPr>
        <xdr:cNvGrpSpPr>
          <a:grpSpLocks/>
        </xdr:cNvGrpSpPr>
      </xdr:nvGrpSpPr>
      <xdr:grpSpPr bwMode="auto">
        <a:xfrm>
          <a:off x="3513667"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D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D00-000025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D00-000026000000}"/>
            </a:ext>
          </a:extLst>
        </xdr:cNvPr>
        <xdr:cNvGrpSpPr>
          <a:grpSpLocks/>
        </xdr:cNvGrpSpPr>
      </xdr:nvGrpSpPr>
      <xdr:grpSpPr bwMode="auto">
        <a:xfrm>
          <a:off x="3513667"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D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D00-000028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D00-000029000000}"/>
            </a:ext>
          </a:extLst>
        </xdr:cNvPr>
        <xdr:cNvGrpSpPr>
          <a:grpSpLocks/>
        </xdr:cNvGrpSpPr>
      </xdr:nvGrpSpPr>
      <xdr:grpSpPr bwMode="auto">
        <a:xfrm>
          <a:off x="3513667"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D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D00-00002B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D00-00002C000000}"/>
            </a:ext>
          </a:extLst>
        </xdr:cNvPr>
        <xdr:cNvGrpSpPr>
          <a:grpSpLocks/>
        </xdr:cNvGrpSpPr>
      </xdr:nvGrpSpPr>
      <xdr:grpSpPr bwMode="auto">
        <a:xfrm>
          <a:off x="3513667"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D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D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a:extLst>
            <a:ext uri="{FF2B5EF4-FFF2-40B4-BE49-F238E27FC236}">
              <a16:creationId xmlns:a16="http://schemas.microsoft.com/office/drawing/2014/main" id="{00000000-0008-0000-0D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87021" name="Group 1">
          <a:extLst>
            <a:ext uri="{FF2B5EF4-FFF2-40B4-BE49-F238E27FC236}">
              <a16:creationId xmlns:a16="http://schemas.microsoft.com/office/drawing/2014/main" id="{00000000-0008-0000-0100-00000DF50800}"/>
            </a:ext>
          </a:extLst>
        </xdr:cNvPr>
        <xdr:cNvGrpSpPr>
          <a:grpSpLocks/>
        </xdr:cNvGrpSpPr>
      </xdr:nvGrpSpPr>
      <xdr:grpSpPr bwMode="auto">
        <a:xfrm>
          <a:off x="4514850" y="104775"/>
          <a:ext cx="0" cy="285750"/>
          <a:chOff x="6238875" y="104775"/>
          <a:chExt cx="0" cy="314325"/>
        </a:xfrm>
      </xdr:grpSpPr>
      <xdr:sp macro="" textlink="">
        <xdr:nvSpPr>
          <xdr:cNvPr id="587023" name="Rectangle 2">
            <a:extLst>
              <a:ext uri="{FF2B5EF4-FFF2-40B4-BE49-F238E27FC236}">
                <a16:creationId xmlns:a16="http://schemas.microsoft.com/office/drawing/2014/main" id="{00000000-0008-0000-0100-00000FF508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587022" name="5 Imagen">
          <a:extLst>
            <a:ext uri="{FF2B5EF4-FFF2-40B4-BE49-F238E27FC236}">
              <a16:creationId xmlns:a16="http://schemas.microsoft.com/office/drawing/2014/main" id="{00000000-0008-0000-0100-00000EF5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783" name="2 Imagen">
          <a:extLst>
            <a:ext uri="{FF2B5EF4-FFF2-40B4-BE49-F238E27FC236}">
              <a16:creationId xmlns:a16="http://schemas.microsoft.com/office/drawing/2014/main" id="{00000000-0008-0000-0200-00005F4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588045" name="Group 1">
          <a:extLst>
            <a:ext uri="{FF2B5EF4-FFF2-40B4-BE49-F238E27FC236}">
              <a16:creationId xmlns:a16="http://schemas.microsoft.com/office/drawing/2014/main" id="{00000000-0008-0000-0300-00000DF90800}"/>
            </a:ext>
          </a:extLst>
        </xdr:cNvPr>
        <xdr:cNvGrpSpPr>
          <a:grpSpLocks/>
        </xdr:cNvGrpSpPr>
      </xdr:nvGrpSpPr>
      <xdr:grpSpPr bwMode="auto">
        <a:xfrm>
          <a:off x="5543550" y="104775"/>
          <a:ext cx="0" cy="285750"/>
          <a:chOff x="6238875" y="104775"/>
          <a:chExt cx="0" cy="314325"/>
        </a:xfrm>
      </xdr:grpSpPr>
      <xdr:sp macro="" textlink="">
        <xdr:nvSpPr>
          <xdr:cNvPr id="588047" name="Rectangle 2">
            <a:extLst>
              <a:ext uri="{FF2B5EF4-FFF2-40B4-BE49-F238E27FC236}">
                <a16:creationId xmlns:a16="http://schemas.microsoft.com/office/drawing/2014/main" id="{00000000-0008-0000-0300-00000FF908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588046" name="5 Imagen">
          <a:extLst>
            <a:ext uri="{FF2B5EF4-FFF2-40B4-BE49-F238E27FC236}">
              <a16:creationId xmlns:a16="http://schemas.microsoft.com/office/drawing/2014/main" id="{00000000-0008-0000-0300-00000EF9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1276350</xdr:colOff>
      <xdr:row>51</xdr:row>
      <xdr:rowOff>57151</xdr:rowOff>
    </xdr:from>
    <xdr:to>
      <xdr:col>14</xdr:col>
      <xdr:colOff>390525</xdr:colOff>
      <xdr:row>66</xdr:row>
      <xdr:rowOff>114300</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500-000002000000}"/>
            </a:ext>
          </a:extLst>
        </xdr:cNvPr>
        <xdr:cNvGrpSpPr>
          <a:grpSpLocks/>
        </xdr:cNvGrpSpPr>
      </xdr:nvGrpSpPr>
      <xdr:grpSpPr bwMode="auto">
        <a:xfrm>
          <a:off x="3505200"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500-000005000000}"/>
            </a:ext>
          </a:extLst>
        </xdr:cNvPr>
        <xdr:cNvGrpSpPr>
          <a:grpSpLocks/>
        </xdr:cNvGrpSpPr>
      </xdr:nvGrpSpPr>
      <xdr:grpSpPr bwMode="auto">
        <a:xfrm>
          <a:off x="3505200"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5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500-000007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500-000008000000}"/>
            </a:ext>
          </a:extLst>
        </xdr:cNvPr>
        <xdr:cNvGrpSpPr>
          <a:grpSpLocks/>
        </xdr:cNvGrpSpPr>
      </xdr:nvGrpSpPr>
      <xdr:grpSpPr bwMode="auto">
        <a:xfrm>
          <a:off x="3505200"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5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500-00000B000000}"/>
            </a:ext>
          </a:extLst>
        </xdr:cNvPr>
        <xdr:cNvGrpSpPr>
          <a:grpSpLocks/>
        </xdr:cNvGrpSpPr>
      </xdr:nvGrpSpPr>
      <xdr:grpSpPr bwMode="auto">
        <a:xfrm>
          <a:off x="3505200"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5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500-00000D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500-00000E000000}"/>
            </a:ext>
          </a:extLst>
        </xdr:cNvPr>
        <xdr:cNvGrpSpPr>
          <a:grpSpLocks/>
        </xdr:cNvGrpSpPr>
      </xdr:nvGrpSpPr>
      <xdr:grpSpPr bwMode="auto">
        <a:xfrm>
          <a:off x="3505200"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5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500-000011000000}"/>
            </a:ext>
          </a:extLst>
        </xdr:cNvPr>
        <xdr:cNvGrpSpPr>
          <a:grpSpLocks/>
        </xdr:cNvGrpSpPr>
      </xdr:nvGrpSpPr>
      <xdr:grpSpPr bwMode="auto">
        <a:xfrm>
          <a:off x="3505200"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5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500-000014000000}"/>
            </a:ext>
          </a:extLst>
        </xdr:cNvPr>
        <xdr:cNvGrpSpPr>
          <a:grpSpLocks/>
        </xdr:cNvGrpSpPr>
      </xdr:nvGrpSpPr>
      <xdr:grpSpPr bwMode="auto">
        <a:xfrm>
          <a:off x="3505200"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5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500-000016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500-000017000000}"/>
            </a:ext>
          </a:extLst>
        </xdr:cNvPr>
        <xdr:cNvGrpSpPr>
          <a:grpSpLocks/>
        </xdr:cNvGrpSpPr>
      </xdr:nvGrpSpPr>
      <xdr:grpSpPr bwMode="auto">
        <a:xfrm>
          <a:off x="3505200"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5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500-00001A000000}"/>
            </a:ext>
          </a:extLst>
        </xdr:cNvPr>
        <xdr:cNvGrpSpPr>
          <a:grpSpLocks/>
        </xdr:cNvGrpSpPr>
      </xdr:nvGrpSpPr>
      <xdr:grpSpPr bwMode="auto">
        <a:xfrm>
          <a:off x="3505200"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5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500-00001C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500-00001D000000}"/>
            </a:ext>
          </a:extLst>
        </xdr:cNvPr>
        <xdr:cNvGrpSpPr>
          <a:grpSpLocks/>
        </xdr:cNvGrpSpPr>
      </xdr:nvGrpSpPr>
      <xdr:grpSpPr bwMode="auto">
        <a:xfrm>
          <a:off x="3505200"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5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500-000020000000}"/>
            </a:ext>
          </a:extLst>
        </xdr:cNvPr>
        <xdr:cNvGrpSpPr>
          <a:grpSpLocks/>
        </xdr:cNvGrpSpPr>
      </xdr:nvGrpSpPr>
      <xdr:grpSpPr bwMode="auto">
        <a:xfrm>
          <a:off x="3505200"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5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500-000022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500-000023000000}"/>
            </a:ext>
          </a:extLst>
        </xdr:cNvPr>
        <xdr:cNvGrpSpPr>
          <a:grpSpLocks/>
        </xdr:cNvGrpSpPr>
      </xdr:nvGrpSpPr>
      <xdr:grpSpPr bwMode="auto">
        <a:xfrm>
          <a:off x="3505200"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5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500-000025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500-000026000000}"/>
            </a:ext>
          </a:extLst>
        </xdr:cNvPr>
        <xdr:cNvGrpSpPr>
          <a:grpSpLocks/>
        </xdr:cNvGrpSpPr>
      </xdr:nvGrpSpPr>
      <xdr:grpSpPr bwMode="auto">
        <a:xfrm>
          <a:off x="3505200"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5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500-000028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500-000029000000}"/>
            </a:ext>
          </a:extLst>
        </xdr:cNvPr>
        <xdr:cNvGrpSpPr>
          <a:grpSpLocks/>
        </xdr:cNvGrpSpPr>
      </xdr:nvGrpSpPr>
      <xdr:grpSpPr bwMode="auto">
        <a:xfrm>
          <a:off x="3505200"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5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500-00002B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500-00002C000000}"/>
            </a:ext>
          </a:extLst>
        </xdr:cNvPr>
        <xdr:cNvGrpSpPr>
          <a:grpSpLocks/>
        </xdr:cNvGrpSpPr>
      </xdr:nvGrpSpPr>
      <xdr:grpSpPr bwMode="auto">
        <a:xfrm>
          <a:off x="3505200"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5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533400</xdr:colOff>
      <xdr:row>1</xdr:row>
      <xdr:rowOff>57150</xdr:rowOff>
    </xdr:from>
    <xdr:to>
      <xdr:col>1</xdr:col>
      <xdr:colOff>1374721</xdr:colOff>
      <xdr:row>4</xdr:row>
      <xdr:rowOff>160844</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33425" y="228600"/>
          <a:ext cx="841321" cy="713294"/>
        </a:xfrm>
        <a:prstGeom prst="rect">
          <a:avLst/>
        </a:prstGeom>
      </xdr:spPr>
    </xdr:pic>
    <xdr:clientData/>
  </xdr:twoCellAnchor>
  <xdr:twoCellAnchor>
    <xdr:from>
      <xdr:col>7</xdr:col>
      <xdr:colOff>43296</xdr:colOff>
      <xdr:row>55</xdr:row>
      <xdr:rowOff>106507</xdr:rowOff>
    </xdr:from>
    <xdr:to>
      <xdr:col>15</xdr:col>
      <xdr:colOff>476249</xdr:colOff>
      <xdr:row>70</xdr:row>
      <xdr:rowOff>25978</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147205</xdr:colOff>
      <xdr:row>55</xdr:row>
      <xdr:rowOff>103910</xdr:rowOff>
    </xdr:from>
    <xdr:to>
      <xdr:col>6</xdr:col>
      <xdr:colOff>181841</xdr:colOff>
      <xdr:row>70</xdr:row>
      <xdr:rowOff>34637</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00000000-0008-0000-0700-000002000000}"/>
            </a:ext>
          </a:extLst>
        </xdr:cNvPr>
        <xdr:cNvGrpSpPr>
          <a:grpSpLocks/>
        </xdr:cNvGrpSpPr>
      </xdr:nvGrpSpPr>
      <xdr:grpSpPr bwMode="auto">
        <a:xfrm>
          <a:off x="3513667" y="104775"/>
          <a:ext cx="0" cy="428625"/>
          <a:chOff x="5362575" y="104775"/>
          <a:chExt cx="0" cy="314325"/>
        </a:xfrm>
      </xdr:grpSpPr>
      <xdr:sp macro="" textlink="">
        <xdr:nvSpPr>
          <xdr:cNvPr id="3" name="Rectangle 2">
            <a:extLst>
              <a:ext uri="{FF2B5EF4-FFF2-40B4-BE49-F238E27FC236}">
                <a16:creationId xmlns:a16="http://schemas.microsoft.com/office/drawing/2014/main" id="{00000000-0008-0000-0700-00000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00000000-0008-0000-0700-000005000000}"/>
            </a:ext>
          </a:extLst>
        </xdr:cNvPr>
        <xdr:cNvGrpSpPr>
          <a:grpSpLocks/>
        </xdr:cNvGrpSpPr>
      </xdr:nvGrpSpPr>
      <xdr:grpSpPr bwMode="auto">
        <a:xfrm>
          <a:off x="3513667" y="104775"/>
          <a:ext cx="0" cy="428625"/>
          <a:chOff x="5362575" y="104775"/>
          <a:chExt cx="0" cy="314325"/>
        </a:xfrm>
      </xdr:grpSpPr>
      <xdr:sp macro="" textlink="">
        <xdr:nvSpPr>
          <xdr:cNvPr id="6" name="Rectangle 16">
            <a:extLst>
              <a:ext uri="{FF2B5EF4-FFF2-40B4-BE49-F238E27FC236}">
                <a16:creationId xmlns:a16="http://schemas.microsoft.com/office/drawing/2014/main" id="{00000000-0008-0000-0700-00000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00000000-0008-0000-0700-000008000000}"/>
            </a:ext>
          </a:extLst>
        </xdr:cNvPr>
        <xdr:cNvGrpSpPr>
          <a:grpSpLocks/>
        </xdr:cNvGrpSpPr>
      </xdr:nvGrpSpPr>
      <xdr:grpSpPr bwMode="auto">
        <a:xfrm>
          <a:off x="3513667" y="104775"/>
          <a:ext cx="0" cy="428625"/>
          <a:chOff x="5362575" y="104775"/>
          <a:chExt cx="0" cy="314325"/>
        </a:xfrm>
      </xdr:grpSpPr>
      <xdr:sp macro="" textlink="">
        <xdr:nvSpPr>
          <xdr:cNvPr id="9" name="Rectangle 2">
            <a:extLst>
              <a:ext uri="{FF2B5EF4-FFF2-40B4-BE49-F238E27FC236}">
                <a16:creationId xmlns:a16="http://schemas.microsoft.com/office/drawing/2014/main" id="{00000000-0008-0000-0700-00000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00000000-0008-0000-0700-00000B000000}"/>
            </a:ext>
          </a:extLst>
        </xdr:cNvPr>
        <xdr:cNvGrpSpPr>
          <a:grpSpLocks/>
        </xdr:cNvGrpSpPr>
      </xdr:nvGrpSpPr>
      <xdr:grpSpPr bwMode="auto">
        <a:xfrm>
          <a:off x="3513667" y="104775"/>
          <a:ext cx="0" cy="428625"/>
          <a:chOff x="5362575" y="104775"/>
          <a:chExt cx="0" cy="314325"/>
        </a:xfrm>
      </xdr:grpSpPr>
      <xdr:sp macro="" textlink="">
        <xdr:nvSpPr>
          <xdr:cNvPr id="12" name="Rectangle 16">
            <a:extLst>
              <a:ext uri="{FF2B5EF4-FFF2-40B4-BE49-F238E27FC236}">
                <a16:creationId xmlns:a16="http://schemas.microsoft.com/office/drawing/2014/main" id="{00000000-0008-0000-0700-00000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00000000-0008-0000-0700-00000E000000}"/>
            </a:ext>
          </a:extLst>
        </xdr:cNvPr>
        <xdr:cNvGrpSpPr>
          <a:grpSpLocks/>
        </xdr:cNvGrpSpPr>
      </xdr:nvGrpSpPr>
      <xdr:grpSpPr bwMode="auto">
        <a:xfrm>
          <a:off x="3513667" y="104775"/>
          <a:ext cx="0" cy="428625"/>
          <a:chOff x="7950200" y="104775"/>
          <a:chExt cx="0" cy="314325"/>
        </a:xfrm>
      </xdr:grpSpPr>
      <xdr:sp macro="" textlink="">
        <xdr:nvSpPr>
          <xdr:cNvPr id="15" name="Rectangle 2">
            <a:extLst>
              <a:ext uri="{FF2B5EF4-FFF2-40B4-BE49-F238E27FC236}">
                <a16:creationId xmlns:a16="http://schemas.microsoft.com/office/drawing/2014/main" id="{00000000-0008-0000-0700-00000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0000000-0008-0000-0700-000011000000}"/>
            </a:ext>
          </a:extLst>
        </xdr:cNvPr>
        <xdr:cNvGrpSpPr>
          <a:grpSpLocks/>
        </xdr:cNvGrpSpPr>
      </xdr:nvGrpSpPr>
      <xdr:grpSpPr bwMode="auto">
        <a:xfrm>
          <a:off x="3513667" y="104775"/>
          <a:ext cx="0" cy="428625"/>
          <a:chOff x="5362575" y="104775"/>
          <a:chExt cx="0" cy="314325"/>
        </a:xfrm>
      </xdr:grpSpPr>
      <xdr:sp macro="" textlink="">
        <xdr:nvSpPr>
          <xdr:cNvPr id="18" name="Rectangle 2">
            <a:extLst>
              <a:ext uri="{FF2B5EF4-FFF2-40B4-BE49-F238E27FC236}">
                <a16:creationId xmlns:a16="http://schemas.microsoft.com/office/drawing/2014/main" id="{00000000-0008-0000-0700-00001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700-000013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00000000-0008-0000-0700-000014000000}"/>
            </a:ext>
          </a:extLst>
        </xdr:cNvPr>
        <xdr:cNvGrpSpPr>
          <a:grpSpLocks/>
        </xdr:cNvGrpSpPr>
      </xdr:nvGrpSpPr>
      <xdr:grpSpPr bwMode="auto">
        <a:xfrm>
          <a:off x="3513667" y="104775"/>
          <a:ext cx="0" cy="428625"/>
          <a:chOff x="5362575" y="104775"/>
          <a:chExt cx="0" cy="314325"/>
        </a:xfrm>
      </xdr:grpSpPr>
      <xdr:sp macro="" textlink="">
        <xdr:nvSpPr>
          <xdr:cNvPr id="21" name="Rectangle 16">
            <a:extLst>
              <a:ext uri="{FF2B5EF4-FFF2-40B4-BE49-F238E27FC236}">
                <a16:creationId xmlns:a16="http://schemas.microsoft.com/office/drawing/2014/main" id="{00000000-0008-0000-0700-00001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700-000016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00000000-0008-0000-0700-000017000000}"/>
            </a:ext>
          </a:extLst>
        </xdr:cNvPr>
        <xdr:cNvGrpSpPr>
          <a:grpSpLocks/>
        </xdr:cNvGrpSpPr>
      </xdr:nvGrpSpPr>
      <xdr:grpSpPr bwMode="auto">
        <a:xfrm>
          <a:off x="3513667" y="104775"/>
          <a:ext cx="0" cy="428625"/>
          <a:chOff x="5362575" y="104775"/>
          <a:chExt cx="0" cy="314325"/>
        </a:xfrm>
      </xdr:grpSpPr>
      <xdr:sp macro="" textlink="">
        <xdr:nvSpPr>
          <xdr:cNvPr id="24" name="Rectangle 2">
            <a:extLst>
              <a:ext uri="{FF2B5EF4-FFF2-40B4-BE49-F238E27FC236}">
                <a16:creationId xmlns:a16="http://schemas.microsoft.com/office/drawing/2014/main" id="{00000000-0008-0000-0700-00001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700-000019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00000000-0008-0000-0700-00001A000000}"/>
            </a:ext>
          </a:extLst>
        </xdr:cNvPr>
        <xdr:cNvGrpSpPr>
          <a:grpSpLocks/>
        </xdr:cNvGrpSpPr>
      </xdr:nvGrpSpPr>
      <xdr:grpSpPr bwMode="auto">
        <a:xfrm>
          <a:off x="3513667" y="104775"/>
          <a:ext cx="0" cy="428625"/>
          <a:chOff x="5362575" y="104775"/>
          <a:chExt cx="0" cy="314325"/>
        </a:xfrm>
      </xdr:grpSpPr>
      <xdr:sp macro="" textlink="">
        <xdr:nvSpPr>
          <xdr:cNvPr id="27" name="Rectangle 16">
            <a:extLst>
              <a:ext uri="{FF2B5EF4-FFF2-40B4-BE49-F238E27FC236}">
                <a16:creationId xmlns:a16="http://schemas.microsoft.com/office/drawing/2014/main" id="{00000000-0008-0000-0700-00001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700-00001C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0000000-0008-0000-0700-00001D000000}"/>
            </a:ext>
          </a:extLst>
        </xdr:cNvPr>
        <xdr:cNvGrpSpPr>
          <a:grpSpLocks/>
        </xdr:cNvGrpSpPr>
      </xdr:nvGrpSpPr>
      <xdr:grpSpPr bwMode="auto">
        <a:xfrm>
          <a:off x="3513667" y="104775"/>
          <a:ext cx="0" cy="428625"/>
          <a:chOff x="7950200" y="104775"/>
          <a:chExt cx="0" cy="314325"/>
        </a:xfrm>
      </xdr:grpSpPr>
      <xdr:sp macro="" textlink="">
        <xdr:nvSpPr>
          <xdr:cNvPr id="30" name="Rectangle 2">
            <a:extLst>
              <a:ext uri="{FF2B5EF4-FFF2-40B4-BE49-F238E27FC236}">
                <a16:creationId xmlns:a16="http://schemas.microsoft.com/office/drawing/2014/main" id="{00000000-0008-0000-0700-00001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700-00001F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0000000-0008-0000-0700-000020000000}"/>
            </a:ext>
          </a:extLst>
        </xdr:cNvPr>
        <xdr:cNvGrpSpPr>
          <a:grpSpLocks/>
        </xdr:cNvGrpSpPr>
      </xdr:nvGrpSpPr>
      <xdr:grpSpPr bwMode="auto">
        <a:xfrm>
          <a:off x="3513667" y="104775"/>
          <a:ext cx="0" cy="428625"/>
          <a:chOff x="5362575" y="104775"/>
          <a:chExt cx="0" cy="314325"/>
        </a:xfrm>
      </xdr:grpSpPr>
      <xdr:sp macro="" textlink="">
        <xdr:nvSpPr>
          <xdr:cNvPr id="33" name="Rectangle 2">
            <a:extLst>
              <a:ext uri="{FF2B5EF4-FFF2-40B4-BE49-F238E27FC236}">
                <a16:creationId xmlns:a16="http://schemas.microsoft.com/office/drawing/2014/main" id="{00000000-0008-0000-0700-00002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700-000022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00000000-0008-0000-0700-000023000000}"/>
            </a:ext>
          </a:extLst>
        </xdr:cNvPr>
        <xdr:cNvGrpSpPr>
          <a:grpSpLocks/>
        </xdr:cNvGrpSpPr>
      </xdr:nvGrpSpPr>
      <xdr:grpSpPr bwMode="auto">
        <a:xfrm>
          <a:off x="3513667" y="104775"/>
          <a:ext cx="0" cy="428625"/>
          <a:chOff x="5362575" y="104775"/>
          <a:chExt cx="0" cy="314325"/>
        </a:xfrm>
      </xdr:grpSpPr>
      <xdr:sp macro="" textlink="">
        <xdr:nvSpPr>
          <xdr:cNvPr id="36" name="Rectangle 16">
            <a:extLst>
              <a:ext uri="{FF2B5EF4-FFF2-40B4-BE49-F238E27FC236}">
                <a16:creationId xmlns:a16="http://schemas.microsoft.com/office/drawing/2014/main" id="{00000000-0008-0000-0700-00002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700-000025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0000000-0008-0000-0700-000026000000}"/>
            </a:ext>
          </a:extLst>
        </xdr:cNvPr>
        <xdr:cNvGrpSpPr>
          <a:grpSpLocks/>
        </xdr:cNvGrpSpPr>
      </xdr:nvGrpSpPr>
      <xdr:grpSpPr bwMode="auto">
        <a:xfrm>
          <a:off x="3513667" y="104775"/>
          <a:ext cx="0" cy="428625"/>
          <a:chOff x="5362575" y="104775"/>
          <a:chExt cx="0" cy="314325"/>
        </a:xfrm>
      </xdr:grpSpPr>
      <xdr:sp macro="" textlink="">
        <xdr:nvSpPr>
          <xdr:cNvPr id="39" name="Rectangle 2">
            <a:extLst>
              <a:ext uri="{FF2B5EF4-FFF2-40B4-BE49-F238E27FC236}">
                <a16:creationId xmlns:a16="http://schemas.microsoft.com/office/drawing/2014/main" id="{00000000-0008-0000-0700-00002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700-000028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0000000-0008-0000-0700-000029000000}"/>
            </a:ext>
          </a:extLst>
        </xdr:cNvPr>
        <xdr:cNvGrpSpPr>
          <a:grpSpLocks/>
        </xdr:cNvGrpSpPr>
      </xdr:nvGrpSpPr>
      <xdr:grpSpPr bwMode="auto">
        <a:xfrm>
          <a:off x="3513667" y="104775"/>
          <a:ext cx="0" cy="428625"/>
          <a:chOff x="5362575" y="104775"/>
          <a:chExt cx="0" cy="314325"/>
        </a:xfrm>
      </xdr:grpSpPr>
      <xdr:sp macro="" textlink="">
        <xdr:nvSpPr>
          <xdr:cNvPr id="42" name="Rectangle 16">
            <a:extLst>
              <a:ext uri="{FF2B5EF4-FFF2-40B4-BE49-F238E27FC236}">
                <a16:creationId xmlns:a16="http://schemas.microsoft.com/office/drawing/2014/main" id="{00000000-0008-0000-0700-00002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700-00002B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00000000-0008-0000-0700-00002C000000}"/>
            </a:ext>
          </a:extLst>
        </xdr:cNvPr>
        <xdr:cNvGrpSpPr>
          <a:grpSpLocks/>
        </xdr:cNvGrpSpPr>
      </xdr:nvGrpSpPr>
      <xdr:grpSpPr bwMode="auto">
        <a:xfrm>
          <a:off x="3513667" y="104775"/>
          <a:ext cx="0" cy="428625"/>
          <a:chOff x="7950200" y="104775"/>
          <a:chExt cx="0" cy="314325"/>
        </a:xfrm>
      </xdr:grpSpPr>
      <xdr:sp macro="" textlink="">
        <xdr:nvSpPr>
          <xdr:cNvPr id="45" name="Rectangle 2">
            <a:extLst>
              <a:ext uri="{FF2B5EF4-FFF2-40B4-BE49-F238E27FC236}">
                <a16:creationId xmlns:a16="http://schemas.microsoft.com/office/drawing/2014/main" id="{00000000-0008-0000-0700-00002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700-00002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47" name="Imagen 1">
          <a:extLst>
            <a:ext uri="{FF2B5EF4-FFF2-40B4-BE49-F238E27FC236}">
              <a16:creationId xmlns:a16="http://schemas.microsoft.com/office/drawing/2014/main" id="{00000000-0008-0000-07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381000</xdr:colOff>
      <xdr:row>1</xdr:row>
      <xdr:rowOff>47625</xdr:rowOff>
    </xdr:from>
    <xdr:to>
      <xdr:col>1</xdr:col>
      <xdr:colOff>1219200</xdr:colOff>
      <xdr:row>4</xdr:row>
      <xdr:rowOff>152400</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581025" y="219075"/>
          <a:ext cx="838200" cy="714375"/>
        </a:xfrm>
        <a:prstGeom prst="rect">
          <a:avLst/>
        </a:prstGeom>
      </xdr:spPr>
    </xdr:pic>
    <xdr:clientData/>
  </xdr:twoCellAnchor>
  <xdr:twoCellAnchor>
    <xdr:from>
      <xdr:col>7</xdr:col>
      <xdr:colOff>0</xdr:colOff>
      <xdr:row>55</xdr:row>
      <xdr:rowOff>76199</xdr:rowOff>
    </xdr:from>
    <xdr:to>
      <xdr:col>15</xdr:col>
      <xdr:colOff>476250</xdr:colOff>
      <xdr:row>70</xdr:row>
      <xdr:rowOff>466725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100012</xdr:colOff>
      <xdr:row>55</xdr:row>
      <xdr:rowOff>76200</xdr:rowOff>
    </xdr:from>
    <xdr:to>
      <xdr:col>6</xdr:col>
      <xdr:colOff>261937</xdr:colOff>
      <xdr:row>70</xdr:row>
      <xdr:rowOff>390525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50"/>
      <c r="C2" s="253" t="s">
        <v>56</v>
      </c>
      <c r="D2" s="254"/>
      <c r="E2" s="254"/>
      <c r="F2" s="254"/>
      <c r="G2" s="254"/>
      <c r="H2" s="254"/>
      <c r="I2" s="254"/>
      <c r="J2" s="254"/>
      <c r="K2" s="254"/>
      <c r="L2" s="254"/>
      <c r="M2" s="255"/>
      <c r="N2" s="256" t="s">
        <v>57</v>
      </c>
      <c r="O2" s="257"/>
      <c r="P2" s="258"/>
    </row>
    <row r="3" spans="1:17" ht="15.75" customHeight="1" x14ac:dyDescent="0.2">
      <c r="B3" s="251"/>
      <c r="C3" s="259" t="s">
        <v>58</v>
      </c>
      <c r="D3" s="260"/>
      <c r="E3" s="260"/>
      <c r="F3" s="260"/>
      <c r="G3" s="260"/>
      <c r="H3" s="260"/>
      <c r="I3" s="260"/>
      <c r="J3" s="260"/>
      <c r="K3" s="260"/>
      <c r="L3" s="260"/>
      <c r="M3" s="261"/>
      <c r="N3" s="262" t="s">
        <v>97</v>
      </c>
      <c r="O3" s="263"/>
      <c r="P3" s="264"/>
    </row>
    <row r="4" spans="1:17" ht="15.75" customHeight="1" x14ac:dyDescent="0.2">
      <c r="B4" s="251"/>
      <c r="C4" s="259" t="s">
        <v>59</v>
      </c>
      <c r="D4" s="260"/>
      <c r="E4" s="260"/>
      <c r="F4" s="260"/>
      <c r="G4" s="260"/>
      <c r="H4" s="260"/>
      <c r="I4" s="260"/>
      <c r="J4" s="260"/>
      <c r="K4" s="260"/>
      <c r="L4" s="260"/>
      <c r="M4" s="261"/>
      <c r="N4" s="262" t="s">
        <v>62</v>
      </c>
      <c r="O4" s="263"/>
      <c r="P4" s="264"/>
    </row>
    <row r="5" spans="1:17" ht="16.5" customHeight="1" thickBot="1" x14ac:dyDescent="0.25">
      <c r="B5" s="252"/>
      <c r="C5" s="265" t="s">
        <v>60</v>
      </c>
      <c r="D5" s="266"/>
      <c r="E5" s="266"/>
      <c r="F5" s="266"/>
      <c r="G5" s="266"/>
      <c r="H5" s="266"/>
      <c r="I5" s="266"/>
      <c r="J5" s="266"/>
      <c r="K5" s="266"/>
      <c r="L5" s="266"/>
      <c r="M5" s="267"/>
      <c r="N5" s="268" t="s">
        <v>61</v>
      </c>
      <c r="O5" s="269"/>
      <c r="P5" s="270"/>
    </row>
    <row r="6" spans="1:17" ht="13.5" thickBot="1" x14ac:dyDescent="0.25"/>
    <row r="7" spans="1:17" x14ac:dyDescent="0.2">
      <c r="A7" s="29"/>
      <c r="B7" s="239" t="s">
        <v>65</v>
      </c>
      <c r="C7" s="240"/>
      <c r="D7" s="240"/>
      <c r="E7" s="240"/>
      <c r="F7" s="240"/>
      <c r="G7" s="240"/>
      <c r="H7" s="240"/>
      <c r="I7" s="240"/>
      <c r="J7" s="240"/>
      <c r="K7" s="240"/>
      <c r="L7" s="240"/>
      <c r="M7" s="240"/>
      <c r="N7" s="240"/>
      <c r="O7" s="240"/>
      <c r="P7" s="241"/>
      <c r="Q7" s="29"/>
    </row>
    <row r="8" spans="1:17" ht="13.5" thickBot="1" x14ac:dyDescent="0.25">
      <c r="A8" s="29"/>
      <c r="B8" s="242"/>
      <c r="C8" s="243"/>
      <c r="D8" s="243"/>
      <c r="E8" s="243"/>
      <c r="F8" s="243"/>
      <c r="G8" s="243"/>
      <c r="H8" s="243"/>
      <c r="I8" s="243"/>
      <c r="J8" s="243"/>
      <c r="K8" s="243"/>
      <c r="L8" s="243"/>
      <c r="M8" s="243"/>
      <c r="N8" s="243"/>
      <c r="O8" s="243"/>
      <c r="P8" s="244"/>
      <c r="Q8" s="29"/>
    </row>
    <row r="9" spans="1:17" ht="6.75" customHeight="1" thickBot="1" x14ac:dyDescent="0.25">
      <c r="A9" s="29"/>
      <c r="B9" s="245"/>
      <c r="C9" s="245"/>
      <c r="D9" s="245"/>
      <c r="E9" s="245"/>
      <c r="F9" s="245"/>
      <c r="G9" s="245"/>
      <c r="H9" s="245"/>
      <c r="I9" s="245"/>
      <c r="J9" s="245"/>
      <c r="K9" s="245"/>
      <c r="L9" s="245"/>
      <c r="M9" s="245"/>
      <c r="N9" s="245"/>
      <c r="O9" s="245"/>
      <c r="P9" s="245"/>
      <c r="Q9" s="29"/>
    </row>
    <row r="10" spans="1:17" ht="26.25" customHeight="1" thickBot="1" x14ac:dyDescent="0.25">
      <c r="A10" s="29"/>
      <c r="B10" s="16" t="s">
        <v>83</v>
      </c>
      <c r="C10" s="17">
        <v>2017</v>
      </c>
      <c r="D10" s="246" t="s">
        <v>1</v>
      </c>
      <c r="E10" s="247"/>
      <c r="F10" s="247"/>
      <c r="G10" s="247"/>
      <c r="H10" s="248" t="s">
        <v>96</v>
      </c>
      <c r="I10" s="248"/>
      <c r="J10" s="248"/>
      <c r="K10" s="247" t="s">
        <v>27</v>
      </c>
      <c r="L10" s="247"/>
      <c r="M10" s="247"/>
      <c r="N10" s="247"/>
      <c r="O10" s="248" t="s">
        <v>35</v>
      </c>
      <c r="P10" s="249"/>
      <c r="Q10" s="29"/>
    </row>
    <row r="11" spans="1:17" ht="4.5" customHeight="1" thickBot="1" x14ac:dyDescent="0.25">
      <c r="A11" s="29"/>
      <c r="B11" s="228"/>
      <c r="C11" s="229"/>
      <c r="D11" s="229"/>
      <c r="E11" s="229"/>
      <c r="F11" s="229"/>
      <c r="G11" s="229"/>
      <c r="H11" s="229"/>
      <c r="I11" s="229"/>
      <c r="J11" s="229"/>
      <c r="K11" s="229"/>
      <c r="L11" s="229"/>
      <c r="M11" s="229"/>
      <c r="N11" s="229"/>
      <c r="O11" s="229"/>
      <c r="P11" s="230"/>
      <c r="Q11" s="29"/>
    </row>
    <row r="12" spans="1:17" ht="13.5" thickBot="1" x14ac:dyDescent="0.25">
      <c r="A12" s="29"/>
      <c r="B12" s="22" t="s">
        <v>0</v>
      </c>
      <c r="C12" s="184" t="s">
        <v>46</v>
      </c>
      <c r="D12" s="184"/>
      <c r="E12" s="184"/>
      <c r="F12" s="184"/>
      <c r="G12" s="184"/>
      <c r="H12" s="184"/>
      <c r="I12" s="184"/>
      <c r="J12" s="184"/>
      <c r="K12" s="184"/>
      <c r="L12" s="184"/>
      <c r="M12" s="184"/>
      <c r="N12" s="184"/>
      <c r="O12" s="184"/>
      <c r="P12" s="185"/>
      <c r="Q12" s="29"/>
    </row>
    <row r="13" spans="1:17" ht="4.5" customHeight="1" thickBot="1" x14ac:dyDescent="0.25">
      <c r="A13" s="29"/>
      <c r="B13" s="167"/>
      <c r="C13" s="194"/>
      <c r="D13" s="194"/>
      <c r="E13" s="194"/>
      <c r="F13" s="194"/>
      <c r="G13" s="194"/>
      <c r="H13" s="194"/>
      <c r="I13" s="194"/>
      <c r="J13" s="194"/>
      <c r="K13" s="194"/>
      <c r="L13" s="194"/>
      <c r="M13" s="194"/>
      <c r="N13" s="194"/>
      <c r="O13" s="194"/>
      <c r="P13" s="195"/>
      <c r="Q13" s="29"/>
    </row>
    <row r="14" spans="1:17" ht="13.5" thickBot="1" x14ac:dyDescent="0.25">
      <c r="A14" s="29"/>
      <c r="B14" s="22" t="s">
        <v>6</v>
      </c>
      <c r="C14" s="225" t="s">
        <v>98</v>
      </c>
      <c r="D14" s="226"/>
      <c r="E14" s="226"/>
      <c r="F14" s="226"/>
      <c r="G14" s="226"/>
      <c r="H14" s="226"/>
      <c r="I14" s="226"/>
      <c r="J14" s="226"/>
      <c r="K14" s="226"/>
      <c r="L14" s="226"/>
      <c r="M14" s="226"/>
      <c r="N14" s="226"/>
      <c r="O14" s="226"/>
      <c r="P14" s="227"/>
      <c r="Q14" s="29"/>
    </row>
    <row r="15" spans="1:17" ht="4.5" customHeight="1" thickBot="1" x14ac:dyDescent="0.25">
      <c r="A15" s="29"/>
      <c r="B15" s="204"/>
      <c r="C15" s="205"/>
      <c r="D15" s="205"/>
      <c r="E15" s="205"/>
      <c r="F15" s="205"/>
      <c r="G15" s="205"/>
      <c r="H15" s="205"/>
      <c r="I15" s="205"/>
      <c r="J15" s="205"/>
      <c r="K15" s="205"/>
      <c r="L15" s="205"/>
      <c r="M15" s="205"/>
      <c r="N15" s="205"/>
      <c r="O15" s="205"/>
      <c r="P15" s="206"/>
      <c r="Q15" s="29"/>
    </row>
    <row r="16" spans="1:17" ht="37.5" customHeight="1" thickBot="1" x14ac:dyDescent="0.25">
      <c r="A16" s="29"/>
      <c r="B16" s="22" t="s">
        <v>25</v>
      </c>
      <c r="C16" s="207" t="s">
        <v>99</v>
      </c>
      <c r="D16" s="231"/>
      <c r="E16" s="231"/>
      <c r="F16" s="231"/>
      <c r="G16" s="231"/>
      <c r="H16" s="231"/>
      <c r="I16" s="231"/>
      <c r="J16" s="231"/>
      <c r="K16" s="231"/>
      <c r="L16" s="231"/>
      <c r="M16" s="231"/>
      <c r="N16" s="231"/>
      <c r="O16" s="231"/>
      <c r="P16" s="232"/>
      <c r="Q16" s="29"/>
    </row>
    <row r="17" spans="1:17" ht="4.5" customHeight="1" thickBot="1" x14ac:dyDescent="0.25">
      <c r="A17" s="29"/>
      <c r="B17" s="204"/>
      <c r="C17" s="205"/>
      <c r="D17" s="205"/>
      <c r="E17" s="205"/>
      <c r="F17" s="205"/>
      <c r="G17" s="205"/>
      <c r="H17" s="205"/>
      <c r="I17" s="205"/>
      <c r="J17" s="205"/>
      <c r="K17" s="205"/>
      <c r="L17" s="205"/>
      <c r="M17" s="205"/>
      <c r="N17" s="205"/>
      <c r="O17" s="205"/>
      <c r="P17" s="206"/>
      <c r="Q17" s="29"/>
    </row>
    <row r="18" spans="1:17" ht="26.25" customHeight="1" thickBot="1" x14ac:dyDescent="0.25">
      <c r="A18" s="29"/>
      <c r="B18" s="22" t="s">
        <v>11</v>
      </c>
      <c r="C18" s="233" t="s">
        <v>114</v>
      </c>
      <c r="D18" s="234"/>
      <c r="E18" s="234"/>
      <c r="F18" s="234"/>
      <c r="G18" s="234"/>
      <c r="H18" s="234"/>
      <c r="I18" s="234"/>
      <c r="J18" s="234"/>
      <c r="K18" s="234"/>
      <c r="L18" s="234"/>
      <c r="M18" s="234"/>
      <c r="N18" s="234"/>
      <c r="O18" s="234"/>
      <c r="P18" s="235"/>
      <c r="Q18" s="29"/>
    </row>
    <row r="19" spans="1:17" ht="4.5" customHeight="1" thickBot="1" x14ac:dyDescent="0.25">
      <c r="A19" s="29"/>
      <c r="B19" s="223"/>
      <c r="C19" s="223"/>
      <c r="D19" s="223"/>
      <c r="E19" s="223"/>
      <c r="F19" s="223"/>
      <c r="G19" s="223"/>
      <c r="H19" s="223"/>
      <c r="I19" s="223"/>
      <c r="J19" s="223"/>
      <c r="K19" s="223"/>
      <c r="L19" s="223"/>
      <c r="M19" s="223"/>
      <c r="N19" s="223"/>
      <c r="O19" s="223"/>
      <c r="P19" s="223"/>
      <c r="Q19" s="29"/>
    </row>
    <row r="20" spans="1:17" ht="17.25" customHeight="1" thickBot="1" x14ac:dyDescent="0.25">
      <c r="A20" s="29"/>
      <c r="B20" s="162" t="s">
        <v>26</v>
      </c>
      <c r="C20" s="163"/>
      <c r="D20" s="163"/>
      <c r="E20" s="163"/>
      <c r="F20" s="163"/>
      <c r="G20" s="163"/>
      <c r="H20" s="163"/>
      <c r="I20" s="163"/>
      <c r="J20" s="163"/>
      <c r="K20" s="163"/>
      <c r="L20" s="163"/>
      <c r="M20" s="163"/>
      <c r="N20" s="163"/>
      <c r="O20" s="163"/>
      <c r="P20" s="164"/>
      <c r="Q20" s="29"/>
    </row>
    <row r="21" spans="1:17" ht="4.5" customHeight="1" thickBot="1" x14ac:dyDescent="0.25">
      <c r="A21" s="29"/>
      <c r="B21" s="236"/>
      <c r="C21" s="237"/>
      <c r="D21" s="237"/>
      <c r="E21" s="237"/>
      <c r="F21" s="237"/>
      <c r="G21" s="237"/>
      <c r="H21" s="237"/>
      <c r="I21" s="237"/>
      <c r="J21" s="237"/>
      <c r="K21" s="237"/>
      <c r="L21" s="237"/>
      <c r="M21" s="237"/>
      <c r="N21" s="237"/>
      <c r="O21" s="237"/>
      <c r="P21" s="238"/>
      <c r="Q21" s="29"/>
    </row>
    <row r="22" spans="1:17" ht="45.75" customHeight="1" thickBot="1" x14ac:dyDescent="0.25">
      <c r="A22" s="29"/>
      <c r="B22" s="22" t="s">
        <v>3</v>
      </c>
      <c r="C22" s="216" t="s">
        <v>145</v>
      </c>
      <c r="D22" s="226"/>
      <c r="E22" s="226"/>
      <c r="F22" s="226"/>
      <c r="G22" s="226"/>
      <c r="H22" s="226"/>
      <c r="I22" s="226"/>
      <c r="J22" s="226"/>
      <c r="K22" s="226"/>
      <c r="L22" s="226"/>
      <c r="M22" s="226"/>
      <c r="N22" s="226"/>
      <c r="O22" s="226"/>
      <c r="P22" s="227"/>
      <c r="Q22" s="29"/>
    </row>
    <row r="23" spans="1:17" ht="4.5" customHeight="1" thickBot="1" x14ac:dyDescent="0.25">
      <c r="A23" s="29"/>
      <c r="B23" s="204"/>
      <c r="C23" s="205"/>
      <c r="D23" s="205"/>
      <c r="E23" s="205"/>
      <c r="F23" s="205"/>
      <c r="G23" s="205"/>
      <c r="H23" s="205"/>
      <c r="I23" s="205"/>
      <c r="J23" s="205"/>
      <c r="K23" s="205"/>
      <c r="L23" s="205"/>
      <c r="M23" s="205"/>
      <c r="N23" s="205"/>
      <c r="O23" s="205"/>
      <c r="P23" s="206"/>
      <c r="Q23" s="29"/>
    </row>
    <row r="24" spans="1:17" ht="52.5" customHeight="1" thickBot="1" x14ac:dyDescent="0.25">
      <c r="A24" s="29"/>
      <c r="B24" s="22" t="s">
        <v>12</v>
      </c>
      <c r="C24" s="207" t="s">
        <v>146</v>
      </c>
      <c r="D24" s="208"/>
      <c r="E24" s="208"/>
      <c r="F24" s="208"/>
      <c r="G24" s="208"/>
      <c r="H24" s="208"/>
      <c r="I24" s="208"/>
      <c r="J24" s="208"/>
      <c r="K24" s="208"/>
      <c r="L24" s="208"/>
      <c r="M24" s="208"/>
      <c r="N24" s="208"/>
      <c r="O24" s="208"/>
      <c r="P24" s="209"/>
      <c r="Q24" s="29"/>
    </row>
    <row r="25" spans="1:17" ht="4.5" customHeight="1" thickBot="1" x14ac:dyDescent="0.25">
      <c r="A25" s="29"/>
      <c r="B25" s="204"/>
      <c r="C25" s="205"/>
      <c r="D25" s="205"/>
      <c r="E25" s="205"/>
      <c r="F25" s="205"/>
      <c r="G25" s="205"/>
      <c r="H25" s="205"/>
      <c r="I25" s="205"/>
      <c r="J25" s="205"/>
      <c r="K25" s="205"/>
      <c r="L25" s="205"/>
      <c r="M25" s="205"/>
      <c r="N25" s="205"/>
      <c r="O25" s="205"/>
      <c r="P25" s="206"/>
      <c r="Q25" s="29"/>
    </row>
    <row r="26" spans="1:17" ht="13.5" customHeight="1" thickBot="1" x14ac:dyDescent="0.25">
      <c r="A26" s="29"/>
      <c r="B26" s="2" t="s">
        <v>2</v>
      </c>
      <c r="C26" s="210" t="s">
        <v>100</v>
      </c>
      <c r="D26" s="211"/>
      <c r="E26" s="211"/>
      <c r="F26" s="211"/>
      <c r="G26" s="211"/>
      <c r="H26" s="211"/>
      <c r="I26" s="211"/>
      <c r="J26" s="211"/>
      <c r="K26" s="211"/>
      <c r="L26" s="211"/>
      <c r="M26" s="211"/>
      <c r="N26" s="211"/>
      <c r="O26" s="211"/>
      <c r="P26" s="212"/>
      <c r="Q26" s="29"/>
    </row>
    <row r="27" spans="1:17" ht="4.5" customHeight="1" thickBot="1" x14ac:dyDescent="0.25">
      <c r="A27" s="29"/>
      <c r="B27" s="213"/>
      <c r="C27" s="214"/>
      <c r="D27" s="214"/>
      <c r="E27" s="214"/>
      <c r="F27" s="214"/>
      <c r="G27" s="214"/>
      <c r="H27" s="214"/>
      <c r="I27" s="214"/>
      <c r="J27" s="214"/>
      <c r="K27" s="214"/>
      <c r="L27" s="214"/>
      <c r="M27" s="214"/>
      <c r="N27" s="214"/>
      <c r="O27" s="214"/>
      <c r="P27" s="215"/>
      <c r="Q27" s="29"/>
    </row>
    <row r="28" spans="1:17" ht="12.75" customHeight="1" thickBot="1" x14ac:dyDescent="0.25">
      <c r="A28" s="29"/>
      <c r="B28" s="2" t="s">
        <v>13</v>
      </c>
      <c r="C28" s="11" t="s">
        <v>14</v>
      </c>
      <c r="D28" s="216" t="s">
        <v>101</v>
      </c>
      <c r="E28" s="217"/>
      <c r="F28" s="217"/>
      <c r="G28" s="218"/>
      <c r="H28" s="219" t="s">
        <v>15</v>
      </c>
      <c r="I28" s="219"/>
      <c r="J28" s="219"/>
      <c r="K28" s="216" t="s">
        <v>102</v>
      </c>
      <c r="L28" s="217"/>
      <c r="M28" s="218"/>
      <c r="N28" s="220" t="s">
        <v>16</v>
      </c>
      <c r="O28" s="221"/>
      <c r="P28" s="30" t="s">
        <v>103</v>
      </c>
      <c r="Q28" s="29"/>
    </row>
    <row r="29" spans="1:17" ht="4.5" customHeight="1" thickBot="1" x14ac:dyDescent="0.25">
      <c r="A29" s="29"/>
      <c r="B29" s="222"/>
      <c r="C29" s="223"/>
      <c r="D29" s="223"/>
      <c r="E29" s="223"/>
      <c r="F29" s="223"/>
      <c r="G29" s="223"/>
      <c r="H29" s="223"/>
      <c r="I29" s="223"/>
      <c r="J29" s="223"/>
      <c r="K29" s="223"/>
      <c r="L29" s="223"/>
      <c r="M29" s="223"/>
      <c r="N29" s="223"/>
      <c r="O29" s="223"/>
      <c r="P29" s="224"/>
      <c r="Q29" s="29"/>
    </row>
    <row r="30" spans="1:17" ht="13.5" thickBot="1" x14ac:dyDescent="0.25">
      <c r="A30" s="29"/>
      <c r="B30" s="2" t="s">
        <v>7</v>
      </c>
      <c r="C30" s="225" t="s">
        <v>104</v>
      </c>
      <c r="D30" s="226"/>
      <c r="E30" s="226"/>
      <c r="F30" s="226"/>
      <c r="G30" s="226"/>
      <c r="H30" s="226"/>
      <c r="I30" s="226"/>
      <c r="J30" s="226"/>
      <c r="K30" s="226"/>
      <c r="L30" s="226"/>
      <c r="M30" s="226"/>
      <c r="N30" s="226"/>
      <c r="O30" s="226"/>
      <c r="P30" s="227"/>
      <c r="Q30" s="29"/>
    </row>
    <row r="31" spans="1:17" ht="4.5" customHeight="1" thickBot="1" x14ac:dyDescent="0.25">
      <c r="A31" s="29"/>
      <c r="B31" s="204"/>
      <c r="C31" s="205"/>
      <c r="D31" s="205"/>
      <c r="E31" s="205"/>
      <c r="F31" s="205"/>
      <c r="G31" s="205"/>
      <c r="H31" s="205"/>
      <c r="I31" s="205"/>
      <c r="J31" s="205"/>
      <c r="K31" s="205"/>
      <c r="L31" s="205"/>
      <c r="M31" s="205"/>
      <c r="N31" s="205"/>
      <c r="O31" s="205"/>
      <c r="P31" s="206"/>
      <c r="Q31" s="29"/>
    </row>
    <row r="32" spans="1:17" ht="13.5" thickBot="1" x14ac:dyDescent="0.25">
      <c r="A32" s="29"/>
      <c r="B32" s="2" t="s">
        <v>4</v>
      </c>
      <c r="C32" s="183" t="s">
        <v>147</v>
      </c>
      <c r="D32" s="184"/>
      <c r="E32" s="184"/>
      <c r="F32" s="184"/>
      <c r="G32" s="184"/>
      <c r="H32" s="184"/>
      <c r="I32" s="184"/>
      <c r="J32" s="184"/>
      <c r="K32" s="184"/>
      <c r="L32" s="184"/>
      <c r="M32" s="184"/>
      <c r="N32" s="184"/>
      <c r="O32" s="184"/>
      <c r="P32" s="184"/>
      <c r="Q32" s="29"/>
    </row>
    <row r="33" spans="1:17" ht="4.5" customHeight="1" thickBot="1" x14ac:dyDescent="0.25">
      <c r="A33" s="29"/>
      <c r="B33" s="204"/>
      <c r="C33" s="205"/>
      <c r="D33" s="205"/>
      <c r="E33" s="205"/>
      <c r="F33" s="205"/>
      <c r="G33" s="205"/>
      <c r="H33" s="205"/>
      <c r="I33" s="205"/>
      <c r="J33" s="205"/>
      <c r="K33" s="205"/>
      <c r="L33" s="205"/>
      <c r="M33" s="205"/>
      <c r="N33" s="205"/>
      <c r="O33" s="205"/>
      <c r="P33" s="206"/>
      <c r="Q33" s="29"/>
    </row>
    <row r="34" spans="1:17" ht="13.5" thickBot="1" x14ac:dyDescent="0.25">
      <c r="A34" s="29"/>
      <c r="B34" s="2" t="s">
        <v>23</v>
      </c>
      <c r="C34" s="183" t="s">
        <v>69</v>
      </c>
      <c r="D34" s="184"/>
      <c r="E34" s="184"/>
      <c r="F34" s="184"/>
      <c r="G34" s="184"/>
      <c r="H34" s="184"/>
      <c r="I34" s="184"/>
      <c r="J34" s="184"/>
      <c r="K34" s="184"/>
      <c r="L34" s="184"/>
      <c r="M34" s="184"/>
      <c r="N34" s="184"/>
      <c r="O34" s="184"/>
      <c r="P34" s="185"/>
      <c r="Q34" s="29"/>
    </row>
    <row r="35" spans="1:17" ht="4.5" customHeight="1" thickBot="1" x14ac:dyDescent="0.25">
      <c r="A35" s="29"/>
      <c r="B35" s="167"/>
      <c r="C35" s="194"/>
      <c r="D35" s="194"/>
      <c r="E35" s="194"/>
      <c r="F35" s="194"/>
      <c r="G35" s="194"/>
      <c r="H35" s="194"/>
      <c r="I35" s="194"/>
      <c r="J35" s="194"/>
      <c r="K35" s="194"/>
      <c r="L35" s="194"/>
      <c r="M35" s="194"/>
      <c r="N35" s="194"/>
      <c r="O35" s="194"/>
      <c r="P35" s="195"/>
      <c r="Q35" s="29"/>
    </row>
    <row r="36" spans="1:17" ht="16.5" customHeight="1" thickBot="1" x14ac:dyDescent="0.25">
      <c r="A36" s="29"/>
      <c r="B36" s="2" t="s">
        <v>64</v>
      </c>
      <c r="C36" s="183" t="s">
        <v>69</v>
      </c>
      <c r="D36" s="184"/>
      <c r="E36" s="184"/>
      <c r="F36" s="184"/>
      <c r="G36" s="184"/>
      <c r="H36" s="184"/>
      <c r="I36" s="184"/>
      <c r="J36" s="184"/>
      <c r="K36" s="184"/>
      <c r="L36" s="184"/>
      <c r="M36" s="184"/>
      <c r="N36" s="184"/>
      <c r="O36" s="184"/>
      <c r="P36" s="18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96" t="s">
        <v>17</v>
      </c>
      <c r="C38" s="197"/>
      <c r="D38" s="197"/>
      <c r="E38" s="197"/>
      <c r="F38" s="197"/>
      <c r="G38" s="197"/>
      <c r="H38" s="197"/>
      <c r="I38" s="197"/>
      <c r="J38" s="197"/>
      <c r="K38" s="197"/>
      <c r="L38" s="197"/>
      <c r="M38" s="197"/>
      <c r="N38" s="197"/>
      <c r="O38" s="198"/>
      <c r="P38" s="199"/>
      <c r="Q38" s="29"/>
    </row>
    <row r="39" spans="1:17" ht="13.5" thickBot="1" x14ac:dyDescent="0.25">
      <c r="A39" s="29"/>
      <c r="B39" s="1" t="s">
        <v>22</v>
      </c>
      <c r="C39" s="200" t="s">
        <v>18</v>
      </c>
      <c r="D39" s="201"/>
      <c r="E39" s="201"/>
      <c r="F39" s="201"/>
      <c r="G39" s="202"/>
      <c r="H39" s="200" t="s">
        <v>7</v>
      </c>
      <c r="I39" s="201"/>
      <c r="J39" s="201"/>
      <c r="K39" s="201"/>
      <c r="L39" s="202"/>
      <c r="M39" s="200" t="s">
        <v>19</v>
      </c>
      <c r="N39" s="201"/>
      <c r="O39" s="203"/>
      <c r="P39" s="202"/>
      <c r="Q39" s="29"/>
    </row>
    <row r="40" spans="1:17" ht="12" customHeight="1" x14ac:dyDescent="0.2">
      <c r="A40" s="29"/>
      <c r="B40" s="31" t="s">
        <v>105</v>
      </c>
      <c r="C40" s="190" t="s">
        <v>106</v>
      </c>
      <c r="D40" s="191"/>
      <c r="E40" s="191"/>
      <c r="F40" s="191"/>
      <c r="G40" s="192"/>
      <c r="H40" s="190" t="s">
        <v>104</v>
      </c>
      <c r="I40" s="191"/>
      <c r="J40" s="191"/>
      <c r="K40" s="191"/>
      <c r="L40" s="192"/>
      <c r="M40" s="190" t="s">
        <v>107</v>
      </c>
      <c r="N40" s="191"/>
      <c r="O40" s="191"/>
      <c r="P40" s="193"/>
      <c r="Q40" s="29"/>
    </row>
    <row r="41" spans="1:17" ht="23.25" customHeight="1" x14ac:dyDescent="0.2">
      <c r="A41" s="29"/>
      <c r="B41" s="32" t="s">
        <v>108</v>
      </c>
      <c r="C41" s="190" t="s">
        <v>138</v>
      </c>
      <c r="D41" s="191"/>
      <c r="E41" s="191"/>
      <c r="F41" s="191"/>
      <c r="G41" s="192"/>
      <c r="H41" s="190" t="s">
        <v>104</v>
      </c>
      <c r="I41" s="191"/>
      <c r="J41" s="191"/>
      <c r="K41" s="191"/>
      <c r="L41" s="192"/>
      <c r="M41" s="190" t="s">
        <v>107</v>
      </c>
      <c r="N41" s="191"/>
      <c r="O41" s="191"/>
      <c r="P41" s="193"/>
      <c r="Q41" s="29"/>
    </row>
    <row r="42" spans="1:17" ht="13.5" customHeight="1" x14ac:dyDescent="0.2">
      <c r="A42" s="29"/>
      <c r="B42" s="12"/>
      <c r="C42" s="186"/>
      <c r="D42" s="187"/>
      <c r="E42" s="187"/>
      <c r="F42" s="187"/>
      <c r="G42" s="188"/>
      <c r="H42" s="186"/>
      <c r="I42" s="187"/>
      <c r="J42" s="187"/>
      <c r="K42" s="187"/>
      <c r="L42" s="188"/>
      <c r="M42" s="186"/>
      <c r="N42" s="187"/>
      <c r="O42" s="187"/>
      <c r="P42" s="189"/>
      <c r="Q42" s="29"/>
    </row>
    <row r="43" spans="1:17" ht="12.75" customHeight="1" x14ac:dyDescent="0.2">
      <c r="A43" s="29"/>
      <c r="B43" s="12"/>
      <c r="C43" s="186"/>
      <c r="D43" s="187"/>
      <c r="E43" s="187"/>
      <c r="F43" s="187"/>
      <c r="G43" s="188"/>
      <c r="H43" s="186"/>
      <c r="I43" s="187"/>
      <c r="J43" s="187"/>
      <c r="K43" s="187"/>
      <c r="L43" s="188"/>
      <c r="M43" s="186"/>
      <c r="N43" s="187"/>
      <c r="O43" s="187"/>
      <c r="P43" s="189"/>
      <c r="Q43" s="29"/>
    </row>
    <row r="44" spans="1:17" ht="11.25" customHeight="1" thickBot="1" x14ac:dyDescent="0.25">
      <c r="A44" s="29"/>
      <c r="B44" s="8"/>
      <c r="C44" s="158"/>
      <c r="D44" s="159"/>
      <c r="E44" s="159"/>
      <c r="F44" s="159"/>
      <c r="G44" s="160"/>
      <c r="H44" s="158"/>
      <c r="I44" s="159"/>
      <c r="J44" s="159"/>
      <c r="K44" s="159"/>
      <c r="L44" s="160"/>
      <c r="M44" s="158"/>
      <c r="N44" s="159"/>
      <c r="O44" s="159"/>
      <c r="P44" s="161"/>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62" t="s">
        <v>8</v>
      </c>
      <c r="C46" s="163"/>
      <c r="D46" s="163"/>
      <c r="E46" s="163"/>
      <c r="F46" s="163"/>
      <c r="G46" s="163"/>
      <c r="H46" s="163"/>
      <c r="I46" s="163"/>
      <c r="J46" s="163"/>
      <c r="K46" s="163"/>
      <c r="L46" s="163"/>
      <c r="M46" s="163"/>
      <c r="N46" s="163"/>
      <c r="O46" s="163"/>
      <c r="P46" s="164"/>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65"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166"/>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167">
        <v>0.9</v>
      </c>
      <c r="C50" s="168"/>
      <c r="D50" s="168"/>
      <c r="E50" s="168"/>
      <c r="F50" s="168"/>
      <c r="G50" s="168"/>
      <c r="H50" s="168"/>
      <c r="I50" s="168"/>
      <c r="J50" s="168"/>
      <c r="K50" s="168"/>
      <c r="L50" s="168"/>
      <c r="M50" s="168"/>
      <c r="N50" s="168"/>
      <c r="O50" s="168"/>
      <c r="P50" s="169"/>
      <c r="Q50" s="29"/>
    </row>
    <row r="51" spans="1:17" ht="13.5" thickBot="1" x14ac:dyDescent="0.25">
      <c r="A51" s="29"/>
      <c r="B51" s="162" t="s">
        <v>21</v>
      </c>
      <c r="C51" s="163"/>
      <c r="D51" s="163"/>
      <c r="E51" s="163"/>
      <c r="F51" s="163"/>
      <c r="G51" s="163"/>
      <c r="H51" s="163"/>
      <c r="I51" s="163"/>
      <c r="J51" s="163"/>
      <c r="K51" s="163"/>
      <c r="L51" s="163"/>
      <c r="M51" s="163"/>
      <c r="N51" s="163"/>
      <c r="O51" s="163"/>
      <c r="P51" s="164"/>
      <c r="Q51" s="29"/>
    </row>
    <row r="52" spans="1:17" x14ac:dyDescent="0.2">
      <c r="A52" s="29"/>
      <c r="B52" s="170" t="s">
        <v>109</v>
      </c>
      <c r="C52" s="171"/>
      <c r="D52" s="171"/>
      <c r="E52" s="171"/>
      <c r="F52" s="171"/>
      <c r="G52" s="171"/>
      <c r="H52" s="171"/>
      <c r="I52" s="171"/>
      <c r="J52" s="171"/>
      <c r="K52" s="171"/>
      <c r="L52" s="171"/>
      <c r="M52" s="171"/>
      <c r="N52" s="171"/>
      <c r="O52" s="171"/>
      <c r="P52" s="172"/>
      <c r="Q52" s="29"/>
    </row>
    <row r="53" spans="1:17" x14ac:dyDescent="0.2">
      <c r="A53" s="29"/>
      <c r="B53" s="173"/>
      <c r="C53" s="174"/>
      <c r="D53" s="174"/>
      <c r="E53" s="174"/>
      <c r="F53" s="174"/>
      <c r="G53" s="174"/>
      <c r="H53" s="174"/>
      <c r="I53" s="174"/>
      <c r="J53" s="174"/>
      <c r="K53" s="174"/>
      <c r="L53" s="174"/>
      <c r="M53" s="174"/>
      <c r="N53" s="174"/>
      <c r="O53" s="174"/>
      <c r="P53" s="175"/>
      <c r="Q53" s="29"/>
    </row>
    <row r="54" spans="1:17" x14ac:dyDescent="0.2">
      <c r="A54" s="29"/>
      <c r="B54" s="173"/>
      <c r="C54" s="174"/>
      <c r="D54" s="174"/>
      <c r="E54" s="174"/>
      <c r="F54" s="174"/>
      <c r="G54" s="174"/>
      <c r="H54" s="174"/>
      <c r="I54" s="174"/>
      <c r="J54" s="174"/>
      <c r="K54" s="174"/>
      <c r="L54" s="174"/>
      <c r="M54" s="174"/>
      <c r="N54" s="174"/>
      <c r="O54" s="174"/>
      <c r="P54" s="175"/>
      <c r="Q54" s="29"/>
    </row>
    <row r="55" spans="1:17" x14ac:dyDescent="0.2">
      <c r="A55" s="29"/>
      <c r="B55" s="173"/>
      <c r="C55" s="174"/>
      <c r="D55" s="174"/>
      <c r="E55" s="174"/>
      <c r="F55" s="174"/>
      <c r="G55" s="174"/>
      <c r="H55" s="174"/>
      <c r="I55" s="174"/>
      <c r="J55" s="174"/>
      <c r="K55" s="174"/>
      <c r="L55" s="174"/>
      <c r="M55" s="174"/>
      <c r="N55" s="174"/>
      <c r="O55" s="174"/>
      <c r="P55" s="175"/>
      <c r="Q55" s="29"/>
    </row>
    <row r="56" spans="1:17" x14ac:dyDescent="0.2">
      <c r="A56" s="29"/>
      <c r="B56" s="173"/>
      <c r="C56" s="174"/>
      <c r="D56" s="174"/>
      <c r="E56" s="174"/>
      <c r="F56" s="174"/>
      <c r="G56" s="174"/>
      <c r="H56" s="174"/>
      <c r="I56" s="174"/>
      <c r="J56" s="174"/>
      <c r="K56" s="174"/>
      <c r="L56" s="174"/>
      <c r="M56" s="174"/>
      <c r="N56" s="174"/>
      <c r="O56" s="174"/>
      <c r="P56" s="175"/>
      <c r="Q56" s="29"/>
    </row>
    <row r="57" spans="1:17" x14ac:dyDescent="0.2">
      <c r="A57" s="29"/>
      <c r="B57" s="173"/>
      <c r="C57" s="174"/>
      <c r="D57" s="174"/>
      <c r="E57" s="174"/>
      <c r="F57" s="174"/>
      <c r="G57" s="174"/>
      <c r="H57" s="174"/>
      <c r="I57" s="174"/>
      <c r="J57" s="174"/>
      <c r="K57" s="174"/>
      <c r="L57" s="174"/>
      <c r="M57" s="174"/>
      <c r="N57" s="174"/>
      <c r="O57" s="174"/>
      <c r="P57" s="175"/>
      <c r="Q57" s="29"/>
    </row>
    <row r="58" spans="1:17" x14ac:dyDescent="0.2">
      <c r="A58" s="29"/>
      <c r="B58" s="173"/>
      <c r="C58" s="174"/>
      <c r="D58" s="174"/>
      <c r="E58" s="174"/>
      <c r="F58" s="174"/>
      <c r="G58" s="174"/>
      <c r="H58" s="174"/>
      <c r="I58" s="174"/>
      <c r="J58" s="174"/>
      <c r="K58" s="174"/>
      <c r="L58" s="174"/>
      <c r="M58" s="174"/>
      <c r="N58" s="174"/>
      <c r="O58" s="174"/>
      <c r="P58" s="175"/>
      <c r="Q58" s="29"/>
    </row>
    <row r="59" spans="1:17" x14ac:dyDescent="0.2">
      <c r="A59" s="29"/>
      <c r="B59" s="173"/>
      <c r="C59" s="174"/>
      <c r="D59" s="174"/>
      <c r="E59" s="174"/>
      <c r="F59" s="174"/>
      <c r="G59" s="174"/>
      <c r="H59" s="174"/>
      <c r="I59" s="174"/>
      <c r="J59" s="174"/>
      <c r="K59" s="174"/>
      <c r="L59" s="174"/>
      <c r="M59" s="174"/>
      <c r="N59" s="174"/>
      <c r="O59" s="174"/>
      <c r="P59" s="175"/>
      <c r="Q59" s="29"/>
    </row>
    <row r="60" spans="1:17" x14ac:dyDescent="0.2">
      <c r="A60" s="29"/>
      <c r="B60" s="173"/>
      <c r="C60" s="174"/>
      <c r="D60" s="174"/>
      <c r="E60" s="174"/>
      <c r="F60" s="174"/>
      <c r="G60" s="174"/>
      <c r="H60" s="174"/>
      <c r="I60" s="174"/>
      <c r="J60" s="174"/>
      <c r="K60" s="174"/>
      <c r="L60" s="174"/>
      <c r="M60" s="174"/>
      <c r="N60" s="174"/>
      <c r="O60" s="174"/>
      <c r="P60" s="175"/>
      <c r="Q60" s="29"/>
    </row>
    <row r="61" spans="1:17" x14ac:dyDescent="0.2">
      <c r="A61" s="29"/>
      <c r="B61" s="173"/>
      <c r="C61" s="174"/>
      <c r="D61" s="174"/>
      <c r="E61" s="174"/>
      <c r="F61" s="174"/>
      <c r="G61" s="174"/>
      <c r="H61" s="174"/>
      <c r="I61" s="174"/>
      <c r="J61" s="174"/>
      <c r="K61" s="174"/>
      <c r="L61" s="174"/>
      <c r="M61" s="174"/>
      <c r="N61" s="174"/>
      <c r="O61" s="174"/>
      <c r="P61" s="175"/>
      <c r="Q61" s="29"/>
    </row>
    <row r="62" spans="1:17" x14ac:dyDescent="0.2">
      <c r="A62" s="29"/>
      <c r="B62" s="173"/>
      <c r="C62" s="174"/>
      <c r="D62" s="174"/>
      <c r="E62" s="174"/>
      <c r="F62" s="174"/>
      <c r="G62" s="174"/>
      <c r="H62" s="174"/>
      <c r="I62" s="174"/>
      <c r="J62" s="174"/>
      <c r="K62" s="174"/>
      <c r="L62" s="174"/>
      <c r="M62" s="174"/>
      <c r="N62" s="174"/>
      <c r="O62" s="174"/>
      <c r="P62" s="175"/>
      <c r="Q62" s="29"/>
    </row>
    <row r="63" spans="1:17" x14ac:dyDescent="0.2">
      <c r="A63" s="29"/>
      <c r="B63" s="173"/>
      <c r="C63" s="174"/>
      <c r="D63" s="174"/>
      <c r="E63" s="174"/>
      <c r="F63" s="174"/>
      <c r="G63" s="174"/>
      <c r="H63" s="174"/>
      <c r="I63" s="174"/>
      <c r="J63" s="174"/>
      <c r="K63" s="174"/>
      <c r="L63" s="174"/>
      <c r="M63" s="174"/>
      <c r="N63" s="174"/>
      <c r="O63" s="174"/>
      <c r="P63" s="175"/>
      <c r="Q63" s="29"/>
    </row>
    <row r="64" spans="1:17" x14ac:dyDescent="0.2">
      <c r="A64" s="29"/>
      <c r="B64" s="173"/>
      <c r="C64" s="174"/>
      <c r="D64" s="174"/>
      <c r="E64" s="174"/>
      <c r="F64" s="174"/>
      <c r="G64" s="174"/>
      <c r="H64" s="174"/>
      <c r="I64" s="174"/>
      <c r="J64" s="174"/>
      <c r="K64" s="174"/>
      <c r="L64" s="174"/>
      <c r="M64" s="174"/>
      <c r="N64" s="174"/>
      <c r="O64" s="174"/>
      <c r="P64" s="175"/>
      <c r="Q64" s="29"/>
    </row>
    <row r="65" spans="1:17" x14ac:dyDescent="0.2">
      <c r="A65" s="29"/>
      <c r="B65" s="173"/>
      <c r="C65" s="174"/>
      <c r="D65" s="174"/>
      <c r="E65" s="174"/>
      <c r="F65" s="174"/>
      <c r="G65" s="174"/>
      <c r="H65" s="174"/>
      <c r="I65" s="174"/>
      <c r="J65" s="174"/>
      <c r="K65" s="174"/>
      <c r="L65" s="174"/>
      <c r="M65" s="174"/>
      <c r="N65" s="174"/>
      <c r="O65" s="174"/>
      <c r="P65" s="175"/>
      <c r="Q65" s="29"/>
    </row>
    <row r="66" spans="1:17" x14ac:dyDescent="0.2">
      <c r="A66" s="29"/>
      <c r="B66" s="173"/>
      <c r="C66" s="174"/>
      <c r="D66" s="174"/>
      <c r="E66" s="174"/>
      <c r="F66" s="174"/>
      <c r="G66" s="174"/>
      <c r="H66" s="174"/>
      <c r="I66" s="174"/>
      <c r="J66" s="174"/>
      <c r="K66" s="174"/>
      <c r="L66" s="174"/>
      <c r="M66" s="174"/>
      <c r="N66" s="174"/>
      <c r="O66" s="174"/>
      <c r="P66" s="175"/>
      <c r="Q66" s="29"/>
    </row>
    <row r="67" spans="1:17" ht="13.5" thickBot="1" x14ac:dyDescent="0.25">
      <c r="A67" s="29"/>
      <c r="B67" s="176"/>
      <c r="C67" s="177"/>
      <c r="D67" s="177"/>
      <c r="E67" s="177"/>
      <c r="F67" s="177"/>
      <c r="G67" s="177"/>
      <c r="H67" s="177"/>
      <c r="I67" s="177"/>
      <c r="J67" s="177"/>
      <c r="K67" s="177"/>
      <c r="L67" s="177"/>
      <c r="M67" s="177"/>
      <c r="N67" s="177"/>
      <c r="O67" s="177"/>
      <c r="P67" s="178"/>
      <c r="Q67" s="29"/>
    </row>
    <row r="68" spans="1:17" customFormat="1" ht="4.5" customHeight="1" thickBot="1" x14ac:dyDescent="0.25">
      <c r="A68" s="179"/>
      <c r="B68" s="179"/>
      <c r="C68" s="179"/>
      <c r="D68" s="179"/>
      <c r="E68" s="179"/>
      <c r="F68" s="179"/>
      <c r="G68" s="179"/>
      <c r="H68" s="179"/>
      <c r="I68" s="179"/>
      <c r="J68" s="179"/>
      <c r="K68" s="179"/>
      <c r="L68" s="179"/>
      <c r="M68" s="179"/>
      <c r="N68" s="179"/>
      <c r="O68" s="179"/>
      <c r="P68" s="179"/>
      <c r="Q68" s="179"/>
    </row>
    <row r="69" spans="1:17" ht="80.25" customHeight="1" thickBot="1" x14ac:dyDescent="0.25">
      <c r="A69" s="29"/>
      <c r="B69" s="20" t="s">
        <v>5</v>
      </c>
      <c r="C69" s="180"/>
      <c r="D69" s="181"/>
      <c r="E69" s="181"/>
      <c r="F69" s="181"/>
      <c r="G69" s="181"/>
      <c r="H69" s="181"/>
      <c r="I69" s="181"/>
      <c r="J69" s="181"/>
      <c r="K69" s="181"/>
      <c r="L69" s="181"/>
      <c r="M69" s="181"/>
      <c r="N69" s="181"/>
      <c r="O69" s="181"/>
      <c r="P69" s="182"/>
      <c r="Q69" s="29"/>
    </row>
    <row r="70" spans="1:17" ht="41.25" customHeight="1" thickBot="1" x14ac:dyDescent="0.25">
      <c r="A70" s="29"/>
      <c r="B70" s="19" t="s">
        <v>63</v>
      </c>
      <c r="C70" s="183" t="s">
        <v>139</v>
      </c>
      <c r="D70" s="184"/>
      <c r="E70" s="184"/>
      <c r="F70" s="184"/>
      <c r="G70" s="184"/>
      <c r="H70" s="184"/>
      <c r="I70" s="184"/>
      <c r="J70" s="184"/>
      <c r="K70" s="184"/>
      <c r="L70" s="184"/>
      <c r="M70" s="184"/>
      <c r="N70" s="184"/>
      <c r="O70" s="184"/>
      <c r="P70" s="185"/>
      <c r="Q70" s="29"/>
    </row>
    <row r="71" spans="1:17" ht="27.75" customHeight="1" thickBot="1" x14ac:dyDescent="0.25">
      <c r="A71" s="29"/>
      <c r="B71" s="19" t="s">
        <v>84</v>
      </c>
      <c r="C71" s="156"/>
      <c r="D71" s="156"/>
      <c r="E71" s="156"/>
      <c r="F71" s="156"/>
      <c r="G71" s="156"/>
      <c r="H71" s="156"/>
      <c r="I71" s="156"/>
      <c r="J71" s="156"/>
      <c r="K71" s="156"/>
      <c r="L71" s="156"/>
      <c r="M71" s="156"/>
      <c r="N71" s="156"/>
      <c r="O71" s="156"/>
      <c r="P71" s="157"/>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00000000-0002-0000-0000-000000000000}">
      <formula1>$B$97:$B$99</formula1>
    </dataValidation>
    <dataValidation type="list" allowBlank="1" showInputMessage="1" showErrorMessage="1" sqref="O10:P10" xr:uid="{00000000-0002-0000-0000-000001000000}">
      <formula1>$C$97:$C$103</formula1>
    </dataValidation>
    <dataValidation type="list" allowBlank="1" showInputMessage="1" showErrorMessage="1" sqref="C12:P12" xr:uid="{00000000-0002-0000-0000-000002000000}">
      <formula1>$D$97:$D$117</formula1>
    </dataValidation>
    <dataValidation type="list" allowBlank="1" showInputMessage="1" showErrorMessage="1" sqref="C71:P71" xr:uid="{00000000-0002-0000-0000-000003000000}">
      <formula1>$M$97:$M$99</formula1>
    </dataValidation>
    <dataValidation type="list" allowBlank="1" showInputMessage="1" showErrorMessage="1" sqref="C34:P34 C36:P36" xr:uid="{00000000-0002-0000-0000-000004000000}">
      <formula1>$Q$96:$Q$101</formula1>
    </dataValidation>
    <dataValidation type="list" allowBlank="1" showInputMessage="1" showErrorMessage="1" sqref="C18:P18" xr:uid="{00000000-0002-0000-0000-000005000000}">
      <formula1>$B$119:$B$127</formula1>
    </dataValidation>
    <dataValidation type="list" allowBlank="1" showInputMessage="1" showErrorMessage="1" sqref="C10" xr:uid="{00000000-0002-0000-00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V131"/>
  <sheetViews>
    <sheetView workbookViewId="0">
      <selection activeCell="E15" sqref="E15"/>
    </sheetView>
  </sheetViews>
  <sheetFormatPr baseColWidth="10" defaultColWidth="11.42578125" defaultRowHeight="30" customHeight="1" x14ac:dyDescent="0.2"/>
  <cols>
    <col min="1" max="1" width="26.28515625" style="146" bestFit="1" customWidth="1"/>
    <col min="2" max="2" width="26.28515625" style="121" customWidth="1"/>
    <col min="3" max="3" width="10.85546875" style="147" customWidth="1"/>
    <col min="4" max="4" width="8" style="147" bestFit="1" customWidth="1"/>
    <col min="5" max="5" width="11.5703125" style="147" customWidth="1"/>
    <col min="6" max="6" width="8" style="147" bestFit="1" customWidth="1"/>
    <col min="7" max="7" width="10.42578125" style="147" customWidth="1"/>
    <col min="8" max="8" width="8" style="147" bestFit="1" customWidth="1"/>
    <col min="9" max="9" width="11.5703125" style="147" customWidth="1"/>
    <col min="10" max="10" width="8" style="147" bestFit="1" customWidth="1"/>
    <col min="11" max="11" width="12.28515625" style="147" bestFit="1" customWidth="1"/>
    <col min="12" max="12" width="8" style="147" bestFit="1" customWidth="1"/>
    <col min="13" max="13" width="2.28515625" style="147" customWidth="1"/>
    <col min="14" max="14" width="10.7109375" style="147" customWidth="1"/>
    <col min="15" max="15" width="49.7109375" style="147" customWidth="1"/>
    <col min="16" max="18" width="11.42578125" style="118"/>
    <col min="19" max="19" width="11.42578125" style="119" hidden="1" customWidth="1"/>
    <col min="20" max="20" width="11.42578125" style="118"/>
    <col min="21" max="16384" width="11.42578125" style="121"/>
  </cols>
  <sheetData>
    <row r="1" spans="1:22" ht="30" customHeight="1" x14ac:dyDescent="0.2">
      <c r="A1" s="417"/>
      <c r="B1" s="418" t="s">
        <v>56</v>
      </c>
      <c r="C1" s="419"/>
      <c r="D1" s="419"/>
      <c r="E1" s="419"/>
      <c r="F1" s="419"/>
      <c r="G1" s="419"/>
      <c r="H1" s="419"/>
      <c r="I1" s="419"/>
      <c r="J1" s="419"/>
      <c r="K1" s="419"/>
      <c r="L1" s="419"/>
      <c r="M1" s="420"/>
      <c r="N1" s="421" t="s">
        <v>57</v>
      </c>
      <c r="O1" s="422"/>
      <c r="P1" s="117"/>
      <c r="Q1" s="117"/>
      <c r="T1" s="117"/>
      <c r="U1" s="120"/>
      <c r="V1" s="120"/>
    </row>
    <row r="2" spans="1:22" ht="30" customHeight="1" x14ac:dyDescent="0.2">
      <c r="A2" s="417"/>
      <c r="B2" s="418" t="s">
        <v>87</v>
      </c>
      <c r="C2" s="419"/>
      <c r="D2" s="419"/>
      <c r="E2" s="419"/>
      <c r="F2" s="419"/>
      <c r="G2" s="419"/>
      <c r="H2" s="419"/>
      <c r="I2" s="419"/>
      <c r="J2" s="419"/>
      <c r="K2" s="419"/>
      <c r="L2" s="419"/>
      <c r="M2" s="420"/>
      <c r="N2" s="421" t="s">
        <v>207</v>
      </c>
      <c r="O2" s="422"/>
      <c r="P2" s="117"/>
      <c r="Q2" s="117"/>
      <c r="S2" s="122">
        <v>0.8</v>
      </c>
      <c r="T2" s="117"/>
      <c r="U2" s="120"/>
      <c r="V2" s="120"/>
    </row>
    <row r="3" spans="1:22" ht="30" customHeight="1" x14ac:dyDescent="0.2">
      <c r="A3" s="417"/>
      <c r="B3" s="418" t="s">
        <v>89</v>
      </c>
      <c r="C3" s="419"/>
      <c r="D3" s="419"/>
      <c r="E3" s="419"/>
      <c r="F3" s="419"/>
      <c r="G3" s="419"/>
      <c r="H3" s="419"/>
      <c r="I3" s="419"/>
      <c r="J3" s="419"/>
      <c r="K3" s="419"/>
      <c r="L3" s="419"/>
      <c r="M3" s="420"/>
      <c r="N3" s="421" t="s">
        <v>232</v>
      </c>
      <c r="O3" s="422"/>
      <c r="P3" s="117"/>
      <c r="Q3" s="117"/>
      <c r="S3" s="122">
        <v>0.79998999999999998</v>
      </c>
      <c r="T3" s="117"/>
      <c r="U3" s="120"/>
      <c r="V3" s="120"/>
    </row>
    <row r="4" spans="1:22" ht="30" customHeight="1" x14ac:dyDescent="0.2">
      <c r="A4" s="417"/>
      <c r="B4" s="418" t="s">
        <v>91</v>
      </c>
      <c r="C4" s="419"/>
      <c r="D4" s="419"/>
      <c r="E4" s="419"/>
      <c r="F4" s="419"/>
      <c r="G4" s="419"/>
      <c r="H4" s="419"/>
      <c r="I4" s="419"/>
      <c r="J4" s="419"/>
      <c r="K4" s="419"/>
      <c r="L4" s="419"/>
      <c r="M4" s="420"/>
      <c r="N4" s="422" t="s">
        <v>233</v>
      </c>
      <c r="O4" s="422"/>
      <c r="P4" s="123"/>
      <c r="Q4" s="123"/>
      <c r="S4" s="122">
        <v>0.65</v>
      </c>
      <c r="T4" s="123"/>
      <c r="U4" s="124"/>
      <c r="V4" s="124"/>
    </row>
    <row r="5" spans="1:22" ht="12" x14ac:dyDescent="0.2">
      <c r="A5" s="125"/>
      <c r="B5" s="126"/>
      <c r="C5" s="127"/>
      <c r="D5" s="127"/>
      <c r="E5" s="127"/>
      <c r="F5" s="127"/>
      <c r="G5" s="127"/>
      <c r="H5" s="127"/>
      <c r="I5" s="127"/>
      <c r="J5" s="127"/>
      <c r="K5" s="127"/>
      <c r="L5" s="127"/>
      <c r="M5" s="128"/>
      <c r="N5" s="128"/>
      <c r="O5" s="128"/>
      <c r="P5" s="123"/>
      <c r="Q5" s="123"/>
      <c r="S5" s="122">
        <v>0.64999899999999999</v>
      </c>
      <c r="T5" s="123"/>
      <c r="U5" s="124"/>
      <c r="V5" s="124"/>
    </row>
    <row r="6" spans="1:22" ht="13.5" customHeight="1" x14ac:dyDescent="0.2">
      <c r="A6" s="129" t="s">
        <v>0</v>
      </c>
      <c r="B6" s="126"/>
      <c r="C6" s="413"/>
      <c r="D6" s="413"/>
      <c r="E6" s="413"/>
      <c r="F6" s="413"/>
      <c r="G6" s="413"/>
      <c r="H6" s="413"/>
      <c r="I6" s="413"/>
      <c r="J6" s="413"/>
      <c r="K6" s="413"/>
      <c r="L6" s="413"/>
      <c r="M6" s="413"/>
      <c r="N6" s="413"/>
      <c r="O6" s="413"/>
      <c r="S6" s="122"/>
    </row>
    <row r="7" spans="1:22" ht="11.25" customHeight="1" x14ac:dyDescent="0.2">
      <c r="A7" s="125"/>
      <c r="B7" s="126"/>
      <c r="C7" s="130"/>
      <c r="D7" s="130"/>
      <c r="E7" s="130"/>
      <c r="F7" s="130"/>
      <c r="G7" s="130"/>
      <c r="H7" s="130"/>
      <c r="I7" s="130"/>
      <c r="J7" s="130"/>
      <c r="K7" s="130"/>
      <c r="L7" s="130"/>
      <c r="M7" s="130"/>
      <c r="N7" s="130"/>
      <c r="O7" s="130"/>
      <c r="S7" s="122"/>
    </row>
    <row r="8" spans="1:22" s="132" customFormat="1" ht="30" customHeight="1" x14ac:dyDescent="0.2">
      <c r="A8" s="414" t="s">
        <v>92</v>
      </c>
      <c r="B8" s="414" t="s">
        <v>234</v>
      </c>
      <c r="C8" s="415" t="s">
        <v>211</v>
      </c>
      <c r="D8" s="415"/>
      <c r="E8" s="415"/>
      <c r="F8" s="415"/>
      <c r="G8" s="415"/>
      <c r="H8" s="415"/>
      <c r="I8" s="415"/>
      <c r="J8" s="415"/>
      <c r="K8" s="415"/>
      <c r="L8" s="415"/>
      <c r="M8" s="415"/>
      <c r="N8" s="415"/>
      <c r="O8" s="415"/>
      <c r="P8" s="131"/>
      <c r="Q8" s="131"/>
      <c r="R8" s="131"/>
      <c r="S8" s="119"/>
      <c r="T8" s="131"/>
    </row>
    <row r="9" spans="1:22" s="135" customFormat="1" ht="30" customHeight="1" x14ac:dyDescent="0.2">
      <c r="A9" s="414"/>
      <c r="B9" s="414"/>
      <c r="C9" s="133" t="s">
        <v>235</v>
      </c>
      <c r="D9" s="133" t="s">
        <v>93</v>
      </c>
      <c r="E9" s="133" t="s">
        <v>236</v>
      </c>
      <c r="F9" s="133" t="s">
        <v>93</v>
      </c>
      <c r="G9" s="133" t="s">
        <v>237</v>
      </c>
      <c r="H9" s="133" t="s">
        <v>93</v>
      </c>
      <c r="I9" s="133" t="s">
        <v>238</v>
      </c>
      <c r="J9" s="133" t="s">
        <v>93</v>
      </c>
      <c r="K9" s="133" t="s">
        <v>24</v>
      </c>
      <c r="L9" s="133" t="s">
        <v>93</v>
      </c>
      <c r="M9" s="416" t="s">
        <v>94</v>
      </c>
      <c r="N9" s="416"/>
      <c r="O9" s="416"/>
      <c r="P9" s="134"/>
      <c r="Q9" s="134"/>
      <c r="R9" s="134"/>
      <c r="S9" s="119"/>
      <c r="T9" s="134"/>
    </row>
    <row r="10" spans="1:22" ht="50.1" customHeight="1" x14ac:dyDescent="0.2">
      <c r="A10" s="412" t="s">
        <v>239</v>
      </c>
      <c r="B10" s="136" t="s">
        <v>198</v>
      </c>
      <c r="C10" s="137">
        <f>+C12+C14</f>
        <v>24</v>
      </c>
      <c r="D10" s="404">
        <f>+C10/C11</f>
        <v>1</v>
      </c>
      <c r="E10" s="137">
        <f>+E12+E14</f>
        <v>0</v>
      </c>
      <c r="F10" s="404" t="e">
        <f>+E10/E11</f>
        <v>#DIV/0!</v>
      </c>
      <c r="G10" s="137">
        <f>+G12+G14</f>
        <v>0</v>
      </c>
      <c r="H10" s="404" t="e">
        <f>+G10/G11</f>
        <v>#DIV/0!</v>
      </c>
      <c r="I10" s="137">
        <f>+I12+I14</f>
        <v>0</v>
      </c>
      <c r="J10" s="404" t="e">
        <f>+I10/I11</f>
        <v>#DIV/0!</v>
      </c>
      <c r="K10" s="137">
        <f t="shared" ref="K10:K15" si="0">+C10+E10+G10+I10</f>
        <v>24</v>
      </c>
      <c r="L10" s="404">
        <f>+K10/K11</f>
        <v>1</v>
      </c>
      <c r="M10" s="410" t="s">
        <v>240</v>
      </c>
      <c r="N10" s="410"/>
      <c r="O10" s="410"/>
    </row>
    <row r="11" spans="1:22" ht="50.1" customHeight="1" x14ac:dyDescent="0.2">
      <c r="A11" s="412"/>
      <c r="B11" s="136" t="s">
        <v>201</v>
      </c>
      <c r="C11" s="137">
        <f>+C13+C15</f>
        <v>24</v>
      </c>
      <c r="D11" s="404"/>
      <c r="E11" s="137">
        <f>+E13+E15</f>
        <v>0</v>
      </c>
      <c r="F11" s="404"/>
      <c r="G11" s="137">
        <f>+G13+G15</f>
        <v>0</v>
      </c>
      <c r="H11" s="404"/>
      <c r="I11" s="137">
        <f>+I13+I15</f>
        <v>0</v>
      </c>
      <c r="J11" s="404"/>
      <c r="K11" s="137">
        <f t="shared" si="0"/>
        <v>24</v>
      </c>
      <c r="L11" s="404"/>
      <c r="M11" s="410"/>
      <c r="N11" s="410"/>
      <c r="O11" s="410"/>
    </row>
    <row r="12" spans="1:22" ht="50.1" customHeight="1" x14ac:dyDescent="0.2">
      <c r="A12" s="403" t="s">
        <v>249</v>
      </c>
      <c r="B12" s="136" t="s">
        <v>198</v>
      </c>
      <c r="C12" s="138">
        <v>10</v>
      </c>
      <c r="D12" s="404">
        <f>+C12/C13</f>
        <v>1</v>
      </c>
      <c r="E12" s="138"/>
      <c r="F12" s="404" t="e">
        <f>+E12/E13</f>
        <v>#DIV/0!</v>
      </c>
      <c r="G12" s="138"/>
      <c r="H12" s="404" t="e">
        <f>+G12/G13</f>
        <v>#DIV/0!</v>
      </c>
      <c r="I12" s="138"/>
      <c r="J12" s="404" t="e">
        <f>+I12/I13</f>
        <v>#DIV/0!</v>
      </c>
      <c r="K12" s="137">
        <f t="shared" si="0"/>
        <v>10</v>
      </c>
      <c r="L12" s="404">
        <f>+K12/K13</f>
        <v>1</v>
      </c>
      <c r="M12" s="438" t="s">
        <v>296</v>
      </c>
      <c r="N12" s="438"/>
      <c r="O12" s="438"/>
    </row>
    <row r="13" spans="1:22" ht="50.1" customHeight="1" x14ac:dyDescent="0.2">
      <c r="A13" s="403"/>
      <c r="B13" s="136" t="s">
        <v>201</v>
      </c>
      <c r="C13" s="138">
        <v>10</v>
      </c>
      <c r="D13" s="404"/>
      <c r="E13" s="138"/>
      <c r="F13" s="404"/>
      <c r="G13" s="138"/>
      <c r="H13" s="404"/>
      <c r="I13" s="138"/>
      <c r="J13" s="404"/>
      <c r="K13" s="137">
        <f t="shared" si="0"/>
        <v>10</v>
      </c>
      <c r="L13" s="404"/>
      <c r="M13" s="438"/>
      <c r="N13" s="438"/>
      <c r="O13" s="438"/>
    </row>
    <row r="14" spans="1:22" ht="50.1" customHeight="1" x14ac:dyDescent="0.2">
      <c r="A14" s="403" t="s">
        <v>250</v>
      </c>
      <c r="B14" s="136" t="s">
        <v>198</v>
      </c>
      <c r="C14" s="139">
        <v>14</v>
      </c>
      <c r="D14" s="404">
        <f>+C14/C15</f>
        <v>1</v>
      </c>
      <c r="E14" s="139"/>
      <c r="F14" s="404" t="e">
        <f t="shared" ref="F14" si="1">+E14/E15</f>
        <v>#DIV/0!</v>
      </c>
      <c r="G14" s="138"/>
      <c r="H14" s="404" t="e">
        <f t="shared" ref="H14:J14" si="2">+G14/G15</f>
        <v>#DIV/0!</v>
      </c>
      <c r="I14" s="138"/>
      <c r="J14" s="404" t="e">
        <f t="shared" si="2"/>
        <v>#DIV/0!</v>
      </c>
      <c r="K14" s="151">
        <f t="shared" si="0"/>
        <v>14</v>
      </c>
      <c r="L14" s="404">
        <f>+K14/K15</f>
        <v>1</v>
      </c>
      <c r="M14" s="402" t="s">
        <v>283</v>
      </c>
      <c r="N14" s="401"/>
      <c r="O14" s="401"/>
      <c r="S14" s="142"/>
    </row>
    <row r="15" spans="1:22" ht="50.1" customHeight="1" x14ac:dyDescent="0.2">
      <c r="A15" s="403"/>
      <c r="B15" s="136" t="s">
        <v>201</v>
      </c>
      <c r="C15" s="139">
        <v>14</v>
      </c>
      <c r="D15" s="404"/>
      <c r="E15" s="139"/>
      <c r="F15" s="404"/>
      <c r="G15" s="138"/>
      <c r="H15" s="404"/>
      <c r="I15" s="138"/>
      <c r="J15" s="404"/>
      <c r="K15" s="151">
        <f t="shared" si="0"/>
        <v>14</v>
      </c>
      <c r="L15" s="404"/>
      <c r="M15" s="401"/>
      <c r="N15" s="401"/>
      <c r="O15" s="401"/>
      <c r="S15" s="142"/>
    </row>
    <row r="16" spans="1:22" ht="30" customHeight="1" x14ac:dyDescent="0.2">
      <c r="M16" s="155"/>
    </row>
    <row r="51" spans="19:19" ht="30" customHeight="1" x14ac:dyDescent="0.2">
      <c r="S51" s="142"/>
    </row>
    <row r="121" spans="19:19" ht="30" customHeight="1" x14ac:dyDescent="0.2">
      <c r="S121" s="126"/>
    </row>
    <row r="122" spans="19:19" ht="30" customHeight="1" x14ac:dyDescent="0.2">
      <c r="S122" s="126"/>
    </row>
    <row r="123" spans="19:19" ht="30" customHeight="1" x14ac:dyDescent="0.2">
      <c r="S123" s="126"/>
    </row>
    <row r="124" spans="19:19" ht="30" customHeight="1" x14ac:dyDescent="0.2">
      <c r="S124" s="126"/>
    </row>
    <row r="125" spans="19:19" ht="30" customHeight="1" x14ac:dyDescent="0.2">
      <c r="S125" s="126"/>
    </row>
    <row r="126" spans="19:19" ht="30" customHeight="1" x14ac:dyDescent="0.2">
      <c r="S126" s="126"/>
    </row>
    <row r="127" spans="19:19" ht="30" customHeight="1" x14ac:dyDescent="0.2">
      <c r="S127" s="126"/>
    </row>
    <row r="128" spans="19:19" ht="30" customHeight="1" x14ac:dyDescent="0.2">
      <c r="S128" s="126"/>
    </row>
    <row r="129" spans="19:19" ht="30" customHeight="1" x14ac:dyDescent="0.2">
      <c r="S129" s="126"/>
    </row>
    <row r="130" spans="19:19" ht="30" customHeight="1" x14ac:dyDescent="0.2">
      <c r="S130" s="126"/>
    </row>
    <row r="131" spans="19:19" ht="30" customHeight="1" x14ac:dyDescent="0.2">
      <c r="S131" s="126"/>
    </row>
  </sheetData>
  <mergeCells count="35">
    <mergeCell ref="M14:O15"/>
    <mergeCell ref="A14:A15"/>
    <mergeCell ref="D14:D15"/>
    <mergeCell ref="F14:F15"/>
    <mergeCell ref="H14:H15"/>
    <mergeCell ref="J14:J15"/>
    <mergeCell ref="L14:L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C6:O6"/>
    <mergeCell ref="A8:A9"/>
    <mergeCell ref="B8:B9"/>
    <mergeCell ref="C8:O8"/>
    <mergeCell ref="M9:O9"/>
    <mergeCell ref="A1:A4"/>
    <mergeCell ref="B1:M1"/>
    <mergeCell ref="N1:O1"/>
    <mergeCell ref="B2:M2"/>
    <mergeCell ref="N2:O2"/>
    <mergeCell ref="B3:M3"/>
    <mergeCell ref="N3:O3"/>
    <mergeCell ref="B4:M4"/>
    <mergeCell ref="N4:O4"/>
  </mergeCells>
  <conditionalFormatting sqref="D10:D11">
    <cfRule type="cellIs" dxfId="78" priority="16" operator="lessThan">
      <formula>0.65</formula>
    </cfRule>
    <cfRule type="cellIs" dxfId="77" priority="17" operator="between">
      <formula>0.65</formula>
      <formula>0.89</formula>
    </cfRule>
    <cfRule type="cellIs" dxfId="76" priority="18" operator="greaterThan">
      <formula>0.9</formula>
    </cfRule>
  </conditionalFormatting>
  <conditionalFormatting sqref="D12:D15">
    <cfRule type="cellIs" dxfId="75" priority="13" operator="lessThan">
      <formula>0.65</formula>
    </cfRule>
    <cfRule type="cellIs" dxfId="74" priority="14" operator="between">
      <formula>0.65</formula>
      <formula>0.89</formula>
    </cfRule>
    <cfRule type="cellIs" dxfId="73" priority="15" operator="greaterThan">
      <formula>0.9</formula>
    </cfRule>
  </conditionalFormatting>
  <conditionalFormatting sqref="F10:F15">
    <cfRule type="cellIs" dxfId="72" priority="10" operator="lessThan">
      <formula>0.65</formula>
    </cfRule>
    <cfRule type="cellIs" dxfId="71" priority="11" operator="between">
      <formula>0.65</formula>
      <formula>0.89</formula>
    </cfRule>
    <cfRule type="cellIs" dxfId="70" priority="12" operator="greaterThan">
      <formula>0.9</formula>
    </cfRule>
  </conditionalFormatting>
  <conditionalFormatting sqref="H10:H15">
    <cfRule type="cellIs" dxfId="69" priority="7" operator="lessThan">
      <formula>0.65</formula>
    </cfRule>
    <cfRule type="cellIs" dxfId="68" priority="8" operator="between">
      <formula>0.65</formula>
      <formula>0.89</formula>
    </cfRule>
    <cfRule type="cellIs" dxfId="67" priority="9" operator="greaterThan">
      <formula>0.9</formula>
    </cfRule>
  </conditionalFormatting>
  <conditionalFormatting sqref="J10:J15">
    <cfRule type="cellIs" dxfId="66" priority="4" operator="lessThan">
      <formula>0.65</formula>
    </cfRule>
    <cfRule type="cellIs" dxfId="65" priority="5" operator="between">
      <formula>0.65</formula>
      <formula>0.89</formula>
    </cfRule>
    <cfRule type="cellIs" dxfId="64" priority="6" operator="greaterThan">
      <formula>0.9</formula>
    </cfRule>
  </conditionalFormatting>
  <conditionalFormatting sqref="L10:L15">
    <cfRule type="cellIs" dxfId="63" priority="1" operator="lessThan">
      <formula>0.65</formula>
    </cfRule>
    <cfRule type="cellIs" dxfId="62" priority="2" operator="between">
      <formula>0.65</formula>
      <formula>0.89</formula>
    </cfRule>
    <cfRule type="cellIs" dxfId="61" priority="3" operator="greaterThan">
      <formula>0.9</formula>
    </cfRule>
  </conditionalFormatting>
  <pageMargins left="0.7" right="0.7" top="0.75" bottom="0.75" header="0.3" footer="0.3"/>
  <pageSetup orientation="portrait" verticalDpi="3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S180"/>
  <sheetViews>
    <sheetView topLeftCell="A60" workbookViewId="0">
      <selection activeCell="C70" sqref="C70:P70"/>
    </sheetView>
  </sheetViews>
  <sheetFormatPr baseColWidth="10" defaultColWidth="11.42578125" defaultRowHeight="12.75" x14ac:dyDescent="0.2"/>
  <cols>
    <col min="1" max="1" width="3" style="87" customWidth="1"/>
    <col min="2" max="2" width="30" style="87" customWidth="1"/>
    <col min="3" max="3" width="16.85546875" style="87" customWidth="1"/>
    <col min="4" max="4" width="5" style="87" bestFit="1" customWidth="1"/>
    <col min="5" max="5" width="4.7109375" style="87" bestFit="1" customWidth="1"/>
    <col min="6" max="6" width="9.5703125" style="87" bestFit="1" customWidth="1"/>
    <col min="7" max="7" width="5.42578125" style="87" bestFit="1" customWidth="1"/>
    <col min="8" max="8" width="5.140625" style="87" bestFit="1" customWidth="1"/>
    <col min="9" max="9" width="9.5703125" style="87" bestFit="1" customWidth="1"/>
    <col min="10" max="10" width="4.140625" style="87" bestFit="1" customWidth="1"/>
    <col min="11" max="11" width="6.42578125" style="87" bestFit="1" customWidth="1"/>
    <col min="12" max="12" width="9.5703125" style="87" bestFit="1" customWidth="1"/>
    <col min="13" max="13" width="8.42578125" style="87" customWidth="1"/>
    <col min="14" max="14" width="6.42578125" style="87" customWidth="1"/>
    <col min="15" max="15" width="11" style="87" customWidth="1"/>
    <col min="16" max="16" width="12.140625" style="87" customWidth="1"/>
    <col min="17" max="18" width="11.7109375" style="87" customWidth="1"/>
    <col min="19" max="19" width="11.42578125" style="89" hidden="1" customWidth="1"/>
    <col min="20" max="16384" width="11.42578125" style="87"/>
  </cols>
  <sheetData>
    <row r="1" spans="2:19" ht="13.5" thickBot="1" x14ac:dyDescent="0.25">
      <c r="B1" s="88"/>
      <c r="C1" s="88"/>
      <c r="D1" s="88"/>
      <c r="E1" s="88"/>
      <c r="F1" s="88"/>
      <c r="G1" s="88"/>
      <c r="H1" s="88"/>
      <c r="I1" s="88"/>
      <c r="J1" s="88"/>
      <c r="K1" s="88"/>
      <c r="L1" s="88"/>
      <c r="M1" s="88"/>
      <c r="N1" s="88"/>
      <c r="O1" s="88"/>
      <c r="P1" s="88"/>
    </row>
    <row r="2" spans="2:19" ht="16.5" customHeight="1" x14ac:dyDescent="0.2">
      <c r="B2" s="452"/>
      <c r="C2" s="455" t="s">
        <v>56</v>
      </c>
      <c r="D2" s="456"/>
      <c r="E2" s="456"/>
      <c r="F2" s="456"/>
      <c r="G2" s="456"/>
      <c r="H2" s="456"/>
      <c r="I2" s="456"/>
      <c r="J2" s="456"/>
      <c r="K2" s="456"/>
      <c r="L2" s="456"/>
      <c r="M2" s="457"/>
      <c r="N2" s="458" t="s">
        <v>182</v>
      </c>
      <c r="O2" s="459"/>
      <c r="P2" s="460"/>
      <c r="S2" s="90">
        <v>0.8</v>
      </c>
    </row>
    <row r="3" spans="2:19" ht="15.75" customHeight="1" x14ac:dyDescent="0.2">
      <c r="B3" s="453"/>
      <c r="C3" s="461" t="s">
        <v>58</v>
      </c>
      <c r="D3" s="462"/>
      <c r="E3" s="462"/>
      <c r="F3" s="462"/>
      <c r="G3" s="462"/>
      <c r="H3" s="462"/>
      <c r="I3" s="462"/>
      <c r="J3" s="462"/>
      <c r="K3" s="462"/>
      <c r="L3" s="462"/>
      <c r="M3" s="463"/>
      <c r="N3" s="464" t="s">
        <v>207</v>
      </c>
      <c r="O3" s="465"/>
      <c r="P3" s="466"/>
      <c r="S3" s="90">
        <v>0.79998999999999998</v>
      </c>
    </row>
    <row r="4" spans="2:19" ht="15.75" customHeight="1" x14ac:dyDescent="0.2">
      <c r="B4" s="453"/>
      <c r="C4" s="461" t="s">
        <v>59</v>
      </c>
      <c r="D4" s="462"/>
      <c r="E4" s="462"/>
      <c r="F4" s="462"/>
      <c r="G4" s="462"/>
      <c r="H4" s="462"/>
      <c r="I4" s="462"/>
      <c r="J4" s="462"/>
      <c r="K4" s="462"/>
      <c r="L4" s="462"/>
      <c r="M4" s="463"/>
      <c r="N4" s="464" t="s">
        <v>183</v>
      </c>
      <c r="O4" s="465"/>
      <c r="P4" s="466"/>
      <c r="S4" s="90">
        <v>0.65</v>
      </c>
    </row>
    <row r="5" spans="2:19" ht="16.5" customHeight="1" thickBot="1" x14ac:dyDescent="0.25">
      <c r="B5" s="454"/>
      <c r="C5" s="467" t="s">
        <v>60</v>
      </c>
      <c r="D5" s="468"/>
      <c r="E5" s="468"/>
      <c r="F5" s="468"/>
      <c r="G5" s="468"/>
      <c r="H5" s="468"/>
      <c r="I5" s="468"/>
      <c r="J5" s="468"/>
      <c r="K5" s="468"/>
      <c r="L5" s="468"/>
      <c r="M5" s="469"/>
      <c r="N5" s="470" t="s">
        <v>61</v>
      </c>
      <c r="O5" s="471"/>
      <c r="P5" s="472"/>
      <c r="S5" s="90">
        <v>0.64999899999999999</v>
      </c>
    </row>
    <row r="6" spans="2:19" ht="13.5" thickBot="1" x14ac:dyDescent="0.25">
      <c r="B6" s="88"/>
      <c r="C6" s="88"/>
      <c r="D6" s="88"/>
      <c r="E6" s="88"/>
      <c r="F6" s="88"/>
      <c r="G6" s="88"/>
      <c r="H6" s="88"/>
      <c r="I6" s="88"/>
      <c r="J6" s="88"/>
      <c r="K6" s="88"/>
      <c r="L6" s="88"/>
      <c r="M6" s="88"/>
      <c r="N6" s="88"/>
      <c r="O6" s="88"/>
      <c r="P6" s="88"/>
      <c r="S6" s="90"/>
    </row>
    <row r="7" spans="2:19" x14ac:dyDescent="0.2">
      <c r="B7" s="473" t="s">
        <v>65</v>
      </c>
      <c r="C7" s="474"/>
      <c r="D7" s="474"/>
      <c r="E7" s="474"/>
      <c r="F7" s="474"/>
      <c r="G7" s="474"/>
      <c r="H7" s="474"/>
      <c r="I7" s="474"/>
      <c r="J7" s="474"/>
      <c r="K7" s="474"/>
      <c r="L7" s="474"/>
      <c r="M7" s="474"/>
      <c r="N7" s="474"/>
      <c r="O7" s="474"/>
      <c r="P7" s="475"/>
      <c r="S7" s="90"/>
    </row>
    <row r="8" spans="2:19" ht="13.5" thickBot="1" x14ac:dyDescent="0.25">
      <c r="B8" s="476"/>
      <c r="C8" s="477"/>
      <c r="D8" s="477"/>
      <c r="E8" s="477"/>
      <c r="F8" s="477"/>
      <c r="G8" s="477"/>
      <c r="H8" s="477"/>
      <c r="I8" s="477"/>
      <c r="J8" s="477"/>
      <c r="K8" s="477"/>
      <c r="L8" s="477"/>
      <c r="M8" s="477"/>
      <c r="N8" s="477"/>
      <c r="O8" s="477"/>
      <c r="P8" s="478"/>
    </row>
    <row r="9" spans="2:19" ht="6.75" customHeight="1" thickBot="1" x14ac:dyDescent="0.25">
      <c r="B9" s="479"/>
      <c r="C9" s="479"/>
      <c r="D9" s="479"/>
      <c r="E9" s="479"/>
      <c r="F9" s="479"/>
      <c r="G9" s="479"/>
      <c r="H9" s="479"/>
      <c r="I9" s="479"/>
      <c r="J9" s="479"/>
      <c r="K9" s="479"/>
      <c r="L9" s="479"/>
      <c r="M9" s="479"/>
      <c r="N9" s="479"/>
      <c r="O9" s="479"/>
      <c r="P9" s="479"/>
    </row>
    <row r="10" spans="2:19" ht="26.25" customHeight="1" thickBot="1" x14ac:dyDescent="0.25">
      <c r="B10" s="71" t="s">
        <v>83</v>
      </c>
      <c r="C10" s="396">
        <v>2022</v>
      </c>
      <c r="D10" s="397"/>
      <c r="E10" s="397"/>
      <c r="F10" s="397"/>
      <c r="G10" s="397"/>
      <c r="H10" s="397"/>
      <c r="I10" s="398"/>
      <c r="J10" s="399" t="s">
        <v>1</v>
      </c>
      <c r="K10" s="400"/>
      <c r="L10" s="400"/>
      <c r="M10" s="400"/>
      <c r="N10" s="362" t="s">
        <v>205</v>
      </c>
      <c r="O10" s="363"/>
      <c r="P10" s="364"/>
    </row>
    <row r="11" spans="2:19" ht="4.5" customHeight="1" thickBot="1" x14ac:dyDescent="0.25">
      <c r="B11" s="372"/>
      <c r="C11" s="373"/>
      <c r="D11" s="373"/>
      <c r="E11" s="373"/>
      <c r="F11" s="373"/>
      <c r="G11" s="373"/>
      <c r="H11" s="373"/>
      <c r="I11" s="373"/>
      <c r="J11" s="373"/>
      <c r="K11" s="373"/>
      <c r="L11" s="373"/>
      <c r="M11" s="373"/>
      <c r="N11" s="373"/>
      <c r="O11" s="373"/>
      <c r="P11" s="374"/>
    </row>
    <row r="12" spans="2:19" ht="13.5" thickBot="1" x14ac:dyDescent="0.25">
      <c r="B12" s="58" t="s">
        <v>0</v>
      </c>
      <c r="C12" s="350" t="s">
        <v>110</v>
      </c>
      <c r="D12" s="350"/>
      <c r="E12" s="350"/>
      <c r="F12" s="350"/>
      <c r="G12" s="350"/>
      <c r="H12" s="350"/>
      <c r="I12" s="350"/>
      <c r="J12" s="350"/>
      <c r="K12" s="350"/>
      <c r="L12" s="350"/>
      <c r="M12" s="350"/>
      <c r="N12" s="350"/>
      <c r="O12" s="350"/>
      <c r="P12" s="351"/>
    </row>
    <row r="13" spans="2:19" ht="4.5" customHeight="1" thickBot="1" x14ac:dyDescent="0.25">
      <c r="B13" s="346"/>
      <c r="C13" s="347"/>
      <c r="D13" s="347"/>
      <c r="E13" s="347"/>
      <c r="F13" s="347"/>
      <c r="G13" s="347"/>
      <c r="H13" s="347"/>
      <c r="I13" s="347"/>
      <c r="J13" s="347"/>
      <c r="K13" s="347"/>
      <c r="L13" s="347"/>
      <c r="M13" s="347"/>
      <c r="N13" s="347"/>
      <c r="O13" s="347"/>
      <c r="P13" s="348"/>
    </row>
    <row r="14" spans="2:19" ht="18" customHeight="1" thickBot="1" x14ac:dyDescent="0.25">
      <c r="B14" s="58" t="s">
        <v>6</v>
      </c>
      <c r="C14" s="362" t="s">
        <v>216</v>
      </c>
      <c r="D14" s="363"/>
      <c r="E14" s="363"/>
      <c r="F14" s="363"/>
      <c r="G14" s="363"/>
      <c r="H14" s="363"/>
      <c r="I14" s="363"/>
      <c r="J14" s="363"/>
      <c r="K14" s="363"/>
      <c r="L14" s="363"/>
      <c r="M14" s="363"/>
      <c r="N14" s="363"/>
      <c r="O14" s="363"/>
      <c r="P14" s="364"/>
    </row>
    <row r="15" spans="2:19" ht="4.5" customHeight="1" thickBot="1" x14ac:dyDescent="0.25">
      <c r="B15" s="359"/>
      <c r="C15" s="360"/>
      <c r="D15" s="360"/>
      <c r="E15" s="360"/>
      <c r="F15" s="360"/>
      <c r="G15" s="360"/>
      <c r="H15" s="360"/>
      <c r="I15" s="360"/>
      <c r="J15" s="360"/>
      <c r="K15" s="360"/>
      <c r="L15" s="360"/>
      <c r="M15" s="360"/>
      <c r="N15" s="360"/>
      <c r="O15" s="360"/>
      <c r="P15" s="361"/>
    </row>
    <row r="16" spans="2:19" ht="32.25" customHeight="1" thickBot="1" x14ac:dyDescent="0.25">
      <c r="B16" s="58" t="s">
        <v>25</v>
      </c>
      <c r="C16" s="480" t="s">
        <v>218</v>
      </c>
      <c r="D16" s="481"/>
      <c r="E16" s="481"/>
      <c r="F16" s="481"/>
      <c r="G16" s="481"/>
      <c r="H16" s="481"/>
      <c r="I16" s="481"/>
      <c r="J16" s="481"/>
      <c r="K16" s="481"/>
      <c r="L16" s="481"/>
      <c r="M16" s="481"/>
      <c r="N16" s="481"/>
      <c r="O16" s="481"/>
      <c r="P16" s="482"/>
    </row>
    <row r="17" spans="2:16" ht="4.5" customHeight="1" thickBot="1" x14ac:dyDescent="0.25">
      <c r="B17" s="359"/>
      <c r="C17" s="360"/>
      <c r="D17" s="360"/>
      <c r="E17" s="360"/>
      <c r="F17" s="360"/>
      <c r="G17" s="360"/>
      <c r="H17" s="360"/>
      <c r="I17" s="360"/>
      <c r="J17" s="360"/>
      <c r="K17" s="360"/>
      <c r="L17" s="360"/>
      <c r="M17" s="360"/>
      <c r="N17" s="360"/>
      <c r="O17" s="360"/>
      <c r="P17" s="361"/>
    </row>
    <row r="18" spans="2:16" ht="26.25" customHeight="1" thickBot="1" x14ac:dyDescent="0.25">
      <c r="B18" s="58" t="s">
        <v>11</v>
      </c>
      <c r="C18" s="483" t="s">
        <v>186</v>
      </c>
      <c r="D18" s="484"/>
      <c r="E18" s="484"/>
      <c r="F18" s="484"/>
      <c r="G18" s="484"/>
      <c r="H18" s="484"/>
      <c r="I18" s="484"/>
      <c r="J18" s="484"/>
      <c r="K18" s="484"/>
      <c r="L18" s="484"/>
      <c r="M18" s="484"/>
      <c r="N18" s="484"/>
      <c r="O18" s="484"/>
      <c r="P18" s="485"/>
    </row>
    <row r="19" spans="2:16" ht="4.5" customHeight="1" thickBot="1" x14ac:dyDescent="0.25">
      <c r="B19" s="357"/>
      <c r="C19" s="357"/>
      <c r="D19" s="357"/>
      <c r="E19" s="357"/>
      <c r="F19" s="357"/>
      <c r="G19" s="357"/>
      <c r="H19" s="357"/>
      <c r="I19" s="357"/>
      <c r="J19" s="357"/>
      <c r="K19" s="357"/>
      <c r="L19" s="357"/>
      <c r="M19" s="357"/>
      <c r="N19" s="357"/>
      <c r="O19" s="357"/>
      <c r="P19" s="357"/>
    </row>
    <row r="20" spans="2:16" ht="17.25" customHeight="1" thickBot="1" x14ac:dyDescent="0.25">
      <c r="B20" s="486" t="s">
        <v>26</v>
      </c>
      <c r="C20" s="487"/>
      <c r="D20" s="487"/>
      <c r="E20" s="487"/>
      <c r="F20" s="487"/>
      <c r="G20" s="487"/>
      <c r="H20" s="487"/>
      <c r="I20" s="487"/>
      <c r="J20" s="487"/>
      <c r="K20" s="487"/>
      <c r="L20" s="487"/>
      <c r="M20" s="487"/>
      <c r="N20" s="487"/>
      <c r="O20" s="487"/>
      <c r="P20" s="488"/>
    </row>
    <row r="21" spans="2:16" ht="4.5" customHeight="1" thickBot="1" x14ac:dyDescent="0.25">
      <c r="B21" s="489"/>
      <c r="C21" s="490"/>
      <c r="D21" s="490"/>
      <c r="E21" s="490"/>
      <c r="F21" s="490"/>
      <c r="G21" s="490"/>
      <c r="H21" s="490"/>
      <c r="I21" s="490"/>
      <c r="J21" s="490"/>
      <c r="K21" s="490"/>
      <c r="L21" s="490"/>
      <c r="M21" s="490"/>
      <c r="N21" s="490"/>
      <c r="O21" s="490"/>
      <c r="P21" s="491"/>
    </row>
    <row r="22" spans="2:16" ht="51" customHeight="1" thickBot="1" x14ac:dyDescent="0.25">
      <c r="B22" s="58" t="s">
        <v>3</v>
      </c>
      <c r="C22" s="492" t="s">
        <v>219</v>
      </c>
      <c r="D22" s="493"/>
      <c r="E22" s="493"/>
      <c r="F22" s="493"/>
      <c r="G22" s="493"/>
      <c r="H22" s="493"/>
      <c r="I22" s="493"/>
      <c r="J22" s="493"/>
      <c r="K22" s="493"/>
      <c r="L22" s="493"/>
      <c r="M22" s="493"/>
      <c r="N22" s="493"/>
      <c r="O22" s="493"/>
      <c r="P22" s="494"/>
    </row>
    <row r="23" spans="2:16" ht="4.5" customHeight="1" thickBot="1" x14ac:dyDescent="0.25">
      <c r="B23" s="359"/>
      <c r="C23" s="360"/>
      <c r="D23" s="360"/>
      <c r="E23" s="360"/>
      <c r="F23" s="360"/>
      <c r="G23" s="360"/>
      <c r="H23" s="360"/>
      <c r="I23" s="360"/>
      <c r="J23" s="360"/>
      <c r="K23" s="360"/>
      <c r="L23" s="360"/>
      <c r="M23" s="360"/>
      <c r="N23" s="360"/>
      <c r="O23" s="360"/>
      <c r="P23" s="361"/>
    </row>
    <row r="24" spans="2:16" ht="82.5" customHeight="1" thickBot="1" x14ac:dyDescent="0.25">
      <c r="B24" s="58" t="s">
        <v>12</v>
      </c>
      <c r="C24" s="353" t="s">
        <v>220</v>
      </c>
      <c r="D24" s="354"/>
      <c r="E24" s="354"/>
      <c r="F24" s="354"/>
      <c r="G24" s="354"/>
      <c r="H24" s="354"/>
      <c r="I24" s="354"/>
      <c r="J24" s="354"/>
      <c r="K24" s="354"/>
      <c r="L24" s="354"/>
      <c r="M24" s="354"/>
      <c r="N24" s="354"/>
      <c r="O24" s="354"/>
      <c r="P24" s="355"/>
    </row>
    <row r="25" spans="2:16" ht="4.5" customHeight="1" thickBot="1" x14ac:dyDescent="0.25">
      <c r="B25" s="359"/>
      <c r="C25" s="360"/>
      <c r="D25" s="360"/>
      <c r="E25" s="360"/>
      <c r="F25" s="360"/>
      <c r="G25" s="360"/>
      <c r="H25" s="360"/>
      <c r="I25" s="360"/>
      <c r="J25" s="360"/>
      <c r="K25" s="360"/>
      <c r="L25" s="360"/>
      <c r="M25" s="360"/>
      <c r="N25" s="360"/>
      <c r="O25" s="360"/>
      <c r="P25" s="361"/>
    </row>
    <row r="26" spans="2:16" ht="13.5" customHeight="1" thickBot="1" x14ac:dyDescent="0.25">
      <c r="B26" s="70" t="s">
        <v>2</v>
      </c>
      <c r="C26" s="495">
        <v>0.9</v>
      </c>
      <c r="D26" s="496"/>
      <c r="E26" s="496"/>
      <c r="F26" s="496"/>
      <c r="G26" s="496"/>
      <c r="H26" s="496"/>
      <c r="I26" s="496"/>
      <c r="J26" s="496"/>
      <c r="K26" s="496"/>
      <c r="L26" s="496"/>
      <c r="M26" s="496"/>
      <c r="N26" s="496"/>
      <c r="O26" s="496"/>
      <c r="P26" s="497"/>
    </row>
    <row r="27" spans="2:16" ht="4.5" customHeight="1" thickBot="1" x14ac:dyDescent="0.25">
      <c r="B27" s="498"/>
      <c r="C27" s="499"/>
      <c r="D27" s="499"/>
      <c r="E27" s="499"/>
      <c r="F27" s="499"/>
      <c r="G27" s="499"/>
      <c r="H27" s="499"/>
      <c r="I27" s="499"/>
      <c r="J27" s="499"/>
      <c r="K27" s="499"/>
      <c r="L27" s="499"/>
      <c r="M27" s="499"/>
      <c r="N27" s="499"/>
      <c r="O27" s="499"/>
      <c r="P27" s="500"/>
    </row>
    <row r="28" spans="2:16" ht="12.75" customHeight="1" thickBot="1" x14ac:dyDescent="0.25">
      <c r="B28" s="70" t="s">
        <v>13</v>
      </c>
      <c r="C28" s="11" t="s">
        <v>14</v>
      </c>
      <c r="D28" s="210" t="s">
        <v>255</v>
      </c>
      <c r="E28" s="211"/>
      <c r="F28" s="211"/>
      <c r="G28" s="212"/>
      <c r="H28" s="219" t="s">
        <v>15</v>
      </c>
      <c r="I28" s="219"/>
      <c r="J28" s="219"/>
      <c r="K28" s="210" t="s">
        <v>256</v>
      </c>
      <c r="L28" s="211"/>
      <c r="M28" s="212"/>
      <c r="N28" s="220" t="s">
        <v>16</v>
      </c>
      <c r="O28" s="221"/>
      <c r="P28" s="59" t="s">
        <v>176</v>
      </c>
    </row>
    <row r="29" spans="2:16" ht="4.5" customHeight="1" thickBot="1" x14ac:dyDescent="0.25">
      <c r="B29" s="356"/>
      <c r="C29" s="357"/>
      <c r="D29" s="357"/>
      <c r="E29" s="357"/>
      <c r="F29" s="357"/>
      <c r="G29" s="357"/>
      <c r="H29" s="357"/>
      <c r="I29" s="357"/>
      <c r="J29" s="357"/>
      <c r="K29" s="357"/>
      <c r="L29" s="357"/>
      <c r="M29" s="357"/>
      <c r="N29" s="357"/>
      <c r="O29" s="357"/>
      <c r="P29" s="358"/>
    </row>
    <row r="30" spans="2:16" ht="13.5" thickBot="1" x14ac:dyDescent="0.25">
      <c r="B30" s="70" t="s">
        <v>7</v>
      </c>
      <c r="C30" s="349" t="s">
        <v>181</v>
      </c>
      <c r="D30" s="350"/>
      <c r="E30" s="350"/>
      <c r="F30" s="350"/>
      <c r="G30" s="350"/>
      <c r="H30" s="350"/>
      <c r="I30" s="350"/>
      <c r="J30" s="350"/>
      <c r="K30" s="350"/>
      <c r="L30" s="350"/>
      <c r="M30" s="350"/>
      <c r="N30" s="350"/>
      <c r="O30" s="350"/>
      <c r="P30" s="351"/>
    </row>
    <row r="31" spans="2:16" ht="4.5" customHeight="1" thickBot="1" x14ac:dyDescent="0.25">
      <c r="B31" s="359"/>
      <c r="C31" s="360"/>
      <c r="D31" s="360"/>
      <c r="E31" s="360"/>
      <c r="F31" s="360"/>
      <c r="G31" s="360"/>
      <c r="H31" s="360"/>
      <c r="I31" s="360"/>
      <c r="J31" s="360"/>
      <c r="K31" s="360"/>
      <c r="L31" s="360"/>
      <c r="M31" s="360"/>
      <c r="N31" s="360"/>
      <c r="O31" s="360"/>
      <c r="P31" s="361"/>
    </row>
    <row r="32" spans="2:16" ht="13.5" thickBot="1" x14ac:dyDescent="0.25">
      <c r="B32" s="70" t="s">
        <v>4</v>
      </c>
      <c r="C32" s="352" t="s">
        <v>71</v>
      </c>
      <c r="D32" s="350"/>
      <c r="E32" s="350"/>
      <c r="F32" s="350"/>
      <c r="G32" s="350"/>
      <c r="H32" s="350"/>
      <c r="I32" s="350"/>
      <c r="J32" s="350"/>
      <c r="K32" s="350"/>
      <c r="L32" s="350"/>
      <c r="M32" s="350"/>
      <c r="N32" s="350"/>
      <c r="O32" s="350"/>
      <c r="P32" s="351"/>
    </row>
    <row r="33" spans="2:16" ht="4.5" customHeight="1" thickBot="1" x14ac:dyDescent="0.25">
      <c r="B33" s="359"/>
      <c r="C33" s="360"/>
      <c r="D33" s="360"/>
      <c r="E33" s="360"/>
      <c r="F33" s="360"/>
      <c r="G33" s="360"/>
      <c r="H33" s="360"/>
      <c r="I33" s="360"/>
      <c r="J33" s="360"/>
      <c r="K33" s="360"/>
      <c r="L33" s="360"/>
      <c r="M33" s="360"/>
      <c r="N33" s="360"/>
      <c r="O33" s="360"/>
      <c r="P33" s="361"/>
    </row>
    <row r="34" spans="2:16" ht="13.5" thickBot="1" x14ac:dyDescent="0.25">
      <c r="B34" s="70" t="s">
        <v>23</v>
      </c>
      <c r="C34" s="352" t="s">
        <v>71</v>
      </c>
      <c r="D34" s="350"/>
      <c r="E34" s="350"/>
      <c r="F34" s="350"/>
      <c r="G34" s="350"/>
      <c r="H34" s="350"/>
      <c r="I34" s="350"/>
      <c r="J34" s="350"/>
      <c r="K34" s="350"/>
      <c r="L34" s="350"/>
      <c r="M34" s="350"/>
      <c r="N34" s="350"/>
      <c r="O34" s="350"/>
      <c r="P34" s="351"/>
    </row>
    <row r="35" spans="2:16" ht="4.5" customHeight="1" thickBot="1" x14ac:dyDescent="0.25">
      <c r="B35" s="346"/>
      <c r="C35" s="347"/>
      <c r="D35" s="347"/>
      <c r="E35" s="347"/>
      <c r="F35" s="347"/>
      <c r="G35" s="347"/>
      <c r="H35" s="347"/>
      <c r="I35" s="347"/>
      <c r="J35" s="347"/>
      <c r="K35" s="347"/>
      <c r="L35" s="347"/>
      <c r="M35" s="347"/>
      <c r="N35" s="347"/>
      <c r="O35" s="347"/>
      <c r="P35" s="348"/>
    </row>
    <row r="36" spans="2:16" ht="16.5" customHeight="1" thickBot="1" x14ac:dyDescent="0.25">
      <c r="B36" s="70" t="s">
        <v>64</v>
      </c>
      <c r="C36" s="349" t="s">
        <v>70</v>
      </c>
      <c r="D36" s="350"/>
      <c r="E36" s="350"/>
      <c r="F36" s="350"/>
      <c r="G36" s="350"/>
      <c r="H36" s="350"/>
      <c r="I36" s="350"/>
      <c r="J36" s="350"/>
      <c r="K36" s="350"/>
      <c r="L36" s="350"/>
      <c r="M36" s="350"/>
      <c r="N36" s="350"/>
      <c r="O36" s="350"/>
      <c r="P36" s="351"/>
    </row>
    <row r="37" spans="2:16" ht="4.5" customHeight="1" thickBot="1" x14ac:dyDescent="0.25">
      <c r="B37" s="85"/>
      <c r="C37" s="85"/>
      <c r="D37" s="85"/>
      <c r="E37" s="85"/>
      <c r="F37" s="85"/>
      <c r="G37" s="85"/>
      <c r="H37" s="85"/>
      <c r="I37" s="85"/>
      <c r="J37" s="85"/>
      <c r="K37" s="85"/>
      <c r="L37" s="85"/>
      <c r="M37" s="85"/>
      <c r="N37" s="85"/>
      <c r="O37" s="85"/>
      <c r="P37" s="85"/>
    </row>
    <row r="38" spans="2:16" ht="13.5" thickBot="1" x14ac:dyDescent="0.25">
      <c r="B38" s="501" t="s">
        <v>17</v>
      </c>
      <c r="C38" s="502"/>
      <c r="D38" s="502"/>
      <c r="E38" s="502"/>
      <c r="F38" s="502"/>
      <c r="G38" s="502"/>
      <c r="H38" s="502"/>
      <c r="I38" s="502"/>
      <c r="J38" s="502"/>
      <c r="K38" s="502"/>
      <c r="L38" s="502"/>
      <c r="M38" s="502"/>
      <c r="N38" s="502"/>
      <c r="O38" s="503"/>
      <c r="P38" s="504"/>
    </row>
    <row r="39" spans="2:16" x14ac:dyDescent="0.2">
      <c r="B39" s="91" t="s">
        <v>22</v>
      </c>
      <c r="C39" s="501" t="s">
        <v>18</v>
      </c>
      <c r="D39" s="502"/>
      <c r="E39" s="502"/>
      <c r="F39" s="502"/>
      <c r="G39" s="504"/>
      <c r="H39" s="501" t="s">
        <v>7</v>
      </c>
      <c r="I39" s="502"/>
      <c r="J39" s="502"/>
      <c r="K39" s="502"/>
      <c r="L39" s="504"/>
      <c r="M39" s="501" t="s">
        <v>19</v>
      </c>
      <c r="N39" s="502"/>
      <c r="O39" s="503"/>
      <c r="P39" s="504"/>
    </row>
    <row r="40" spans="2:16" ht="54" customHeight="1" x14ac:dyDescent="0.2">
      <c r="B40" s="92" t="s">
        <v>221</v>
      </c>
      <c r="C40" s="505" t="s">
        <v>203</v>
      </c>
      <c r="D40" s="505"/>
      <c r="E40" s="505"/>
      <c r="F40" s="505"/>
      <c r="G40" s="505"/>
      <c r="H40" s="506" t="s">
        <v>204</v>
      </c>
      <c r="I40" s="506"/>
      <c r="J40" s="506"/>
      <c r="K40" s="506"/>
      <c r="L40" s="506"/>
      <c r="M40" s="507" t="s">
        <v>217</v>
      </c>
      <c r="N40" s="507"/>
      <c r="O40" s="507"/>
      <c r="P40" s="508"/>
    </row>
    <row r="41" spans="2:16" ht="55.5" customHeight="1" thickBot="1" x14ac:dyDescent="0.25">
      <c r="B41" s="93" t="s">
        <v>231</v>
      </c>
      <c r="C41" s="509" t="s">
        <v>203</v>
      </c>
      <c r="D41" s="509"/>
      <c r="E41" s="509"/>
      <c r="F41" s="509"/>
      <c r="G41" s="509"/>
      <c r="H41" s="510" t="s">
        <v>204</v>
      </c>
      <c r="I41" s="510"/>
      <c r="J41" s="510"/>
      <c r="K41" s="510"/>
      <c r="L41" s="510"/>
      <c r="M41" s="507" t="s">
        <v>217</v>
      </c>
      <c r="N41" s="507"/>
      <c r="O41" s="507"/>
      <c r="P41" s="508"/>
    </row>
    <row r="42" spans="2:16" ht="13.5" customHeight="1" x14ac:dyDescent="0.2">
      <c r="B42" s="94"/>
      <c r="C42" s="511"/>
      <c r="D42" s="511"/>
      <c r="E42" s="511"/>
      <c r="F42" s="511"/>
      <c r="G42" s="511"/>
      <c r="H42" s="511"/>
      <c r="I42" s="511"/>
      <c r="J42" s="511"/>
      <c r="K42" s="511"/>
      <c r="L42" s="511"/>
      <c r="M42" s="511"/>
      <c r="N42" s="511"/>
      <c r="O42" s="511"/>
      <c r="P42" s="512"/>
    </row>
    <row r="43" spans="2:16" ht="12.75" customHeight="1" x14ac:dyDescent="0.2">
      <c r="B43" s="94"/>
      <c r="C43" s="511"/>
      <c r="D43" s="511"/>
      <c r="E43" s="511"/>
      <c r="F43" s="511"/>
      <c r="G43" s="511"/>
      <c r="H43" s="511"/>
      <c r="I43" s="511"/>
      <c r="J43" s="511"/>
      <c r="K43" s="511"/>
      <c r="L43" s="511"/>
      <c r="M43" s="511"/>
      <c r="N43" s="511"/>
      <c r="O43" s="511"/>
      <c r="P43" s="512"/>
    </row>
    <row r="44" spans="2:16" ht="11.25" customHeight="1" thickBot="1" x14ac:dyDescent="0.25">
      <c r="B44" s="95"/>
      <c r="C44" s="513"/>
      <c r="D44" s="513"/>
      <c r="E44" s="513"/>
      <c r="F44" s="513"/>
      <c r="G44" s="513"/>
      <c r="H44" s="513"/>
      <c r="I44" s="513"/>
      <c r="J44" s="513"/>
      <c r="K44" s="513"/>
      <c r="L44" s="513"/>
      <c r="M44" s="513"/>
      <c r="N44" s="513"/>
      <c r="O44" s="513"/>
      <c r="P44" s="514"/>
    </row>
    <row r="45" spans="2:16" ht="4.5" customHeight="1" thickBot="1" x14ac:dyDescent="0.25">
      <c r="B45" s="96"/>
      <c r="C45" s="96"/>
      <c r="D45" s="96"/>
      <c r="E45" s="96"/>
      <c r="F45" s="96"/>
      <c r="G45" s="96"/>
      <c r="H45" s="96"/>
      <c r="I45" s="96"/>
      <c r="J45" s="96"/>
      <c r="K45" s="96"/>
      <c r="L45" s="96"/>
      <c r="M45" s="96"/>
      <c r="N45" s="96"/>
      <c r="O45" s="96"/>
      <c r="P45" s="96"/>
    </row>
    <row r="46" spans="2:16" ht="13.5" customHeight="1" thickBot="1" x14ac:dyDescent="0.25">
      <c r="B46" s="486" t="s">
        <v>8</v>
      </c>
      <c r="C46" s="487"/>
      <c r="D46" s="487"/>
      <c r="E46" s="487"/>
      <c r="F46" s="487"/>
      <c r="G46" s="487"/>
      <c r="H46" s="487"/>
      <c r="I46" s="487"/>
      <c r="J46" s="487"/>
      <c r="K46" s="487"/>
      <c r="L46" s="487"/>
      <c r="M46" s="487"/>
      <c r="N46" s="487"/>
      <c r="O46" s="487"/>
      <c r="P46" s="488"/>
    </row>
    <row r="47" spans="2:16" ht="4.5" customHeight="1" thickBot="1" x14ac:dyDescent="0.25">
      <c r="B47" s="84"/>
      <c r="C47" s="85"/>
      <c r="D47" s="85"/>
      <c r="E47" s="85"/>
      <c r="F47" s="85"/>
      <c r="G47" s="85"/>
      <c r="H47" s="85"/>
      <c r="I47" s="85"/>
      <c r="J47" s="85"/>
      <c r="K47" s="85"/>
      <c r="L47" s="85"/>
      <c r="M47" s="85"/>
      <c r="N47" s="85"/>
      <c r="O47" s="85"/>
      <c r="P47" s="86"/>
    </row>
    <row r="48" spans="2:16" x14ac:dyDescent="0.2">
      <c r="B48" s="338" t="s">
        <v>20</v>
      </c>
      <c r="C48" s="60" t="s">
        <v>9</v>
      </c>
      <c r="D48" s="61" t="s">
        <v>149</v>
      </c>
      <c r="E48" s="61" t="s">
        <v>150</v>
      </c>
      <c r="F48" s="61" t="s">
        <v>151</v>
      </c>
      <c r="G48" s="61" t="s">
        <v>152</v>
      </c>
      <c r="H48" s="61" t="s">
        <v>153</v>
      </c>
      <c r="I48" s="61" t="s">
        <v>154</v>
      </c>
      <c r="J48" s="61" t="s">
        <v>155</v>
      </c>
      <c r="K48" s="61" t="s">
        <v>156</v>
      </c>
      <c r="L48" s="61" t="s">
        <v>157</v>
      </c>
      <c r="M48" s="61" t="s">
        <v>158</v>
      </c>
      <c r="N48" s="61" t="s">
        <v>159</v>
      </c>
      <c r="O48" s="62" t="s">
        <v>160</v>
      </c>
      <c r="P48" s="63" t="s">
        <v>24</v>
      </c>
    </row>
    <row r="49" spans="2:16" ht="13.5" thickBot="1" x14ac:dyDescent="0.25">
      <c r="B49" s="339"/>
      <c r="C49" s="64" t="s">
        <v>10</v>
      </c>
      <c r="D49" s="65"/>
      <c r="E49" s="65"/>
      <c r="F49" s="97">
        <f>+'Registro NEAR'!C10/'Registro NEAR'!C11</f>
        <v>0.9</v>
      </c>
      <c r="G49" s="98"/>
      <c r="H49" s="98"/>
      <c r="I49" s="97" t="e">
        <f>+'Registro NEAR'!E10/'Registro NEAR'!E11</f>
        <v>#DIV/0!</v>
      </c>
      <c r="J49" s="98"/>
      <c r="K49" s="98"/>
      <c r="L49" s="97" t="e">
        <f>+'Registro NEAR'!G10/'Registro NEAR'!G11</f>
        <v>#DIV/0!</v>
      </c>
      <c r="M49" s="98"/>
      <c r="N49" s="98"/>
      <c r="O49" s="97" t="e">
        <f>+'Registro NEAR'!I10/'Registro NEAR'!I11</f>
        <v>#DIV/0!</v>
      </c>
      <c r="P49" s="97" t="e">
        <f>+'Registro NEAR'!K10/'Registro NEAR'!K11</f>
        <v>#DIV/0!</v>
      </c>
    </row>
    <row r="50" spans="2:16" ht="4.5" customHeight="1" thickBot="1" x14ac:dyDescent="0.25">
      <c r="B50" s="99">
        <v>0.9</v>
      </c>
      <c r="C50" s="100"/>
      <c r="D50" s="100"/>
      <c r="E50" s="100"/>
      <c r="F50" s="101">
        <f>+$C$26</f>
        <v>0.9</v>
      </c>
      <c r="G50" s="100"/>
      <c r="H50" s="100"/>
      <c r="I50" s="101">
        <f>+$C$26</f>
        <v>0.9</v>
      </c>
      <c r="J50" s="100"/>
      <c r="K50" s="100"/>
      <c r="L50" s="101">
        <f>+$C$26</f>
        <v>0.9</v>
      </c>
      <c r="M50" s="100"/>
      <c r="N50" s="100"/>
      <c r="O50" s="101">
        <f>+$C$26</f>
        <v>0.9</v>
      </c>
      <c r="P50" s="101">
        <f>+$C$26</f>
        <v>0.9</v>
      </c>
    </row>
    <row r="51" spans="2:16" ht="22.5" customHeight="1" thickBot="1" x14ac:dyDescent="0.25">
      <c r="B51" s="486" t="s">
        <v>21</v>
      </c>
      <c r="C51" s="487"/>
      <c r="D51" s="487"/>
      <c r="E51" s="487"/>
      <c r="F51" s="487"/>
      <c r="G51" s="487"/>
      <c r="H51" s="487"/>
      <c r="I51" s="487"/>
      <c r="J51" s="487"/>
      <c r="K51" s="487"/>
      <c r="L51" s="487"/>
      <c r="M51" s="487"/>
      <c r="N51" s="487"/>
      <c r="O51" s="487"/>
      <c r="P51" s="488"/>
    </row>
    <row r="52" spans="2:16" x14ac:dyDescent="0.2">
      <c r="B52" s="517"/>
      <c r="C52" s="518"/>
      <c r="D52" s="518"/>
      <c r="E52" s="518"/>
      <c r="F52" s="518"/>
      <c r="G52" s="518"/>
      <c r="H52" s="518"/>
      <c r="I52" s="518"/>
      <c r="J52" s="518"/>
      <c r="K52" s="518"/>
      <c r="L52" s="518"/>
      <c r="M52" s="518"/>
      <c r="N52" s="518"/>
      <c r="O52" s="518"/>
      <c r="P52" s="519"/>
    </row>
    <row r="53" spans="2:16" x14ac:dyDescent="0.2">
      <c r="B53" s="520"/>
      <c r="C53" s="521"/>
      <c r="D53" s="521"/>
      <c r="E53" s="521"/>
      <c r="F53" s="521"/>
      <c r="G53" s="521"/>
      <c r="H53" s="521"/>
      <c r="I53" s="521"/>
      <c r="J53" s="521"/>
      <c r="K53" s="521"/>
      <c r="L53" s="521"/>
      <c r="M53" s="521"/>
      <c r="N53" s="521"/>
      <c r="O53" s="521"/>
      <c r="P53" s="522"/>
    </row>
    <row r="54" spans="2:16" x14ac:dyDescent="0.2">
      <c r="B54" s="520"/>
      <c r="C54" s="521"/>
      <c r="D54" s="521"/>
      <c r="E54" s="521"/>
      <c r="F54" s="521"/>
      <c r="G54" s="521"/>
      <c r="H54" s="521"/>
      <c r="I54" s="521"/>
      <c r="J54" s="521"/>
      <c r="K54" s="521"/>
      <c r="L54" s="521"/>
      <c r="M54" s="521"/>
      <c r="N54" s="521"/>
      <c r="O54" s="521"/>
      <c r="P54" s="522"/>
    </row>
    <row r="55" spans="2:16" x14ac:dyDescent="0.2">
      <c r="B55" s="520"/>
      <c r="C55" s="521"/>
      <c r="D55" s="521"/>
      <c r="E55" s="521"/>
      <c r="F55" s="521"/>
      <c r="G55" s="521"/>
      <c r="H55" s="521"/>
      <c r="I55" s="521"/>
      <c r="J55" s="521"/>
      <c r="K55" s="521"/>
      <c r="L55" s="521"/>
      <c r="M55" s="521"/>
      <c r="N55" s="521"/>
      <c r="O55" s="521"/>
      <c r="P55" s="522"/>
    </row>
    <row r="56" spans="2:16" x14ac:dyDescent="0.2">
      <c r="B56" s="520"/>
      <c r="C56" s="521"/>
      <c r="D56" s="521"/>
      <c r="E56" s="521"/>
      <c r="F56" s="521"/>
      <c r="G56" s="521"/>
      <c r="H56" s="521"/>
      <c r="I56" s="521"/>
      <c r="J56" s="521"/>
      <c r="K56" s="521"/>
      <c r="L56" s="521"/>
      <c r="M56" s="521"/>
      <c r="N56" s="521"/>
      <c r="O56" s="521"/>
      <c r="P56" s="522"/>
    </row>
    <row r="57" spans="2:16" x14ac:dyDescent="0.2">
      <c r="B57" s="520"/>
      <c r="C57" s="521"/>
      <c r="D57" s="521"/>
      <c r="E57" s="521"/>
      <c r="F57" s="521"/>
      <c r="G57" s="521"/>
      <c r="H57" s="521"/>
      <c r="I57" s="521"/>
      <c r="J57" s="521"/>
      <c r="K57" s="521"/>
      <c r="L57" s="521"/>
      <c r="M57" s="521"/>
      <c r="N57" s="521"/>
      <c r="O57" s="521"/>
      <c r="P57" s="522"/>
    </row>
    <row r="58" spans="2:16" x14ac:dyDescent="0.2">
      <c r="B58" s="520"/>
      <c r="C58" s="521"/>
      <c r="D58" s="521"/>
      <c r="E58" s="521"/>
      <c r="F58" s="521"/>
      <c r="G58" s="521"/>
      <c r="H58" s="521"/>
      <c r="I58" s="521"/>
      <c r="J58" s="521"/>
      <c r="K58" s="521"/>
      <c r="L58" s="521"/>
      <c r="M58" s="521"/>
      <c r="N58" s="521"/>
      <c r="O58" s="521"/>
      <c r="P58" s="522"/>
    </row>
    <row r="59" spans="2:16" x14ac:dyDescent="0.2">
      <c r="B59" s="520"/>
      <c r="C59" s="521"/>
      <c r="D59" s="521"/>
      <c r="E59" s="521"/>
      <c r="F59" s="521"/>
      <c r="G59" s="521"/>
      <c r="H59" s="521"/>
      <c r="I59" s="521"/>
      <c r="J59" s="521"/>
      <c r="K59" s="521"/>
      <c r="L59" s="521"/>
      <c r="M59" s="521"/>
      <c r="N59" s="521"/>
      <c r="O59" s="521"/>
      <c r="P59" s="522"/>
    </row>
    <row r="60" spans="2:16" x14ac:dyDescent="0.2">
      <c r="B60" s="520"/>
      <c r="C60" s="521"/>
      <c r="D60" s="521"/>
      <c r="E60" s="521"/>
      <c r="F60" s="521"/>
      <c r="G60" s="521"/>
      <c r="H60" s="521"/>
      <c r="I60" s="521"/>
      <c r="J60" s="521"/>
      <c r="K60" s="521"/>
      <c r="L60" s="521"/>
      <c r="M60" s="521"/>
      <c r="N60" s="521"/>
      <c r="O60" s="521"/>
      <c r="P60" s="522"/>
    </row>
    <row r="61" spans="2:16" x14ac:dyDescent="0.2">
      <c r="B61" s="520"/>
      <c r="C61" s="521"/>
      <c r="D61" s="521"/>
      <c r="E61" s="521"/>
      <c r="F61" s="521"/>
      <c r="G61" s="521"/>
      <c r="H61" s="521"/>
      <c r="I61" s="521"/>
      <c r="J61" s="521"/>
      <c r="K61" s="521"/>
      <c r="L61" s="521"/>
      <c r="M61" s="521"/>
      <c r="N61" s="521"/>
      <c r="O61" s="521"/>
      <c r="P61" s="522"/>
    </row>
    <row r="62" spans="2:16" x14ac:dyDescent="0.2">
      <c r="B62" s="520"/>
      <c r="C62" s="521"/>
      <c r="D62" s="521"/>
      <c r="E62" s="521"/>
      <c r="F62" s="521"/>
      <c r="G62" s="521"/>
      <c r="H62" s="521"/>
      <c r="I62" s="521"/>
      <c r="J62" s="521"/>
      <c r="K62" s="521"/>
      <c r="L62" s="521"/>
      <c r="M62" s="521"/>
      <c r="N62" s="521"/>
      <c r="O62" s="521"/>
      <c r="P62" s="522"/>
    </row>
    <row r="63" spans="2:16" x14ac:dyDescent="0.2">
      <c r="B63" s="520"/>
      <c r="C63" s="521"/>
      <c r="D63" s="521"/>
      <c r="E63" s="521"/>
      <c r="F63" s="521"/>
      <c r="G63" s="521"/>
      <c r="H63" s="521"/>
      <c r="I63" s="521"/>
      <c r="J63" s="521"/>
      <c r="K63" s="521"/>
      <c r="L63" s="521"/>
      <c r="M63" s="521"/>
      <c r="N63" s="521"/>
      <c r="O63" s="521"/>
      <c r="P63" s="522"/>
    </row>
    <row r="64" spans="2:16" x14ac:dyDescent="0.2">
      <c r="B64" s="520"/>
      <c r="C64" s="521"/>
      <c r="D64" s="521"/>
      <c r="E64" s="521"/>
      <c r="F64" s="521"/>
      <c r="G64" s="521"/>
      <c r="H64" s="521"/>
      <c r="I64" s="521"/>
      <c r="J64" s="521"/>
      <c r="K64" s="521"/>
      <c r="L64" s="521"/>
      <c r="M64" s="521"/>
      <c r="N64" s="521"/>
      <c r="O64" s="521"/>
      <c r="P64" s="522"/>
    </row>
    <row r="65" spans="1:19" x14ac:dyDescent="0.2">
      <c r="B65" s="520"/>
      <c r="C65" s="521"/>
      <c r="D65" s="521"/>
      <c r="E65" s="521"/>
      <c r="F65" s="521"/>
      <c r="G65" s="521"/>
      <c r="H65" s="521"/>
      <c r="I65" s="521"/>
      <c r="J65" s="521"/>
      <c r="K65" s="521"/>
      <c r="L65" s="521"/>
      <c r="M65" s="521"/>
      <c r="N65" s="521"/>
      <c r="O65" s="521"/>
      <c r="P65" s="522"/>
    </row>
    <row r="66" spans="1:19" x14ac:dyDescent="0.2">
      <c r="B66" s="520"/>
      <c r="C66" s="521"/>
      <c r="D66" s="521"/>
      <c r="E66" s="521"/>
      <c r="F66" s="521"/>
      <c r="G66" s="521"/>
      <c r="H66" s="521"/>
      <c r="I66" s="521"/>
      <c r="J66" s="521"/>
      <c r="K66" s="521"/>
      <c r="L66" s="521"/>
      <c r="M66" s="521"/>
      <c r="N66" s="521"/>
      <c r="O66" s="521"/>
      <c r="P66" s="522"/>
    </row>
    <row r="67" spans="1:19" ht="13.5" thickBot="1" x14ac:dyDescent="0.25">
      <c r="B67" s="523"/>
      <c r="C67" s="524"/>
      <c r="D67" s="524"/>
      <c r="E67" s="524"/>
      <c r="F67" s="524"/>
      <c r="G67" s="524"/>
      <c r="H67" s="524"/>
      <c r="I67" s="524"/>
      <c r="J67" s="524"/>
      <c r="K67" s="524"/>
      <c r="L67" s="524"/>
      <c r="M67" s="524"/>
      <c r="N67" s="524"/>
      <c r="O67" s="524"/>
      <c r="P67" s="525"/>
    </row>
    <row r="68" spans="1:19" s="102" customFormat="1" ht="4.5" customHeight="1" thickBot="1" x14ac:dyDescent="0.25">
      <c r="A68" s="526"/>
      <c r="B68" s="526"/>
      <c r="C68" s="526"/>
      <c r="D68" s="526"/>
      <c r="E68" s="526"/>
      <c r="F68" s="526"/>
      <c r="G68" s="526"/>
      <c r="H68" s="526"/>
      <c r="I68" s="526"/>
      <c r="J68" s="526"/>
      <c r="K68" s="526"/>
      <c r="L68" s="526"/>
      <c r="M68" s="526"/>
      <c r="N68" s="526"/>
      <c r="O68" s="526"/>
      <c r="P68" s="526"/>
      <c r="Q68" s="526"/>
      <c r="S68" s="103"/>
    </row>
    <row r="69" spans="1:19" ht="15" customHeight="1" x14ac:dyDescent="0.2">
      <c r="B69" s="527" t="s">
        <v>5</v>
      </c>
      <c r="C69" s="322" t="s">
        <v>177</v>
      </c>
      <c r="D69" s="323"/>
      <c r="E69" s="323"/>
      <c r="F69" s="323"/>
      <c r="G69" s="323"/>
      <c r="H69" s="323"/>
      <c r="I69" s="323"/>
      <c r="J69" s="323"/>
      <c r="K69" s="323"/>
      <c r="L69" s="323"/>
      <c r="M69" s="323"/>
      <c r="N69" s="323"/>
      <c r="O69" s="323"/>
      <c r="P69" s="324"/>
    </row>
    <row r="70" spans="1:19" ht="90.75" customHeight="1" x14ac:dyDescent="0.2">
      <c r="B70" s="528"/>
      <c r="C70" s="325" t="s">
        <v>278</v>
      </c>
      <c r="D70" s="326"/>
      <c r="E70" s="326"/>
      <c r="F70" s="326"/>
      <c r="G70" s="326"/>
      <c r="H70" s="326"/>
      <c r="I70" s="326"/>
      <c r="J70" s="326"/>
      <c r="K70" s="326"/>
      <c r="L70" s="326"/>
      <c r="M70" s="326"/>
      <c r="N70" s="326"/>
      <c r="O70" s="326"/>
      <c r="P70" s="327"/>
    </row>
    <row r="71" spans="1:19" ht="15" customHeight="1" x14ac:dyDescent="0.2">
      <c r="B71" s="528"/>
      <c r="C71" s="328" t="s">
        <v>178</v>
      </c>
      <c r="D71" s="329"/>
      <c r="E71" s="329"/>
      <c r="F71" s="329"/>
      <c r="G71" s="329"/>
      <c r="H71" s="329"/>
      <c r="I71" s="329"/>
      <c r="J71" s="329"/>
      <c r="K71" s="329"/>
      <c r="L71" s="329"/>
      <c r="M71" s="329"/>
      <c r="N71" s="329"/>
      <c r="O71" s="329"/>
      <c r="P71" s="330"/>
    </row>
    <row r="72" spans="1:19" ht="96.75" customHeight="1" x14ac:dyDescent="0.2">
      <c r="B72" s="528"/>
      <c r="C72" s="325"/>
      <c r="D72" s="326"/>
      <c r="E72" s="326"/>
      <c r="F72" s="326"/>
      <c r="G72" s="326"/>
      <c r="H72" s="326"/>
      <c r="I72" s="326"/>
      <c r="J72" s="326"/>
      <c r="K72" s="326"/>
      <c r="L72" s="326"/>
      <c r="M72" s="326"/>
      <c r="N72" s="326"/>
      <c r="O72" s="326"/>
      <c r="P72" s="327"/>
    </row>
    <row r="73" spans="1:19" ht="18" customHeight="1" x14ac:dyDescent="0.2">
      <c r="B73" s="528"/>
      <c r="C73" s="328" t="s">
        <v>179</v>
      </c>
      <c r="D73" s="329"/>
      <c r="E73" s="329"/>
      <c r="F73" s="329"/>
      <c r="G73" s="329"/>
      <c r="H73" s="329"/>
      <c r="I73" s="329"/>
      <c r="J73" s="329"/>
      <c r="K73" s="329"/>
      <c r="L73" s="329"/>
      <c r="M73" s="329"/>
      <c r="N73" s="329"/>
      <c r="O73" s="329"/>
      <c r="P73" s="330"/>
    </row>
    <row r="74" spans="1:19" ht="87.75" customHeight="1" x14ac:dyDescent="0.2">
      <c r="B74" s="528"/>
      <c r="C74" s="325"/>
      <c r="D74" s="326"/>
      <c r="E74" s="326"/>
      <c r="F74" s="326"/>
      <c r="G74" s="326"/>
      <c r="H74" s="326"/>
      <c r="I74" s="326"/>
      <c r="J74" s="326"/>
      <c r="K74" s="326"/>
      <c r="L74" s="326"/>
      <c r="M74" s="326"/>
      <c r="N74" s="326"/>
      <c r="O74" s="326"/>
      <c r="P74" s="327"/>
    </row>
    <row r="75" spans="1:19" ht="17.25" customHeight="1" x14ac:dyDescent="0.2">
      <c r="B75" s="528"/>
      <c r="C75" s="328" t="s">
        <v>180</v>
      </c>
      <c r="D75" s="329"/>
      <c r="E75" s="329"/>
      <c r="F75" s="329"/>
      <c r="G75" s="329"/>
      <c r="H75" s="329"/>
      <c r="I75" s="329"/>
      <c r="J75" s="329"/>
      <c r="K75" s="329"/>
      <c r="L75" s="329"/>
      <c r="M75" s="329"/>
      <c r="N75" s="329"/>
      <c r="O75" s="329"/>
      <c r="P75" s="330"/>
    </row>
    <row r="76" spans="1:19" ht="49.5" customHeight="1" thickBot="1" x14ac:dyDescent="0.25">
      <c r="B76" s="529"/>
      <c r="C76" s="310"/>
      <c r="D76" s="515"/>
      <c r="E76" s="515"/>
      <c r="F76" s="515"/>
      <c r="G76" s="515"/>
      <c r="H76" s="515"/>
      <c r="I76" s="515"/>
      <c r="J76" s="515"/>
      <c r="K76" s="515"/>
      <c r="L76" s="515"/>
      <c r="M76" s="515"/>
      <c r="N76" s="515"/>
      <c r="O76" s="515"/>
      <c r="P76" s="516"/>
    </row>
    <row r="77" spans="1:19" ht="30.75" customHeight="1" thickBot="1" x14ac:dyDescent="0.25">
      <c r="B77" s="104" t="s">
        <v>63</v>
      </c>
      <c r="C77" s="313" t="s">
        <v>276</v>
      </c>
      <c r="D77" s="314"/>
      <c r="E77" s="314"/>
      <c r="F77" s="314"/>
      <c r="G77" s="314"/>
      <c r="H77" s="314"/>
      <c r="I77" s="314"/>
      <c r="J77" s="314"/>
      <c r="K77" s="314"/>
      <c r="L77" s="314"/>
      <c r="M77" s="314"/>
      <c r="N77" s="314"/>
      <c r="O77" s="314"/>
      <c r="P77" s="315"/>
    </row>
    <row r="78" spans="1:19" ht="27.75" customHeight="1" thickBot="1" x14ac:dyDescent="0.25">
      <c r="B78" s="104" t="s">
        <v>84</v>
      </c>
      <c r="C78" s="316" t="s">
        <v>85</v>
      </c>
      <c r="D78" s="316"/>
      <c r="E78" s="316"/>
      <c r="F78" s="316"/>
      <c r="G78" s="316"/>
      <c r="H78" s="316"/>
      <c r="I78" s="316"/>
      <c r="J78" s="316"/>
      <c r="K78" s="316"/>
      <c r="L78" s="316"/>
      <c r="M78" s="316"/>
      <c r="N78" s="316"/>
      <c r="O78" s="316"/>
      <c r="P78" s="317"/>
    </row>
    <row r="81" spans="3:19" x14ac:dyDescent="0.2">
      <c r="C81" s="105"/>
    </row>
    <row r="82" spans="3:19" hidden="1" x14ac:dyDescent="0.2">
      <c r="C82" s="87">
        <v>2018</v>
      </c>
    </row>
    <row r="83" spans="3:19" hidden="1" x14ac:dyDescent="0.2">
      <c r="C83" s="87">
        <v>2019</v>
      </c>
    </row>
    <row r="89" spans="3:19" s="106" customFormat="1" x14ac:dyDescent="0.2">
      <c r="S89" s="89"/>
    </row>
    <row r="90" spans="3:19" s="106" customFormat="1" x14ac:dyDescent="0.2">
      <c r="S90" s="89"/>
    </row>
    <row r="91" spans="3:19" s="106" customFormat="1" x14ac:dyDescent="0.2">
      <c r="S91" s="89"/>
    </row>
    <row r="92" spans="3:19" s="106" customFormat="1" x14ac:dyDescent="0.2">
      <c r="S92" s="89"/>
    </row>
    <row r="93" spans="3:19" s="106" customFormat="1" x14ac:dyDescent="0.2">
      <c r="S93" s="89"/>
    </row>
    <row r="94" spans="3:19" s="106" customFormat="1" x14ac:dyDescent="0.2">
      <c r="S94" s="89"/>
    </row>
    <row r="95" spans="3:19" s="106" customFormat="1" x14ac:dyDescent="0.2">
      <c r="D95" s="107"/>
      <c r="E95" s="107"/>
      <c r="F95" s="107"/>
      <c r="G95" s="107"/>
      <c r="H95" s="107"/>
      <c r="I95" s="107"/>
      <c r="S95" s="89"/>
    </row>
    <row r="96" spans="3:19" s="106" customFormat="1" x14ac:dyDescent="0.2">
      <c r="D96" s="107"/>
      <c r="E96" s="107"/>
      <c r="F96" s="107"/>
      <c r="G96" s="107"/>
      <c r="H96" s="107"/>
      <c r="I96" s="107"/>
      <c r="S96" s="89"/>
    </row>
    <row r="97" spans="2:19" s="106" customFormat="1" x14ac:dyDescent="0.2">
      <c r="B97" s="107"/>
      <c r="C97" s="107"/>
      <c r="D97" s="107"/>
      <c r="E97" s="107"/>
      <c r="F97" s="107"/>
      <c r="G97" s="107"/>
      <c r="H97" s="107"/>
      <c r="I97" s="107"/>
      <c r="S97" s="89"/>
    </row>
    <row r="98" spans="2:19" s="106" customFormat="1" x14ac:dyDescent="0.2">
      <c r="B98" s="107"/>
      <c r="C98" s="107"/>
      <c r="D98" s="107"/>
      <c r="E98" s="107"/>
      <c r="F98" s="107"/>
      <c r="G98" s="107"/>
      <c r="H98" s="107"/>
      <c r="I98" s="107"/>
      <c r="S98" s="89"/>
    </row>
    <row r="99" spans="2:19" s="106" customFormat="1" x14ac:dyDescent="0.2">
      <c r="B99" s="107"/>
      <c r="C99" s="107"/>
      <c r="D99" s="107"/>
      <c r="E99" s="107"/>
      <c r="F99" s="107"/>
      <c r="G99" s="107"/>
      <c r="H99" s="107"/>
      <c r="I99" s="107"/>
      <c r="S99" s="89"/>
    </row>
    <row r="100" spans="2:19" s="106" customFormat="1" x14ac:dyDescent="0.2">
      <c r="B100" s="107"/>
      <c r="C100" s="107"/>
      <c r="D100" s="107"/>
      <c r="E100" s="107"/>
      <c r="F100" s="107"/>
      <c r="G100" s="107"/>
      <c r="H100" s="107"/>
      <c r="I100" s="107"/>
      <c r="K100" s="107"/>
      <c r="L100" s="107"/>
      <c r="M100" s="107"/>
      <c r="N100" s="107"/>
      <c r="O100" s="107"/>
      <c r="P100" s="107"/>
      <c r="S100" s="89"/>
    </row>
    <row r="101" spans="2:19" s="106" customFormat="1" x14ac:dyDescent="0.2">
      <c r="B101" s="107"/>
      <c r="C101" s="107"/>
      <c r="D101" s="107"/>
      <c r="E101" s="107"/>
      <c r="F101" s="107"/>
      <c r="G101" s="107"/>
      <c r="H101" s="107"/>
      <c r="I101" s="107"/>
      <c r="K101" s="107"/>
      <c r="L101" s="107"/>
      <c r="M101" s="107"/>
      <c r="N101" s="107"/>
      <c r="O101" s="107"/>
      <c r="P101" s="107"/>
      <c r="S101" s="89"/>
    </row>
    <row r="102" spans="2:19" s="106" customFormat="1" x14ac:dyDescent="0.2">
      <c r="B102" s="107"/>
      <c r="C102" s="107"/>
      <c r="D102" s="107"/>
      <c r="E102" s="107"/>
      <c r="F102" s="107"/>
      <c r="G102" s="107"/>
      <c r="H102" s="107"/>
      <c r="I102" s="107"/>
      <c r="K102" s="107"/>
      <c r="L102" s="107"/>
      <c r="M102" s="107"/>
      <c r="N102" s="107"/>
      <c r="O102" s="107"/>
      <c r="P102" s="107"/>
      <c r="S102" s="89"/>
    </row>
    <row r="103" spans="2:19" s="106" customFormat="1" x14ac:dyDescent="0.2">
      <c r="B103" s="107"/>
      <c r="C103" s="107"/>
      <c r="D103" s="107"/>
      <c r="E103" s="107"/>
      <c r="F103" s="107"/>
      <c r="G103" s="107"/>
      <c r="H103" s="107"/>
      <c r="I103" s="107"/>
      <c r="K103" s="107"/>
      <c r="L103" s="107"/>
      <c r="M103" s="107"/>
      <c r="N103" s="107"/>
      <c r="O103" s="107"/>
      <c r="P103" s="107"/>
      <c r="Q103" s="108" t="s">
        <v>69</v>
      </c>
      <c r="S103" s="89"/>
    </row>
    <row r="104" spans="2:19" s="106" customFormat="1" x14ac:dyDescent="0.2">
      <c r="B104" s="109"/>
      <c r="C104" s="109"/>
      <c r="D104" s="107"/>
      <c r="E104" s="107"/>
      <c r="F104" s="107"/>
      <c r="G104" s="107"/>
      <c r="H104" s="107"/>
      <c r="I104" s="107"/>
      <c r="K104" s="107"/>
      <c r="L104" s="107"/>
      <c r="O104" s="107"/>
      <c r="P104" s="107"/>
      <c r="Q104" s="108" t="s">
        <v>70</v>
      </c>
      <c r="S104" s="89"/>
    </row>
    <row r="105" spans="2:19" s="106" customFormat="1" x14ac:dyDescent="0.2">
      <c r="B105" s="109"/>
      <c r="C105" s="109"/>
      <c r="D105" s="107"/>
      <c r="E105" s="107"/>
      <c r="F105" s="107"/>
      <c r="G105" s="107"/>
      <c r="H105" s="107"/>
      <c r="I105" s="107"/>
      <c r="K105" s="107"/>
      <c r="L105" s="107"/>
      <c r="O105" s="107"/>
      <c r="P105" s="107"/>
      <c r="Q105" s="108" t="s">
        <v>72</v>
      </c>
      <c r="S105" s="89"/>
    </row>
    <row r="106" spans="2:19" s="106" customFormat="1" x14ac:dyDescent="0.2">
      <c r="B106" s="109"/>
      <c r="C106" s="109"/>
      <c r="D106" s="107"/>
      <c r="E106" s="107"/>
      <c r="F106" s="107"/>
      <c r="G106" s="107"/>
      <c r="H106" s="107"/>
      <c r="I106" s="107"/>
      <c r="K106" s="107"/>
      <c r="L106" s="107"/>
      <c r="O106" s="107"/>
      <c r="P106" s="107"/>
      <c r="Q106" s="108" t="s">
        <v>71</v>
      </c>
      <c r="S106" s="89"/>
    </row>
    <row r="107" spans="2:19" s="106" customFormat="1" x14ac:dyDescent="0.2">
      <c r="B107" s="107"/>
      <c r="C107" s="109"/>
      <c r="D107" s="107"/>
      <c r="E107" s="107"/>
      <c r="F107" s="107"/>
      <c r="G107" s="107"/>
      <c r="H107" s="107"/>
      <c r="I107" s="107"/>
      <c r="K107" s="107"/>
      <c r="L107" s="107"/>
      <c r="M107" s="109"/>
      <c r="N107" s="107"/>
      <c r="O107" s="107"/>
      <c r="P107" s="107"/>
      <c r="Q107" s="108" t="s">
        <v>73</v>
      </c>
      <c r="S107" s="89"/>
    </row>
    <row r="108" spans="2:19" s="106" customFormat="1" x14ac:dyDescent="0.2">
      <c r="B108" s="107"/>
      <c r="C108" s="109"/>
      <c r="D108" s="107"/>
      <c r="E108" s="107"/>
      <c r="F108" s="107"/>
      <c r="G108" s="107"/>
      <c r="H108" s="107"/>
      <c r="I108" s="107"/>
      <c r="K108" s="107"/>
      <c r="L108" s="107"/>
      <c r="M108" s="107"/>
      <c r="N108" s="107" t="s">
        <v>67</v>
      </c>
      <c r="O108" s="107"/>
      <c r="P108" s="107"/>
      <c r="Q108" s="108" t="s">
        <v>74</v>
      </c>
      <c r="S108" s="89"/>
    </row>
    <row r="109" spans="2:19" s="106" customFormat="1" x14ac:dyDescent="0.2">
      <c r="B109" s="107"/>
      <c r="C109" s="109"/>
      <c r="D109" s="107"/>
      <c r="E109" s="107"/>
      <c r="F109" s="107"/>
      <c r="G109" s="107"/>
      <c r="H109" s="107"/>
      <c r="I109" s="107"/>
      <c r="K109" s="107"/>
      <c r="L109" s="107"/>
      <c r="M109" s="107"/>
      <c r="N109" s="107"/>
      <c r="O109" s="107"/>
      <c r="P109" s="107"/>
      <c r="S109" s="89"/>
    </row>
    <row r="110" spans="2:19" s="106" customFormat="1" x14ac:dyDescent="0.2">
      <c r="B110" s="107"/>
      <c r="C110" s="109"/>
      <c r="D110" s="107"/>
      <c r="E110" s="107"/>
      <c r="F110" s="107"/>
      <c r="G110" s="107"/>
      <c r="H110" s="107"/>
      <c r="I110" s="107"/>
      <c r="K110" s="107"/>
      <c r="L110" s="107"/>
      <c r="M110" s="107"/>
      <c r="N110" s="107"/>
      <c r="O110" s="107"/>
      <c r="P110" s="107"/>
      <c r="S110" s="89"/>
    </row>
    <row r="111" spans="2:19" s="106" customFormat="1" x14ac:dyDescent="0.2">
      <c r="B111" s="107"/>
      <c r="C111" s="107"/>
      <c r="D111" s="107"/>
      <c r="E111" s="107"/>
      <c r="F111" s="107"/>
      <c r="G111" s="107"/>
      <c r="H111" s="107"/>
      <c r="I111" s="107"/>
      <c r="K111" s="107"/>
      <c r="L111" s="107"/>
      <c r="M111" s="107"/>
      <c r="N111" s="107"/>
      <c r="O111" s="107"/>
      <c r="P111" s="107"/>
      <c r="S111" s="89"/>
    </row>
    <row r="112" spans="2:19" s="106" customFormat="1" x14ac:dyDescent="0.2">
      <c r="B112" s="107"/>
      <c r="C112" s="107"/>
      <c r="D112" s="107"/>
      <c r="E112" s="107"/>
      <c r="F112" s="107"/>
      <c r="G112" s="107"/>
      <c r="H112" s="107"/>
      <c r="I112" s="107"/>
      <c r="K112" s="107"/>
      <c r="L112" s="107"/>
      <c r="M112" s="107"/>
      <c r="N112" s="107"/>
      <c r="O112" s="107"/>
      <c r="P112" s="107"/>
      <c r="S112" s="89"/>
    </row>
    <row r="113" spans="2:19" s="106" customFormat="1" x14ac:dyDescent="0.2">
      <c r="B113" s="107"/>
      <c r="C113" s="107"/>
      <c r="D113" s="107"/>
      <c r="E113" s="107"/>
      <c r="F113" s="107"/>
      <c r="G113" s="107"/>
      <c r="H113" s="107"/>
      <c r="I113" s="107"/>
      <c r="K113" s="107"/>
      <c r="L113" s="107"/>
      <c r="M113" s="107"/>
      <c r="N113" s="107"/>
      <c r="O113" s="107"/>
      <c r="P113" s="107"/>
      <c r="Q113" s="108">
        <v>2015</v>
      </c>
      <c r="S113" s="89"/>
    </row>
    <row r="114" spans="2:19" s="106" customFormat="1" ht="12.75" customHeight="1" x14ac:dyDescent="0.2">
      <c r="B114" s="107"/>
      <c r="C114" s="107"/>
      <c r="D114" s="107"/>
      <c r="E114" s="107"/>
      <c r="F114" s="107"/>
      <c r="G114" s="107"/>
      <c r="H114" s="107"/>
      <c r="I114" s="107"/>
      <c r="Q114" s="108">
        <v>2016</v>
      </c>
      <c r="S114" s="89"/>
    </row>
    <row r="115" spans="2:19" s="106" customFormat="1" x14ac:dyDescent="0.2">
      <c r="B115" s="107"/>
      <c r="C115" s="107"/>
      <c r="D115" s="107"/>
      <c r="E115" s="107"/>
      <c r="F115" s="107"/>
      <c r="G115" s="107"/>
      <c r="H115" s="107"/>
      <c r="I115" s="107"/>
      <c r="Q115" s="108">
        <v>2017</v>
      </c>
      <c r="S115" s="89"/>
    </row>
    <row r="116" spans="2:19" s="106" customFormat="1" x14ac:dyDescent="0.2">
      <c r="C116" s="107"/>
      <c r="H116" s="107"/>
      <c r="I116" s="107"/>
      <c r="Q116" s="108">
        <v>2018</v>
      </c>
      <c r="S116" s="89"/>
    </row>
    <row r="117" spans="2:19" s="106" customFormat="1" x14ac:dyDescent="0.2">
      <c r="C117" s="107"/>
      <c r="H117" s="107"/>
      <c r="I117" s="107"/>
      <c r="S117" s="89"/>
    </row>
    <row r="118" spans="2:19" s="106" customFormat="1" x14ac:dyDescent="0.2">
      <c r="C118" s="107"/>
      <c r="H118" s="107"/>
      <c r="I118" s="107"/>
      <c r="S118" s="89"/>
    </row>
    <row r="119" spans="2:19" s="106" customFormat="1" x14ac:dyDescent="0.2">
      <c r="B119" s="110"/>
      <c r="C119" s="107"/>
      <c r="H119" s="107"/>
      <c r="I119" s="107"/>
      <c r="S119" s="89"/>
    </row>
    <row r="120" spans="2:19" s="106" customFormat="1" x14ac:dyDescent="0.2">
      <c r="B120" s="110"/>
      <c r="C120" s="107"/>
      <c r="H120" s="107"/>
      <c r="I120" s="107"/>
      <c r="S120" s="89"/>
    </row>
    <row r="121" spans="2:19" s="106" customFormat="1" x14ac:dyDescent="0.2">
      <c r="B121" s="110"/>
      <c r="C121" s="107"/>
      <c r="H121" s="107"/>
      <c r="I121" s="107"/>
      <c r="S121" s="89"/>
    </row>
    <row r="122" spans="2:19" s="106" customFormat="1" x14ac:dyDescent="0.2">
      <c r="B122" s="110"/>
      <c r="C122" s="107"/>
      <c r="H122" s="107"/>
      <c r="I122" s="107"/>
      <c r="S122" s="89"/>
    </row>
    <row r="123" spans="2:19" s="106" customFormat="1" x14ac:dyDescent="0.2">
      <c r="B123" s="110"/>
      <c r="C123" s="107"/>
      <c r="H123" s="107"/>
      <c r="I123" s="107"/>
      <c r="S123" s="89"/>
    </row>
    <row r="124" spans="2:19" s="106" customFormat="1" x14ac:dyDescent="0.2">
      <c r="B124" s="110"/>
      <c r="C124" s="107"/>
      <c r="H124" s="107"/>
      <c r="I124" s="107"/>
      <c r="S124" s="89"/>
    </row>
    <row r="125" spans="2:19" s="106" customFormat="1" x14ac:dyDescent="0.2">
      <c r="B125" s="110"/>
      <c r="C125" s="107"/>
      <c r="H125" s="107"/>
      <c r="I125" s="107"/>
      <c r="S125" s="89"/>
    </row>
    <row r="126" spans="2:19" s="106" customFormat="1" x14ac:dyDescent="0.2">
      <c r="B126" s="111"/>
      <c r="C126" s="107"/>
      <c r="H126" s="107"/>
      <c r="I126" s="107"/>
      <c r="S126" s="89"/>
    </row>
    <row r="127" spans="2:19" s="106" customFormat="1" x14ac:dyDescent="0.2">
      <c r="B127" s="111"/>
      <c r="C127" s="107"/>
      <c r="H127" s="107"/>
      <c r="I127" s="107"/>
      <c r="S127" s="89"/>
    </row>
    <row r="128" spans="2:19" s="106" customFormat="1" x14ac:dyDescent="0.2">
      <c r="C128" s="107"/>
      <c r="H128" s="107"/>
      <c r="I128" s="107"/>
      <c r="S128" s="89"/>
    </row>
    <row r="129" spans="2:19" s="106" customFormat="1" ht="38.25" x14ac:dyDescent="0.2">
      <c r="B129" s="112" t="s">
        <v>75</v>
      </c>
      <c r="C129" s="107"/>
      <c r="F129" s="107"/>
      <c r="I129" s="107"/>
      <c r="S129" s="89"/>
    </row>
    <row r="130" spans="2:19" s="106" customFormat="1" ht="38.25" x14ac:dyDescent="0.2">
      <c r="B130" s="112" t="s">
        <v>184</v>
      </c>
      <c r="C130" s="107"/>
      <c r="F130" s="107"/>
      <c r="I130" s="107"/>
      <c r="S130" s="89"/>
    </row>
    <row r="131" spans="2:19" s="106" customFormat="1" ht="38.25" x14ac:dyDescent="0.2">
      <c r="B131" s="112" t="s">
        <v>185</v>
      </c>
      <c r="C131" s="107"/>
      <c r="F131" s="107"/>
      <c r="I131" s="113"/>
      <c r="J131" s="113"/>
      <c r="K131" s="113"/>
      <c r="S131" s="89"/>
    </row>
    <row r="132" spans="2:19" s="106" customFormat="1" ht="63.75" x14ac:dyDescent="0.2">
      <c r="B132" s="112" t="s">
        <v>186</v>
      </c>
      <c r="C132" s="107"/>
      <c r="F132" s="107"/>
      <c r="G132" s="107"/>
      <c r="H132" s="113"/>
      <c r="I132" s="113"/>
      <c r="J132" s="113"/>
      <c r="K132" s="113"/>
      <c r="S132" s="89"/>
    </row>
    <row r="133" spans="2:19" s="106" customFormat="1" ht="51" x14ac:dyDescent="0.2">
      <c r="B133" s="112" t="s">
        <v>187</v>
      </c>
      <c r="C133" s="107"/>
      <c r="F133" s="107"/>
      <c r="G133" s="107"/>
      <c r="H133" s="113"/>
      <c r="I133" s="113"/>
      <c r="J133" s="113"/>
      <c r="K133" s="113"/>
      <c r="S133" s="89"/>
    </row>
    <row r="134" spans="2:19" s="106" customFormat="1" ht="38.25" x14ac:dyDescent="0.2">
      <c r="B134" s="112" t="s">
        <v>188</v>
      </c>
      <c r="C134" s="107"/>
      <c r="F134" s="107"/>
      <c r="G134" s="107"/>
      <c r="H134" s="113"/>
      <c r="I134" s="113"/>
      <c r="J134" s="113"/>
      <c r="K134" s="113"/>
      <c r="S134" s="89"/>
    </row>
    <row r="135" spans="2:19" s="106" customFormat="1" ht="25.5" x14ac:dyDescent="0.2">
      <c r="B135" s="112" t="s">
        <v>175</v>
      </c>
      <c r="C135" s="107"/>
      <c r="F135" s="107"/>
      <c r="G135" s="107"/>
      <c r="H135" s="113"/>
      <c r="I135" s="113"/>
      <c r="J135" s="113"/>
      <c r="K135" s="113"/>
      <c r="S135" s="89"/>
    </row>
    <row r="136" spans="2:19" s="106" customFormat="1" x14ac:dyDescent="0.2">
      <c r="B136" s="112" t="s">
        <v>114</v>
      </c>
      <c r="C136" s="107"/>
      <c r="F136" s="107"/>
      <c r="G136" s="107"/>
      <c r="H136" s="113"/>
      <c r="I136" s="113"/>
      <c r="J136" s="113"/>
      <c r="K136" s="113"/>
      <c r="S136" s="89"/>
    </row>
    <row r="137" spans="2:19" s="106" customFormat="1" x14ac:dyDescent="0.2">
      <c r="B137" s="110"/>
      <c r="C137" s="107"/>
      <c r="F137" s="107"/>
      <c r="G137" s="107"/>
      <c r="H137" s="113"/>
      <c r="I137" s="113"/>
      <c r="J137" s="113"/>
      <c r="K137" s="113"/>
      <c r="S137" s="89"/>
    </row>
    <row r="138" spans="2:19" x14ac:dyDescent="0.2">
      <c r="B138" s="110"/>
      <c r="C138" s="107"/>
      <c r="F138" s="107"/>
      <c r="G138" s="107"/>
      <c r="H138" s="113"/>
      <c r="I138" s="113"/>
      <c r="J138" s="113"/>
      <c r="K138" s="113"/>
      <c r="S138" s="88"/>
    </row>
    <row r="139" spans="2:19" x14ac:dyDescent="0.2">
      <c r="B139" s="106" t="s">
        <v>29</v>
      </c>
      <c r="C139" s="107"/>
      <c r="F139" s="107"/>
      <c r="G139" s="107"/>
      <c r="H139" s="113"/>
      <c r="I139" s="113"/>
      <c r="J139" s="113"/>
      <c r="K139" s="113"/>
      <c r="S139" s="88"/>
    </row>
    <row r="140" spans="2:19" x14ac:dyDescent="0.2">
      <c r="B140" s="114" t="s">
        <v>55</v>
      </c>
      <c r="C140" s="107"/>
      <c r="F140" s="107"/>
      <c r="G140" s="107"/>
      <c r="H140" s="113"/>
      <c r="I140" s="113"/>
      <c r="J140" s="113"/>
      <c r="K140" s="113"/>
      <c r="S140" s="88"/>
    </row>
    <row r="141" spans="2:19" x14ac:dyDescent="0.2">
      <c r="B141" s="114" t="s">
        <v>166</v>
      </c>
      <c r="C141" s="107"/>
      <c r="F141" s="107"/>
      <c r="G141" s="107"/>
      <c r="H141" s="113"/>
      <c r="I141" s="113"/>
      <c r="J141" s="113"/>
      <c r="K141" s="113"/>
      <c r="S141" s="88"/>
    </row>
    <row r="142" spans="2:19" x14ac:dyDescent="0.2">
      <c r="B142" s="114" t="s">
        <v>39</v>
      </c>
      <c r="C142" s="107"/>
      <c r="F142" s="107"/>
      <c r="G142" s="107"/>
      <c r="H142" s="113"/>
      <c r="I142" s="113"/>
      <c r="J142" s="113"/>
      <c r="K142" s="113"/>
      <c r="S142" s="88"/>
    </row>
    <row r="143" spans="2:19" x14ac:dyDescent="0.2">
      <c r="B143" s="114" t="s">
        <v>172</v>
      </c>
      <c r="C143" s="107"/>
      <c r="F143" s="107"/>
      <c r="G143" s="107"/>
      <c r="H143" s="113"/>
      <c r="I143" s="113"/>
      <c r="J143" s="113"/>
      <c r="K143" s="113"/>
      <c r="S143" s="88"/>
    </row>
    <row r="144" spans="2:19" x14ac:dyDescent="0.2">
      <c r="B144" s="114" t="s">
        <v>112</v>
      </c>
      <c r="C144" s="107"/>
      <c r="F144" s="107"/>
      <c r="G144" s="107"/>
      <c r="J144" s="113"/>
      <c r="K144" s="113"/>
      <c r="S144" s="88"/>
    </row>
    <row r="145" spans="2:19" x14ac:dyDescent="0.2">
      <c r="B145" s="114" t="s">
        <v>174</v>
      </c>
      <c r="C145" s="107"/>
      <c r="F145" s="107"/>
      <c r="G145" s="107"/>
      <c r="S145" s="88"/>
    </row>
    <row r="146" spans="2:19" x14ac:dyDescent="0.2">
      <c r="B146" s="114" t="s">
        <v>53</v>
      </c>
      <c r="C146" s="107"/>
      <c r="F146" s="107"/>
      <c r="G146" s="107"/>
      <c r="S146" s="88"/>
    </row>
    <row r="147" spans="2:19" x14ac:dyDescent="0.2">
      <c r="B147" s="114" t="s">
        <v>163</v>
      </c>
      <c r="C147" s="107"/>
      <c r="F147" s="107"/>
      <c r="G147" s="107"/>
      <c r="S147" s="88"/>
    </row>
    <row r="148" spans="2:19" x14ac:dyDescent="0.2">
      <c r="B148" s="114" t="s">
        <v>167</v>
      </c>
      <c r="C148" s="107"/>
      <c r="F148" s="107"/>
      <c r="G148" s="107"/>
      <c r="S148" s="88"/>
    </row>
    <row r="149" spans="2:19" x14ac:dyDescent="0.2">
      <c r="B149" s="115" t="s">
        <v>189</v>
      </c>
      <c r="C149" s="107"/>
      <c r="F149" s="107"/>
      <c r="G149" s="107"/>
    </row>
    <row r="150" spans="2:19" x14ac:dyDescent="0.2">
      <c r="B150" s="114" t="s">
        <v>165</v>
      </c>
      <c r="C150" s="107"/>
      <c r="F150" s="107"/>
      <c r="G150" s="107"/>
    </row>
    <row r="151" spans="2:19" x14ac:dyDescent="0.2">
      <c r="B151" s="114" t="s">
        <v>170</v>
      </c>
      <c r="C151" s="107"/>
      <c r="F151" s="107"/>
      <c r="G151" s="107"/>
    </row>
    <row r="152" spans="2:19" x14ac:dyDescent="0.2">
      <c r="B152" s="114" t="s">
        <v>173</v>
      </c>
      <c r="C152" s="107"/>
      <c r="F152" s="107"/>
      <c r="G152" s="107"/>
    </row>
    <row r="153" spans="2:19" x14ac:dyDescent="0.2">
      <c r="B153" s="114" t="s">
        <v>171</v>
      </c>
      <c r="C153" s="107"/>
      <c r="F153" s="107"/>
      <c r="G153" s="107"/>
    </row>
    <row r="154" spans="2:19" x14ac:dyDescent="0.2">
      <c r="B154" s="114" t="s">
        <v>168</v>
      </c>
      <c r="C154" s="107"/>
      <c r="F154" s="107"/>
      <c r="G154" s="107"/>
    </row>
    <row r="155" spans="2:19" x14ac:dyDescent="0.2">
      <c r="B155" s="114" t="s">
        <v>161</v>
      </c>
      <c r="C155" s="107"/>
      <c r="F155" s="107"/>
      <c r="G155" s="107"/>
    </row>
    <row r="156" spans="2:19" x14ac:dyDescent="0.2">
      <c r="B156" s="114" t="s">
        <v>169</v>
      </c>
      <c r="C156" s="107"/>
    </row>
    <row r="157" spans="2:19" x14ac:dyDescent="0.2">
      <c r="B157" s="114" t="s">
        <v>162</v>
      </c>
      <c r="C157" s="107"/>
    </row>
    <row r="158" spans="2:19" x14ac:dyDescent="0.2">
      <c r="B158" s="114" t="s">
        <v>164</v>
      </c>
      <c r="C158" s="107"/>
    </row>
    <row r="159" spans="2:19" x14ac:dyDescent="0.2">
      <c r="B159" s="114" t="s">
        <v>46</v>
      </c>
      <c r="C159" s="107"/>
    </row>
    <row r="160" spans="2:19" x14ac:dyDescent="0.2">
      <c r="B160" s="114" t="s">
        <v>54</v>
      </c>
      <c r="C160" s="107"/>
    </row>
    <row r="161" spans="2:3" x14ac:dyDescent="0.2">
      <c r="B161" s="114" t="s">
        <v>45</v>
      </c>
      <c r="C161" s="107"/>
    </row>
    <row r="162" spans="2:3" x14ac:dyDescent="0.2">
      <c r="B162" s="114" t="s">
        <v>47</v>
      </c>
      <c r="C162" s="107"/>
    </row>
    <row r="163" spans="2:3" x14ac:dyDescent="0.2">
      <c r="B163" s="114" t="s">
        <v>113</v>
      </c>
      <c r="C163" s="107"/>
    </row>
    <row r="164" spans="2:3" x14ac:dyDescent="0.2">
      <c r="B164" s="114" t="s">
        <v>111</v>
      </c>
      <c r="C164" s="107"/>
    </row>
    <row r="165" spans="2:3" x14ac:dyDescent="0.2">
      <c r="B165" s="114" t="s">
        <v>40</v>
      </c>
      <c r="C165" s="107"/>
    </row>
    <row r="166" spans="2:3" x14ac:dyDescent="0.2">
      <c r="B166" s="114" t="s">
        <v>110</v>
      </c>
    </row>
    <row r="167" spans="2:3" x14ac:dyDescent="0.2">
      <c r="B167" s="106"/>
    </row>
    <row r="168" spans="2:3" x14ac:dyDescent="0.2">
      <c r="B168" s="106"/>
    </row>
    <row r="169" spans="2:3" x14ac:dyDescent="0.2">
      <c r="B169" s="106"/>
    </row>
    <row r="170" spans="2:3" x14ac:dyDescent="0.2">
      <c r="B170" s="106" t="s">
        <v>190</v>
      </c>
    </row>
    <row r="171" spans="2:3" x14ac:dyDescent="0.2">
      <c r="B171" s="108" t="s">
        <v>66</v>
      </c>
    </row>
    <row r="172" spans="2:3" x14ac:dyDescent="0.2">
      <c r="B172" s="108" t="s">
        <v>85</v>
      </c>
    </row>
    <row r="173" spans="2:3" x14ac:dyDescent="0.2">
      <c r="B173" s="106"/>
    </row>
    <row r="174" spans="2:3" x14ac:dyDescent="0.2">
      <c r="B174" s="110"/>
    </row>
    <row r="175" spans="2:3" x14ac:dyDescent="0.2">
      <c r="B175" s="110"/>
    </row>
    <row r="176" spans="2:3" x14ac:dyDescent="0.2">
      <c r="B176" s="116"/>
    </row>
    <row r="177" spans="2:2" x14ac:dyDescent="0.2">
      <c r="B177" s="116"/>
    </row>
    <row r="178" spans="2:2" x14ac:dyDescent="0.2">
      <c r="B178" s="116"/>
    </row>
    <row r="179" spans="2:2" x14ac:dyDescent="0.2">
      <c r="B179" s="116"/>
    </row>
    <row r="180" spans="2:2" x14ac:dyDescent="0.2">
      <c r="B180" s="116"/>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60" priority="17" stopIfTrue="1" operator="equal">
      <formula>"0"</formula>
    </cfRule>
    <cfRule type="cellIs" dxfId="59" priority="18" stopIfTrue="1" operator="lessThanOrEqual">
      <formula>$S$5</formula>
    </cfRule>
    <cfRule type="cellIs" dxfId="58" priority="19" stopIfTrue="1" operator="greaterThanOrEqual">
      <formula>$S$2</formula>
    </cfRule>
    <cfRule type="cellIs" dxfId="57" priority="20" stopIfTrue="1" operator="between">
      <formula>$S$4</formula>
      <formula>$S$3</formula>
    </cfRule>
  </conditionalFormatting>
  <conditionalFormatting sqref="I49">
    <cfRule type="cellIs" dxfId="56" priority="13" stopIfTrue="1" operator="equal">
      <formula>"0"</formula>
    </cfRule>
    <cfRule type="cellIs" dxfId="55" priority="14" stopIfTrue="1" operator="lessThanOrEqual">
      <formula>$S$5</formula>
    </cfRule>
    <cfRule type="cellIs" dxfId="54" priority="15" stopIfTrue="1" operator="greaterThanOrEqual">
      <formula>$S$2</formula>
    </cfRule>
    <cfRule type="cellIs" dxfId="53" priority="16" stopIfTrue="1" operator="between">
      <formula>$S$4</formula>
      <formula>$S$3</formula>
    </cfRule>
  </conditionalFormatting>
  <conditionalFormatting sqref="L49">
    <cfRule type="cellIs" dxfId="52" priority="9" stopIfTrue="1" operator="equal">
      <formula>"0"</formula>
    </cfRule>
    <cfRule type="cellIs" dxfId="51" priority="10" stopIfTrue="1" operator="lessThanOrEqual">
      <formula>$S$5</formula>
    </cfRule>
    <cfRule type="cellIs" dxfId="50" priority="11" stopIfTrue="1" operator="greaterThanOrEqual">
      <formula>$S$2</formula>
    </cfRule>
    <cfRule type="cellIs" dxfId="49" priority="12" stopIfTrue="1" operator="between">
      <formula>$S$4</formula>
      <formula>$S$3</formula>
    </cfRule>
  </conditionalFormatting>
  <conditionalFormatting sqref="O49">
    <cfRule type="cellIs" dxfId="48" priority="5" stopIfTrue="1" operator="equal">
      <formula>"0"</formula>
    </cfRule>
    <cfRule type="cellIs" dxfId="47" priority="6" stopIfTrue="1" operator="lessThanOrEqual">
      <formula>$S$5</formula>
    </cfRule>
    <cfRule type="cellIs" dxfId="46" priority="7" stopIfTrue="1" operator="greaterThanOrEqual">
      <formula>$S$2</formula>
    </cfRule>
    <cfRule type="cellIs" dxfId="45" priority="8" stopIfTrue="1" operator="between">
      <formula>$S$4</formula>
      <formula>$S$3</formula>
    </cfRule>
  </conditionalFormatting>
  <conditionalFormatting sqref="P49">
    <cfRule type="cellIs" dxfId="44" priority="1" stopIfTrue="1" operator="equal">
      <formula>"0"</formula>
    </cfRule>
    <cfRule type="cellIs" dxfId="43" priority="2" stopIfTrue="1" operator="lessThanOrEqual">
      <formula>$S$5</formula>
    </cfRule>
    <cfRule type="cellIs" dxfId="42" priority="3" stopIfTrue="1" operator="greaterThanOrEqual">
      <formula>$S$2</formula>
    </cfRule>
    <cfRule type="cellIs" dxfId="41" priority="4" stopIfTrue="1" operator="between">
      <formula>$S$4</formula>
      <formula>$S$3</formula>
    </cfRule>
  </conditionalFormatting>
  <dataValidations count="6">
    <dataValidation type="list" allowBlank="1" showInputMessage="1" showErrorMessage="1" sqref="C78:P78" xr:uid="{00000000-0002-0000-0A00-000000000000}">
      <formula1>$B$171:$B$172</formula1>
    </dataValidation>
    <dataValidation type="list" allowBlank="1" showInputMessage="1" showErrorMessage="1" sqref="C12:P12" xr:uid="{00000000-0002-0000-0A00-000001000000}">
      <formula1>$B$140:$B$166</formula1>
    </dataValidation>
    <dataValidation type="list" allowBlank="1" showInputMessage="1" showErrorMessage="1" sqref="C10:I10" xr:uid="{00000000-0002-0000-0A00-000002000000}">
      <formula1>"2019,2020,2021,2022,2023"</formula1>
    </dataValidation>
    <dataValidation type="list" allowBlank="1" showInputMessage="1" showErrorMessage="1" sqref="N10:P10" xr:uid="{00000000-0002-0000-0A00-000003000000}">
      <formula1>"Economicos,Eficiencia,Eficacia, Efectividad,Calidad"</formula1>
    </dataValidation>
    <dataValidation type="list" allowBlank="1" showInputMessage="1" showErrorMessage="1" sqref="C32:P32 C36:P36 C34:P34" xr:uid="{00000000-0002-0000-0A00-000004000000}">
      <formula1>$Q$103:$Q$108</formula1>
    </dataValidation>
    <dataValidation type="list" allowBlank="1" showInputMessage="1" showErrorMessage="1" sqref="C18:P18" xr:uid="{00000000-0002-0000-0A00-000005000000}">
      <formula1>$B$129:$B$136</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V129"/>
  <sheetViews>
    <sheetView workbookViewId="0">
      <selection activeCell="B13" sqref="B13"/>
    </sheetView>
  </sheetViews>
  <sheetFormatPr baseColWidth="10" defaultColWidth="11.42578125" defaultRowHeight="30" customHeight="1" x14ac:dyDescent="0.2"/>
  <cols>
    <col min="1" max="1" width="26.28515625" style="146" bestFit="1" customWidth="1"/>
    <col min="2" max="2" width="26.28515625" style="121" customWidth="1"/>
    <col min="3" max="3" width="10.85546875" style="147" customWidth="1"/>
    <col min="4" max="4" width="8" style="147" bestFit="1" customWidth="1"/>
    <col min="5" max="5" width="11.5703125" style="147" customWidth="1"/>
    <col min="6" max="6" width="8" style="147" bestFit="1" customWidth="1"/>
    <col min="7" max="7" width="10.42578125" style="147" customWidth="1"/>
    <col min="8" max="8" width="8" style="147" bestFit="1" customWidth="1"/>
    <col min="9" max="9" width="11.5703125" style="147" customWidth="1"/>
    <col min="10" max="10" width="8" style="147" bestFit="1" customWidth="1"/>
    <col min="11" max="11" width="12.28515625" style="147" bestFit="1" customWidth="1"/>
    <col min="12" max="12" width="8" style="147" bestFit="1" customWidth="1"/>
    <col min="13" max="13" width="2.28515625" style="147" customWidth="1"/>
    <col min="14" max="14" width="10.7109375" style="147" customWidth="1"/>
    <col min="15" max="15" width="32.140625" style="147" customWidth="1"/>
    <col min="16" max="18" width="11.42578125" style="118"/>
    <col min="19" max="19" width="11.42578125" style="119" hidden="1" customWidth="1"/>
    <col min="20" max="20" width="11.42578125" style="118"/>
    <col min="21" max="16384" width="11.42578125" style="121"/>
  </cols>
  <sheetData>
    <row r="1" spans="1:22" ht="30" customHeight="1" x14ac:dyDescent="0.2">
      <c r="A1" s="417"/>
      <c r="B1" s="418" t="s">
        <v>56</v>
      </c>
      <c r="C1" s="419"/>
      <c r="D1" s="419"/>
      <c r="E1" s="419"/>
      <c r="F1" s="419"/>
      <c r="G1" s="419"/>
      <c r="H1" s="419"/>
      <c r="I1" s="419"/>
      <c r="J1" s="419"/>
      <c r="K1" s="419"/>
      <c r="L1" s="419"/>
      <c r="M1" s="420"/>
      <c r="N1" s="421" t="s">
        <v>57</v>
      </c>
      <c r="O1" s="422"/>
      <c r="P1" s="117"/>
      <c r="Q1" s="117"/>
      <c r="T1" s="117"/>
      <c r="U1" s="120"/>
      <c r="V1" s="120"/>
    </row>
    <row r="2" spans="1:22" ht="30" customHeight="1" x14ac:dyDescent="0.2">
      <c r="A2" s="417"/>
      <c r="B2" s="418" t="s">
        <v>87</v>
      </c>
      <c r="C2" s="419"/>
      <c r="D2" s="419"/>
      <c r="E2" s="419"/>
      <c r="F2" s="419"/>
      <c r="G2" s="419"/>
      <c r="H2" s="419"/>
      <c r="I2" s="419"/>
      <c r="J2" s="419"/>
      <c r="K2" s="419"/>
      <c r="L2" s="419"/>
      <c r="M2" s="420"/>
      <c r="N2" s="421" t="s">
        <v>207</v>
      </c>
      <c r="O2" s="422"/>
      <c r="P2" s="117"/>
      <c r="Q2" s="117"/>
      <c r="S2" s="122">
        <v>0.8</v>
      </c>
      <c r="T2" s="117"/>
      <c r="U2" s="120"/>
      <c r="V2" s="120"/>
    </row>
    <row r="3" spans="1:22" ht="30" customHeight="1" x14ac:dyDescent="0.2">
      <c r="A3" s="417"/>
      <c r="B3" s="418" t="s">
        <v>89</v>
      </c>
      <c r="C3" s="419"/>
      <c r="D3" s="419"/>
      <c r="E3" s="419"/>
      <c r="F3" s="419"/>
      <c r="G3" s="419"/>
      <c r="H3" s="419"/>
      <c r="I3" s="419"/>
      <c r="J3" s="419"/>
      <c r="K3" s="419"/>
      <c r="L3" s="419"/>
      <c r="M3" s="420"/>
      <c r="N3" s="421" t="s">
        <v>232</v>
      </c>
      <c r="O3" s="422"/>
      <c r="P3" s="117"/>
      <c r="Q3" s="117"/>
      <c r="S3" s="122">
        <v>0.79998999999999998</v>
      </c>
      <c r="T3" s="117"/>
      <c r="U3" s="120"/>
      <c r="V3" s="120"/>
    </row>
    <row r="4" spans="1:22" ht="30" customHeight="1" x14ac:dyDescent="0.2">
      <c r="A4" s="417"/>
      <c r="B4" s="418" t="s">
        <v>91</v>
      </c>
      <c r="C4" s="419"/>
      <c r="D4" s="419"/>
      <c r="E4" s="419"/>
      <c r="F4" s="419"/>
      <c r="G4" s="419"/>
      <c r="H4" s="419"/>
      <c r="I4" s="419"/>
      <c r="J4" s="419"/>
      <c r="K4" s="419"/>
      <c r="L4" s="419"/>
      <c r="M4" s="420"/>
      <c r="N4" s="422" t="s">
        <v>233</v>
      </c>
      <c r="O4" s="422"/>
      <c r="P4" s="123"/>
      <c r="Q4" s="123"/>
      <c r="S4" s="122">
        <v>0.65</v>
      </c>
      <c r="T4" s="123"/>
      <c r="U4" s="124"/>
      <c r="V4" s="124"/>
    </row>
    <row r="5" spans="1:22" ht="12" x14ac:dyDescent="0.2">
      <c r="A5" s="125"/>
      <c r="B5" s="126"/>
      <c r="C5" s="127"/>
      <c r="D5" s="127"/>
      <c r="E5" s="127"/>
      <c r="F5" s="127"/>
      <c r="G5" s="127"/>
      <c r="H5" s="127"/>
      <c r="I5" s="127"/>
      <c r="J5" s="127"/>
      <c r="K5" s="127"/>
      <c r="L5" s="127"/>
      <c r="M5" s="128"/>
      <c r="N5" s="128"/>
      <c r="O5" s="128"/>
      <c r="P5" s="123"/>
      <c r="Q5" s="123"/>
      <c r="S5" s="122">
        <v>0.64999899999999999</v>
      </c>
      <c r="T5" s="123"/>
      <c r="U5" s="124"/>
      <c r="V5" s="124"/>
    </row>
    <row r="6" spans="1:22" ht="13.5" customHeight="1" x14ac:dyDescent="0.2">
      <c r="A6" s="129" t="s">
        <v>0</v>
      </c>
      <c r="B6" s="126"/>
      <c r="C6" s="413"/>
      <c r="D6" s="413"/>
      <c r="E6" s="413"/>
      <c r="F6" s="413"/>
      <c r="G6" s="413"/>
      <c r="H6" s="413"/>
      <c r="I6" s="413"/>
      <c r="J6" s="413"/>
      <c r="K6" s="413"/>
      <c r="L6" s="413"/>
      <c r="M6" s="413"/>
      <c r="N6" s="413"/>
      <c r="O6" s="413"/>
      <c r="S6" s="122"/>
    </row>
    <row r="7" spans="1:22" ht="11.25" customHeight="1" x14ac:dyDescent="0.2">
      <c r="A7" s="125"/>
      <c r="B7" s="126"/>
      <c r="C7" s="130"/>
      <c r="D7" s="130"/>
      <c r="E7" s="130"/>
      <c r="F7" s="130"/>
      <c r="G7" s="130"/>
      <c r="H7" s="130"/>
      <c r="I7" s="130"/>
      <c r="J7" s="130"/>
      <c r="K7" s="130"/>
      <c r="L7" s="130"/>
      <c r="M7" s="130"/>
      <c r="N7" s="130"/>
      <c r="O7" s="130"/>
      <c r="S7" s="122"/>
    </row>
    <row r="8" spans="1:22" s="132" customFormat="1" ht="30" customHeight="1" x14ac:dyDescent="0.2">
      <c r="A8" s="414" t="s">
        <v>92</v>
      </c>
      <c r="B8" s="414" t="s">
        <v>234</v>
      </c>
      <c r="C8" s="415" t="s">
        <v>216</v>
      </c>
      <c r="D8" s="415"/>
      <c r="E8" s="415"/>
      <c r="F8" s="415"/>
      <c r="G8" s="415"/>
      <c r="H8" s="415"/>
      <c r="I8" s="415"/>
      <c r="J8" s="415"/>
      <c r="K8" s="415"/>
      <c r="L8" s="415"/>
      <c r="M8" s="415"/>
      <c r="N8" s="415"/>
      <c r="O8" s="415"/>
      <c r="P8" s="131"/>
      <c r="Q8" s="131"/>
      <c r="R8" s="131"/>
      <c r="S8" s="119"/>
      <c r="T8" s="131"/>
    </row>
    <row r="9" spans="1:22" s="135" customFormat="1" ht="30" customHeight="1" x14ac:dyDescent="0.2">
      <c r="A9" s="414"/>
      <c r="B9" s="414"/>
      <c r="C9" s="133" t="s">
        <v>235</v>
      </c>
      <c r="D9" s="133" t="s">
        <v>93</v>
      </c>
      <c r="E9" s="133" t="s">
        <v>236</v>
      </c>
      <c r="F9" s="133" t="s">
        <v>93</v>
      </c>
      <c r="G9" s="133" t="s">
        <v>237</v>
      </c>
      <c r="H9" s="133" t="s">
        <v>93</v>
      </c>
      <c r="I9" s="133" t="s">
        <v>238</v>
      </c>
      <c r="J9" s="133" t="s">
        <v>93</v>
      </c>
      <c r="K9" s="133" t="s">
        <v>24</v>
      </c>
      <c r="L9" s="133" t="s">
        <v>93</v>
      </c>
      <c r="M9" s="416" t="s">
        <v>94</v>
      </c>
      <c r="N9" s="416"/>
      <c r="O9" s="416"/>
      <c r="P9" s="134"/>
      <c r="Q9" s="134"/>
      <c r="R9" s="134"/>
      <c r="S9" s="119"/>
      <c r="T9" s="134"/>
    </row>
    <row r="10" spans="1:22" ht="64.5" customHeight="1" x14ac:dyDescent="0.2">
      <c r="A10" s="412" t="s">
        <v>257</v>
      </c>
      <c r="B10" s="136" t="s">
        <v>221</v>
      </c>
      <c r="C10" s="137">
        <v>18</v>
      </c>
      <c r="D10" s="404">
        <f>+C10/C11</f>
        <v>0.9</v>
      </c>
      <c r="E10" s="137"/>
      <c r="F10" s="404" t="e">
        <f>+E10/E11</f>
        <v>#DIV/0!</v>
      </c>
      <c r="G10" s="137"/>
      <c r="H10" s="404" t="e">
        <f>+G10/G11</f>
        <v>#DIV/0!</v>
      </c>
      <c r="I10" s="137"/>
      <c r="J10" s="404" t="e">
        <f>+I10/I11</f>
        <v>#DIV/0!</v>
      </c>
      <c r="K10" s="137">
        <v>0</v>
      </c>
      <c r="L10" s="404" t="e">
        <f>+K10/K11</f>
        <v>#DIV/0!</v>
      </c>
      <c r="M10" s="530" t="s">
        <v>272</v>
      </c>
      <c r="N10" s="530"/>
      <c r="O10" s="530"/>
    </row>
    <row r="11" spans="1:22" ht="57" customHeight="1" x14ac:dyDescent="0.2">
      <c r="A11" s="412"/>
      <c r="B11" s="136" t="s">
        <v>231</v>
      </c>
      <c r="C11" s="137">
        <v>20</v>
      </c>
      <c r="D11" s="404"/>
      <c r="E11" s="137"/>
      <c r="F11" s="404"/>
      <c r="G11" s="137"/>
      <c r="H11" s="404"/>
      <c r="I11" s="137"/>
      <c r="J11" s="404"/>
      <c r="K11" s="137">
        <v>0</v>
      </c>
      <c r="L11" s="404"/>
      <c r="M11" s="530"/>
      <c r="N11" s="530"/>
      <c r="O11" s="530"/>
    </row>
    <row r="49" spans="19:19" ht="30" customHeight="1" x14ac:dyDescent="0.2">
      <c r="S49" s="142"/>
    </row>
    <row r="119" spans="19:19" ht="30" customHeight="1" x14ac:dyDescent="0.2">
      <c r="S119" s="126"/>
    </row>
    <row r="120" spans="19:19" ht="30" customHeight="1" x14ac:dyDescent="0.2">
      <c r="S120" s="126"/>
    </row>
    <row r="121" spans="19:19" ht="30" customHeight="1" x14ac:dyDescent="0.2">
      <c r="S121" s="126"/>
    </row>
    <row r="122" spans="19:19" ht="30" customHeight="1" x14ac:dyDescent="0.2">
      <c r="S122" s="126"/>
    </row>
    <row r="123" spans="19:19" ht="30" customHeight="1" x14ac:dyDescent="0.2">
      <c r="S123" s="126"/>
    </row>
    <row r="124" spans="19:19" ht="30" customHeight="1" x14ac:dyDescent="0.2">
      <c r="S124" s="126"/>
    </row>
    <row r="125" spans="19:19" ht="30" customHeight="1" x14ac:dyDescent="0.2">
      <c r="S125" s="126"/>
    </row>
    <row r="126" spans="19:19" ht="30" customHeight="1" x14ac:dyDescent="0.2">
      <c r="S126" s="126"/>
    </row>
    <row r="127" spans="19:19" ht="30" customHeight="1" x14ac:dyDescent="0.2">
      <c r="S127" s="126"/>
    </row>
    <row r="128" spans="19:19" ht="30" customHeight="1" x14ac:dyDescent="0.2">
      <c r="S128" s="126"/>
    </row>
    <row r="129" spans="19:19" ht="30" customHeight="1" x14ac:dyDescent="0.2">
      <c r="S129" s="126"/>
    </row>
  </sheetData>
  <mergeCells count="21">
    <mergeCell ref="L10:L11"/>
    <mergeCell ref="M10:O11"/>
    <mergeCell ref="C6:O6"/>
    <mergeCell ref="A8:A9"/>
    <mergeCell ref="B8:B9"/>
    <mergeCell ref="C8:O8"/>
    <mergeCell ref="M9:O9"/>
    <mergeCell ref="A10:A11"/>
    <mergeCell ref="D10:D11"/>
    <mergeCell ref="F10:F11"/>
    <mergeCell ref="H10:H11"/>
    <mergeCell ref="J10:J11"/>
    <mergeCell ref="A1:A4"/>
    <mergeCell ref="B1:M1"/>
    <mergeCell ref="N1:O1"/>
    <mergeCell ref="B2:M2"/>
    <mergeCell ref="N2:O2"/>
    <mergeCell ref="B3:M3"/>
    <mergeCell ref="N3:O3"/>
    <mergeCell ref="B4:M4"/>
    <mergeCell ref="N4:O4"/>
  </mergeCells>
  <conditionalFormatting sqref="D10:D11">
    <cfRule type="cellIs" dxfId="40" priority="13" operator="between">
      <formula>0.65</formula>
      <formula>0.89</formula>
    </cfRule>
    <cfRule type="cellIs" dxfId="39" priority="14" operator="lessThan">
      <formula>0.65</formula>
    </cfRule>
    <cfRule type="cellIs" dxfId="38" priority="17" operator="greaterThan">
      <formula>0.9</formula>
    </cfRule>
  </conditionalFormatting>
  <conditionalFormatting sqref="F10:F11">
    <cfRule type="cellIs" dxfId="37" priority="10" operator="between">
      <formula>0.65</formula>
      <formula>0.89</formula>
    </cfRule>
    <cfRule type="cellIs" dxfId="36" priority="11" operator="lessThan">
      <formula>0.65</formula>
    </cfRule>
    <cfRule type="cellIs" dxfId="35" priority="12" operator="greaterThan">
      <formula>0.9</formula>
    </cfRule>
  </conditionalFormatting>
  <conditionalFormatting sqref="H10:H11">
    <cfRule type="cellIs" dxfId="34" priority="7" operator="between">
      <formula>0.65</formula>
      <formula>0.89</formula>
    </cfRule>
    <cfRule type="cellIs" dxfId="33" priority="8" operator="lessThan">
      <formula>0.65</formula>
    </cfRule>
    <cfRule type="cellIs" dxfId="32" priority="9" operator="greaterThan">
      <formula>0.9</formula>
    </cfRule>
  </conditionalFormatting>
  <conditionalFormatting sqref="J10:J11">
    <cfRule type="cellIs" dxfId="31" priority="4" operator="between">
      <formula>0.65</formula>
      <formula>0.89</formula>
    </cfRule>
    <cfRule type="cellIs" dxfId="30" priority="5" operator="lessThan">
      <formula>0.65</formula>
    </cfRule>
    <cfRule type="cellIs" dxfId="29" priority="6" operator="greaterThan">
      <formula>0.9</formula>
    </cfRule>
  </conditionalFormatting>
  <conditionalFormatting sqref="L10:L11">
    <cfRule type="cellIs" dxfId="28" priority="1" operator="between">
      <formula>0.65</formula>
      <formula>0.89</formula>
    </cfRule>
    <cfRule type="cellIs" dxfId="27" priority="2" operator="lessThan">
      <formula>0.65</formula>
    </cfRule>
    <cfRule type="cellIs" dxfId="26" priority="3" operator="greaterThan">
      <formula>0.9</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S180"/>
  <sheetViews>
    <sheetView topLeftCell="A70" zoomScaleNormal="100" workbookViewId="0">
      <selection activeCell="C71" sqref="C71:P71"/>
    </sheetView>
  </sheetViews>
  <sheetFormatPr baseColWidth="10" defaultColWidth="11.42578125" defaultRowHeight="12.75" x14ac:dyDescent="0.2"/>
  <cols>
    <col min="1" max="1" width="3" style="87" customWidth="1"/>
    <col min="2" max="2" width="30" style="87" customWidth="1"/>
    <col min="3" max="3" width="16.85546875" style="87" customWidth="1"/>
    <col min="4" max="4" width="5" style="87" bestFit="1" customWidth="1"/>
    <col min="5" max="5" width="4.7109375" style="87" bestFit="1" customWidth="1"/>
    <col min="6" max="6" width="9.5703125" style="87" bestFit="1" customWidth="1"/>
    <col min="7" max="7" width="5.42578125" style="87" bestFit="1" customWidth="1"/>
    <col min="8" max="8" width="5.140625" style="87" bestFit="1" customWidth="1"/>
    <col min="9" max="9" width="9.5703125" style="87" bestFit="1" customWidth="1"/>
    <col min="10" max="10" width="4.140625" style="87" bestFit="1" customWidth="1"/>
    <col min="11" max="11" width="6.42578125" style="87" bestFit="1" customWidth="1"/>
    <col min="12" max="12" width="9.5703125" style="87" bestFit="1" customWidth="1"/>
    <col min="13" max="13" width="8.42578125" style="87" customWidth="1"/>
    <col min="14" max="14" width="6.42578125" style="87" customWidth="1"/>
    <col min="15" max="15" width="11" style="87" customWidth="1"/>
    <col min="16" max="16" width="12.140625" style="87" customWidth="1"/>
    <col min="17" max="18" width="11.7109375" style="87" customWidth="1"/>
    <col min="19" max="19" width="11.42578125" style="89" hidden="1" customWidth="1"/>
    <col min="20" max="16384" width="11.42578125" style="87"/>
  </cols>
  <sheetData>
    <row r="1" spans="2:19" ht="13.5" thickBot="1" x14ac:dyDescent="0.25">
      <c r="B1" s="88"/>
      <c r="C1" s="88"/>
      <c r="D1" s="88"/>
      <c r="E1" s="88"/>
      <c r="F1" s="88"/>
      <c r="G1" s="88"/>
      <c r="H1" s="88"/>
      <c r="I1" s="88"/>
      <c r="J1" s="88"/>
      <c r="K1" s="88"/>
      <c r="L1" s="88"/>
      <c r="M1" s="88"/>
      <c r="N1" s="88"/>
      <c r="O1" s="88"/>
      <c r="P1" s="88"/>
    </row>
    <row r="2" spans="2:19" ht="16.5" customHeight="1" x14ac:dyDescent="0.2">
      <c r="B2" s="560"/>
      <c r="C2" s="563" t="s">
        <v>56</v>
      </c>
      <c r="D2" s="564"/>
      <c r="E2" s="564"/>
      <c r="F2" s="564"/>
      <c r="G2" s="564"/>
      <c r="H2" s="564"/>
      <c r="I2" s="564"/>
      <c r="J2" s="564"/>
      <c r="K2" s="564"/>
      <c r="L2" s="564"/>
      <c r="M2" s="565"/>
      <c r="N2" s="566" t="s">
        <v>182</v>
      </c>
      <c r="O2" s="567"/>
      <c r="P2" s="568"/>
      <c r="S2" s="90">
        <v>0.8</v>
      </c>
    </row>
    <row r="3" spans="2:19" ht="15.75" customHeight="1" x14ac:dyDescent="0.2">
      <c r="B3" s="561"/>
      <c r="C3" s="569" t="s">
        <v>58</v>
      </c>
      <c r="D3" s="570"/>
      <c r="E3" s="570"/>
      <c r="F3" s="570"/>
      <c r="G3" s="570"/>
      <c r="H3" s="570"/>
      <c r="I3" s="570"/>
      <c r="J3" s="570"/>
      <c r="K3" s="570"/>
      <c r="L3" s="570"/>
      <c r="M3" s="571"/>
      <c r="N3" s="572" t="s">
        <v>207</v>
      </c>
      <c r="O3" s="573"/>
      <c r="P3" s="574"/>
      <c r="S3" s="90">
        <v>0.79998999999999998</v>
      </c>
    </row>
    <row r="4" spans="2:19" ht="15.75" customHeight="1" x14ac:dyDescent="0.2">
      <c r="B4" s="561"/>
      <c r="C4" s="569" t="s">
        <v>59</v>
      </c>
      <c r="D4" s="570"/>
      <c r="E4" s="570"/>
      <c r="F4" s="570"/>
      <c r="G4" s="570"/>
      <c r="H4" s="570"/>
      <c r="I4" s="570"/>
      <c r="J4" s="570"/>
      <c r="K4" s="570"/>
      <c r="L4" s="570"/>
      <c r="M4" s="571"/>
      <c r="N4" s="572" t="s">
        <v>183</v>
      </c>
      <c r="O4" s="573"/>
      <c r="P4" s="574"/>
      <c r="S4" s="90">
        <v>0.65</v>
      </c>
    </row>
    <row r="5" spans="2:19" ht="16.5" customHeight="1" thickBot="1" x14ac:dyDescent="0.25">
      <c r="B5" s="562"/>
      <c r="C5" s="575" t="s">
        <v>60</v>
      </c>
      <c r="D5" s="576"/>
      <c r="E5" s="576"/>
      <c r="F5" s="576"/>
      <c r="G5" s="576"/>
      <c r="H5" s="576"/>
      <c r="I5" s="576"/>
      <c r="J5" s="576"/>
      <c r="K5" s="576"/>
      <c r="L5" s="576"/>
      <c r="M5" s="577"/>
      <c r="N5" s="578" t="s">
        <v>61</v>
      </c>
      <c r="O5" s="579"/>
      <c r="P5" s="580"/>
      <c r="S5" s="90">
        <v>0.64999899999999999</v>
      </c>
    </row>
    <row r="6" spans="2:19" ht="13.5" thickBot="1" x14ac:dyDescent="0.25">
      <c r="B6" s="88"/>
      <c r="C6" s="88"/>
      <c r="D6" s="88"/>
      <c r="E6" s="88"/>
      <c r="F6" s="88"/>
      <c r="G6" s="88"/>
      <c r="H6" s="88"/>
      <c r="I6" s="88"/>
      <c r="J6" s="88"/>
      <c r="K6" s="88"/>
      <c r="L6" s="88"/>
      <c r="M6" s="88"/>
      <c r="N6" s="88"/>
      <c r="O6" s="88"/>
      <c r="P6" s="88"/>
      <c r="S6" s="90"/>
    </row>
    <row r="7" spans="2:19" ht="12.75" customHeight="1" x14ac:dyDescent="0.2">
      <c r="B7" s="473" t="s">
        <v>65</v>
      </c>
      <c r="C7" s="474"/>
      <c r="D7" s="474"/>
      <c r="E7" s="474"/>
      <c r="F7" s="474"/>
      <c r="G7" s="474"/>
      <c r="H7" s="474"/>
      <c r="I7" s="474"/>
      <c r="J7" s="474"/>
      <c r="K7" s="474"/>
      <c r="L7" s="474"/>
      <c r="M7" s="474"/>
      <c r="N7" s="474"/>
      <c r="O7" s="474"/>
      <c r="P7" s="475"/>
      <c r="S7" s="90"/>
    </row>
    <row r="8" spans="2:19" ht="13.5" customHeight="1" thickBot="1" x14ac:dyDescent="0.25">
      <c r="B8" s="476"/>
      <c r="C8" s="477"/>
      <c r="D8" s="477"/>
      <c r="E8" s="477"/>
      <c r="F8" s="477"/>
      <c r="G8" s="477"/>
      <c r="H8" s="477"/>
      <c r="I8" s="477"/>
      <c r="J8" s="477"/>
      <c r="K8" s="477"/>
      <c r="L8" s="477"/>
      <c r="M8" s="477"/>
      <c r="N8" s="477"/>
      <c r="O8" s="477"/>
      <c r="P8" s="478"/>
    </row>
    <row r="9" spans="2:19" ht="6.75" customHeight="1" thickBot="1" x14ac:dyDescent="0.25">
      <c r="B9" s="581"/>
      <c r="C9" s="581"/>
      <c r="D9" s="581"/>
      <c r="E9" s="581"/>
      <c r="F9" s="581"/>
      <c r="G9" s="581"/>
      <c r="H9" s="581"/>
      <c r="I9" s="581"/>
      <c r="J9" s="581"/>
      <c r="K9" s="581"/>
      <c r="L9" s="581"/>
      <c r="M9" s="581"/>
      <c r="N9" s="581"/>
      <c r="O9" s="581"/>
      <c r="P9" s="581"/>
    </row>
    <row r="10" spans="2:19" ht="26.25" customHeight="1" thickBot="1" x14ac:dyDescent="0.25">
      <c r="B10" s="71" t="s">
        <v>83</v>
      </c>
      <c r="C10" s="396">
        <v>2022</v>
      </c>
      <c r="D10" s="397"/>
      <c r="E10" s="397"/>
      <c r="F10" s="397"/>
      <c r="G10" s="397"/>
      <c r="H10" s="397"/>
      <c r="I10" s="398"/>
      <c r="J10" s="399" t="s">
        <v>1</v>
      </c>
      <c r="K10" s="400"/>
      <c r="L10" s="400"/>
      <c r="M10" s="556"/>
      <c r="N10" s="362" t="s">
        <v>205</v>
      </c>
      <c r="O10" s="363"/>
      <c r="P10" s="364"/>
    </row>
    <row r="11" spans="2:19" ht="4.5" customHeight="1" thickBot="1" x14ac:dyDescent="0.25">
      <c r="B11" s="557"/>
      <c r="C11" s="558"/>
      <c r="D11" s="558"/>
      <c r="E11" s="558"/>
      <c r="F11" s="558"/>
      <c r="G11" s="558"/>
      <c r="H11" s="558"/>
      <c r="I11" s="558"/>
      <c r="J11" s="558"/>
      <c r="K11" s="558"/>
      <c r="L11" s="558"/>
      <c r="M11" s="558"/>
      <c r="N11" s="558"/>
      <c r="O11" s="558"/>
      <c r="P11" s="559"/>
    </row>
    <row r="12" spans="2:19" ht="13.5" thickBot="1" x14ac:dyDescent="0.25">
      <c r="B12" s="58" t="s">
        <v>0</v>
      </c>
      <c r="C12" s="349" t="s">
        <v>110</v>
      </c>
      <c r="D12" s="350"/>
      <c r="E12" s="350"/>
      <c r="F12" s="350"/>
      <c r="G12" s="350"/>
      <c r="H12" s="350"/>
      <c r="I12" s="350"/>
      <c r="J12" s="350"/>
      <c r="K12" s="350"/>
      <c r="L12" s="350"/>
      <c r="M12" s="350"/>
      <c r="N12" s="350"/>
      <c r="O12" s="350"/>
      <c r="P12" s="351"/>
    </row>
    <row r="13" spans="2:19" ht="4.5" customHeight="1" thickBot="1" x14ac:dyDescent="0.25">
      <c r="B13" s="359"/>
      <c r="C13" s="360"/>
      <c r="D13" s="360"/>
      <c r="E13" s="360"/>
      <c r="F13" s="360"/>
      <c r="G13" s="360"/>
      <c r="H13" s="360"/>
      <c r="I13" s="360"/>
      <c r="J13" s="360"/>
      <c r="K13" s="360"/>
      <c r="L13" s="360"/>
      <c r="M13" s="360"/>
      <c r="N13" s="360"/>
      <c r="O13" s="360"/>
      <c r="P13" s="361"/>
    </row>
    <row r="14" spans="2:19" ht="18" customHeight="1" thickBot="1" x14ac:dyDescent="0.25">
      <c r="B14" s="58" t="s">
        <v>6</v>
      </c>
      <c r="C14" s="362" t="s">
        <v>223</v>
      </c>
      <c r="D14" s="363"/>
      <c r="E14" s="363"/>
      <c r="F14" s="363"/>
      <c r="G14" s="363"/>
      <c r="H14" s="363"/>
      <c r="I14" s="363"/>
      <c r="J14" s="363"/>
      <c r="K14" s="363"/>
      <c r="L14" s="363"/>
      <c r="M14" s="363"/>
      <c r="N14" s="363"/>
      <c r="O14" s="363"/>
      <c r="P14" s="364"/>
    </row>
    <row r="15" spans="2:19" ht="4.5" customHeight="1" thickBot="1" x14ac:dyDescent="0.25">
      <c r="B15" s="359"/>
      <c r="C15" s="360"/>
      <c r="D15" s="360"/>
      <c r="E15" s="360"/>
      <c r="F15" s="360"/>
      <c r="G15" s="360"/>
      <c r="H15" s="360"/>
      <c r="I15" s="360"/>
      <c r="J15" s="360"/>
      <c r="K15" s="360"/>
      <c r="L15" s="360"/>
      <c r="M15" s="360"/>
      <c r="N15" s="360"/>
      <c r="O15" s="360"/>
      <c r="P15" s="361"/>
    </row>
    <row r="16" spans="2:19" ht="32.25" customHeight="1" thickBot="1" x14ac:dyDescent="0.25">
      <c r="B16" s="58" t="s">
        <v>25</v>
      </c>
      <c r="C16" s="480" t="s">
        <v>224</v>
      </c>
      <c r="D16" s="481"/>
      <c r="E16" s="481"/>
      <c r="F16" s="481"/>
      <c r="G16" s="481"/>
      <c r="H16" s="481"/>
      <c r="I16" s="481"/>
      <c r="J16" s="481"/>
      <c r="K16" s="481"/>
      <c r="L16" s="481"/>
      <c r="M16" s="481"/>
      <c r="N16" s="481"/>
      <c r="O16" s="481"/>
      <c r="P16" s="482"/>
    </row>
    <row r="17" spans="2:16" ht="4.5" customHeight="1" thickBot="1" x14ac:dyDescent="0.25">
      <c r="B17" s="359"/>
      <c r="C17" s="360"/>
      <c r="D17" s="360"/>
      <c r="E17" s="360"/>
      <c r="F17" s="360"/>
      <c r="G17" s="360"/>
      <c r="H17" s="360"/>
      <c r="I17" s="360"/>
      <c r="J17" s="360"/>
      <c r="K17" s="360"/>
      <c r="L17" s="360"/>
      <c r="M17" s="360"/>
      <c r="N17" s="360"/>
      <c r="O17" s="360"/>
      <c r="P17" s="361"/>
    </row>
    <row r="18" spans="2:16" ht="26.25" customHeight="1" thickBot="1" x14ac:dyDescent="0.25">
      <c r="B18" s="58" t="s">
        <v>11</v>
      </c>
      <c r="C18" s="483" t="s">
        <v>186</v>
      </c>
      <c r="D18" s="484"/>
      <c r="E18" s="484"/>
      <c r="F18" s="484"/>
      <c r="G18" s="484"/>
      <c r="H18" s="484"/>
      <c r="I18" s="484"/>
      <c r="J18" s="484"/>
      <c r="K18" s="484"/>
      <c r="L18" s="484"/>
      <c r="M18" s="484"/>
      <c r="N18" s="484"/>
      <c r="O18" s="484"/>
      <c r="P18" s="485"/>
    </row>
    <row r="19" spans="2:16" ht="4.5" customHeight="1" thickBot="1" x14ac:dyDescent="0.25">
      <c r="B19" s="490"/>
      <c r="C19" s="490"/>
      <c r="D19" s="490"/>
      <c r="E19" s="490"/>
      <c r="F19" s="490"/>
      <c r="G19" s="490"/>
      <c r="H19" s="490"/>
      <c r="I19" s="490"/>
      <c r="J19" s="490"/>
      <c r="K19" s="490"/>
      <c r="L19" s="490"/>
      <c r="M19" s="490"/>
      <c r="N19" s="490"/>
      <c r="O19" s="490"/>
      <c r="P19" s="490"/>
    </row>
    <row r="20" spans="2:16" ht="17.25" customHeight="1" thickBot="1" x14ac:dyDescent="0.25">
      <c r="B20" s="486" t="s">
        <v>26</v>
      </c>
      <c r="C20" s="487"/>
      <c r="D20" s="487"/>
      <c r="E20" s="487"/>
      <c r="F20" s="487"/>
      <c r="G20" s="487"/>
      <c r="H20" s="487"/>
      <c r="I20" s="487"/>
      <c r="J20" s="487"/>
      <c r="K20" s="487"/>
      <c r="L20" s="487"/>
      <c r="M20" s="487"/>
      <c r="N20" s="487"/>
      <c r="O20" s="487"/>
      <c r="P20" s="488"/>
    </row>
    <row r="21" spans="2:16" ht="4.5" customHeight="1" thickBot="1" x14ac:dyDescent="0.25">
      <c r="B21" s="489"/>
      <c r="C21" s="490"/>
      <c r="D21" s="490"/>
      <c r="E21" s="490"/>
      <c r="F21" s="490"/>
      <c r="G21" s="490"/>
      <c r="H21" s="490"/>
      <c r="I21" s="490"/>
      <c r="J21" s="490"/>
      <c r="K21" s="490"/>
      <c r="L21" s="490"/>
      <c r="M21" s="490"/>
      <c r="N21" s="490"/>
      <c r="O21" s="490"/>
      <c r="P21" s="491"/>
    </row>
    <row r="22" spans="2:16" ht="51" customHeight="1" thickBot="1" x14ac:dyDescent="0.25">
      <c r="B22" s="58" t="s">
        <v>3</v>
      </c>
      <c r="C22" s="492" t="s">
        <v>219</v>
      </c>
      <c r="D22" s="582"/>
      <c r="E22" s="582"/>
      <c r="F22" s="582"/>
      <c r="G22" s="582"/>
      <c r="H22" s="582"/>
      <c r="I22" s="582"/>
      <c r="J22" s="582"/>
      <c r="K22" s="582"/>
      <c r="L22" s="582"/>
      <c r="M22" s="582"/>
      <c r="N22" s="582"/>
      <c r="O22" s="582"/>
      <c r="P22" s="583"/>
    </row>
    <row r="23" spans="2:16" ht="4.5" customHeight="1" thickBot="1" x14ac:dyDescent="0.25">
      <c r="B23" s="359"/>
      <c r="C23" s="360"/>
      <c r="D23" s="360"/>
      <c r="E23" s="360"/>
      <c r="F23" s="360"/>
      <c r="G23" s="360"/>
      <c r="H23" s="360"/>
      <c r="I23" s="360"/>
      <c r="J23" s="360"/>
      <c r="K23" s="360"/>
      <c r="L23" s="360"/>
      <c r="M23" s="360"/>
      <c r="N23" s="360"/>
      <c r="O23" s="360"/>
      <c r="P23" s="361"/>
    </row>
    <row r="24" spans="2:16" ht="153" customHeight="1" thickBot="1" x14ac:dyDescent="0.25">
      <c r="B24" s="58" t="s">
        <v>12</v>
      </c>
      <c r="C24" s="353" t="s">
        <v>271</v>
      </c>
      <c r="D24" s="543"/>
      <c r="E24" s="543"/>
      <c r="F24" s="543"/>
      <c r="G24" s="543"/>
      <c r="H24" s="543"/>
      <c r="I24" s="543"/>
      <c r="J24" s="543"/>
      <c r="K24" s="543"/>
      <c r="L24" s="543"/>
      <c r="M24" s="543"/>
      <c r="N24" s="543"/>
      <c r="O24" s="543"/>
      <c r="P24" s="544"/>
    </row>
    <row r="25" spans="2:16" ht="4.5" customHeight="1" thickBot="1" x14ac:dyDescent="0.25">
      <c r="B25" s="359"/>
      <c r="C25" s="360"/>
      <c r="D25" s="360"/>
      <c r="E25" s="360"/>
      <c r="F25" s="360"/>
      <c r="G25" s="360"/>
      <c r="H25" s="360"/>
      <c r="I25" s="360"/>
      <c r="J25" s="360"/>
      <c r="K25" s="360"/>
      <c r="L25" s="360"/>
      <c r="M25" s="360"/>
      <c r="N25" s="360"/>
      <c r="O25" s="360"/>
      <c r="P25" s="361"/>
    </row>
    <row r="26" spans="2:16" ht="13.5" customHeight="1" thickBot="1" x14ac:dyDescent="0.25">
      <c r="B26" s="70" t="s">
        <v>2</v>
      </c>
      <c r="C26" s="495">
        <v>0.85</v>
      </c>
      <c r="D26" s="496"/>
      <c r="E26" s="496"/>
      <c r="F26" s="496"/>
      <c r="G26" s="496"/>
      <c r="H26" s="496"/>
      <c r="I26" s="496"/>
      <c r="J26" s="496"/>
      <c r="K26" s="496"/>
      <c r="L26" s="496"/>
      <c r="M26" s="496"/>
      <c r="N26" s="496"/>
      <c r="O26" s="496"/>
      <c r="P26" s="497"/>
    </row>
    <row r="27" spans="2:16" ht="4.5" customHeight="1" thickBot="1" x14ac:dyDescent="0.25">
      <c r="B27" s="498"/>
      <c r="C27" s="499"/>
      <c r="D27" s="499"/>
      <c r="E27" s="499"/>
      <c r="F27" s="499"/>
      <c r="G27" s="499"/>
      <c r="H27" s="499"/>
      <c r="I27" s="499"/>
      <c r="J27" s="499"/>
      <c r="K27" s="499"/>
      <c r="L27" s="499"/>
      <c r="M27" s="499"/>
      <c r="N27" s="499"/>
      <c r="O27" s="499"/>
      <c r="P27" s="500"/>
    </row>
    <row r="28" spans="2:16" ht="12.75" customHeight="1" thickBot="1" x14ac:dyDescent="0.25">
      <c r="B28" s="70" t="s">
        <v>13</v>
      </c>
      <c r="C28" s="152" t="s">
        <v>14</v>
      </c>
      <c r="D28" s="352" t="s">
        <v>268</v>
      </c>
      <c r="E28" s="496"/>
      <c r="F28" s="496"/>
      <c r="G28" s="497"/>
      <c r="H28" s="545" t="s">
        <v>15</v>
      </c>
      <c r="I28" s="545"/>
      <c r="J28" s="545"/>
      <c r="K28" s="352" t="s">
        <v>269</v>
      </c>
      <c r="L28" s="496"/>
      <c r="M28" s="497"/>
      <c r="N28" s="546" t="s">
        <v>16</v>
      </c>
      <c r="O28" s="547"/>
      <c r="P28" s="153" t="s">
        <v>176</v>
      </c>
    </row>
    <row r="29" spans="2:16" ht="4.5" customHeight="1" thickBot="1" x14ac:dyDescent="0.25">
      <c r="B29" s="489"/>
      <c r="C29" s="490"/>
      <c r="D29" s="490"/>
      <c r="E29" s="490"/>
      <c r="F29" s="490"/>
      <c r="G29" s="490"/>
      <c r="H29" s="490"/>
      <c r="I29" s="490"/>
      <c r="J29" s="490"/>
      <c r="K29" s="490"/>
      <c r="L29" s="490"/>
      <c r="M29" s="490"/>
      <c r="N29" s="490"/>
      <c r="O29" s="490"/>
      <c r="P29" s="491"/>
    </row>
    <row r="30" spans="2:16" ht="13.5" thickBot="1" x14ac:dyDescent="0.25">
      <c r="B30" s="70" t="s">
        <v>7</v>
      </c>
      <c r="C30" s="349" t="s">
        <v>181</v>
      </c>
      <c r="D30" s="350"/>
      <c r="E30" s="350"/>
      <c r="F30" s="350"/>
      <c r="G30" s="350"/>
      <c r="H30" s="350"/>
      <c r="I30" s="350"/>
      <c r="J30" s="350"/>
      <c r="K30" s="350"/>
      <c r="L30" s="350"/>
      <c r="M30" s="350"/>
      <c r="N30" s="350"/>
      <c r="O30" s="350"/>
      <c r="P30" s="351"/>
    </row>
    <row r="31" spans="2:16" ht="4.5" customHeight="1" thickBot="1" x14ac:dyDescent="0.25">
      <c r="B31" s="359"/>
      <c r="C31" s="360"/>
      <c r="D31" s="360"/>
      <c r="E31" s="360"/>
      <c r="F31" s="360"/>
      <c r="G31" s="360"/>
      <c r="H31" s="360"/>
      <c r="I31" s="360"/>
      <c r="J31" s="360"/>
      <c r="K31" s="360"/>
      <c r="L31" s="360"/>
      <c r="M31" s="360"/>
      <c r="N31" s="360"/>
      <c r="O31" s="360"/>
      <c r="P31" s="361"/>
    </row>
    <row r="32" spans="2:16" ht="13.5" thickBot="1" x14ac:dyDescent="0.25">
      <c r="B32" s="70" t="s">
        <v>4</v>
      </c>
      <c r="C32" s="352" t="s">
        <v>71</v>
      </c>
      <c r="D32" s="496"/>
      <c r="E32" s="496"/>
      <c r="F32" s="496"/>
      <c r="G32" s="496"/>
      <c r="H32" s="496"/>
      <c r="I32" s="496"/>
      <c r="J32" s="496"/>
      <c r="K32" s="496"/>
      <c r="L32" s="496"/>
      <c r="M32" s="496"/>
      <c r="N32" s="496"/>
      <c r="O32" s="496"/>
      <c r="P32" s="497"/>
    </row>
    <row r="33" spans="2:16" ht="4.5" customHeight="1" thickBot="1" x14ac:dyDescent="0.25">
      <c r="B33" s="359"/>
      <c r="C33" s="360"/>
      <c r="D33" s="360"/>
      <c r="E33" s="360"/>
      <c r="F33" s="360"/>
      <c r="G33" s="360"/>
      <c r="H33" s="360"/>
      <c r="I33" s="360"/>
      <c r="J33" s="360"/>
      <c r="K33" s="360"/>
      <c r="L33" s="360"/>
      <c r="M33" s="360"/>
      <c r="N33" s="360"/>
      <c r="O33" s="360"/>
      <c r="P33" s="361"/>
    </row>
    <row r="34" spans="2:16" ht="13.5" thickBot="1" x14ac:dyDescent="0.25">
      <c r="B34" s="70" t="s">
        <v>23</v>
      </c>
      <c r="C34" s="352" t="s">
        <v>71</v>
      </c>
      <c r="D34" s="496"/>
      <c r="E34" s="496"/>
      <c r="F34" s="496"/>
      <c r="G34" s="496"/>
      <c r="H34" s="496"/>
      <c r="I34" s="496"/>
      <c r="J34" s="496"/>
      <c r="K34" s="496"/>
      <c r="L34" s="496"/>
      <c r="M34" s="496"/>
      <c r="N34" s="496"/>
      <c r="O34" s="496"/>
      <c r="P34" s="497"/>
    </row>
    <row r="35" spans="2:16" ht="4.5" customHeight="1" thickBot="1" x14ac:dyDescent="0.25">
      <c r="B35" s="359"/>
      <c r="C35" s="360"/>
      <c r="D35" s="360"/>
      <c r="E35" s="360"/>
      <c r="F35" s="360"/>
      <c r="G35" s="360"/>
      <c r="H35" s="360"/>
      <c r="I35" s="360"/>
      <c r="J35" s="360"/>
      <c r="K35" s="360"/>
      <c r="L35" s="360"/>
      <c r="M35" s="360"/>
      <c r="N35" s="360"/>
      <c r="O35" s="360"/>
      <c r="P35" s="361"/>
    </row>
    <row r="36" spans="2:16" ht="16.5" customHeight="1" thickBot="1" x14ac:dyDescent="0.25">
      <c r="B36" s="70" t="s">
        <v>64</v>
      </c>
      <c r="C36" s="349" t="s">
        <v>70</v>
      </c>
      <c r="D36" s="350"/>
      <c r="E36" s="350"/>
      <c r="F36" s="350"/>
      <c r="G36" s="350"/>
      <c r="H36" s="350"/>
      <c r="I36" s="350"/>
      <c r="J36" s="350"/>
      <c r="K36" s="350"/>
      <c r="L36" s="350"/>
      <c r="M36" s="350"/>
      <c r="N36" s="350"/>
      <c r="O36" s="350"/>
      <c r="P36" s="351"/>
    </row>
    <row r="37" spans="2:16" ht="4.5" customHeight="1" thickBot="1" x14ac:dyDescent="0.25">
      <c r="B37" s="85"/>
      <c r="C37" s="85"/>
      <c r="D37" s="85"/>
      <c r="E37" s="85"/>
      <c r="F37" s="85"/>
      <c r="G37" s="85"/>
      <c r="H37" s="85"/>
      <c r="I37" s="85"/>
      <c r="J37" s="85"/>
      <c r="K37" s="85"/>
      <c r="L37" s="85"/>
      <c r="M37" s="85"/>
      <c r="N37" s="85"/>
      <c r="O37" s="85"/>
      <c r="P37" s="85"/>
    </row>
    <row r="38" spans="2:16" ht="13.5" thickBot="1" x14ac:dyDescent="0.25">
      <c r="B38" s="486" t="s">
        <v>17</v>
      </c>
      <c r="C38" s="487"/>
      <c r="D38" s="487"/>
      <c r="E38" s="487"/>
      <c r="F38" s="487"/>
      <c r="G38" s="487"/>
      <c r="H38" s="487"/>
      <c r="I38" s="487"/>
      <c r="J38" s="487"/>
      <c r="K38" s="487"/>
      <c r="L38" s="487"/>
      <c r="M38" s="487"/>
      <c r="N38" s="487"/>
      <c r="O38" s="487"/>
      <c r="P38" s="488"/>
    </row>
    <row r="39" spans="2:16" x14ac:dyDescent="0.2">
      <c r="B39" s="91" t="s">
        <v>22</v>
      </c>
      <c r="C39" s="531" t="s">
        <v>18</v>
      </c>
      <c r="D39" s="532"/>
      <c r="E39" s="532"/>
      <c r="F39" s="532"/>
      <c r="G39" s="533"/>
      <c r="H39" s="531" t="s">
        <v>7</v>
      </c>
      <c r="I39" s="532"/>
      <c r="J39" s="532"/>
      <c r="K39" s="532"/>
      <c r="L39" s="533"/>
      <c r="M39" s="531" t="s">
        <v>19</v>
      </c>
      <c r="N39" s="532"/>
      <c r="O39" s="532"/>
      <c r="P39" s="533"/>
    </row>
    <row r="40" spans="2:16" ht="116.25" customHeight="1" x14ac:dyDescent="0.2">
      <c r="B40" s="92" t="s">
        <v>221</v>
      </c>
      <c r="C40" s="505" t="s">
        <v>203</v>
      </c>
      <c r="D40" s="505"/>
      <c r="E40" s="505"/>
      <c r="F40" s="505"/>
      <c r="G40" s="505"/>
      <c r="H40" s="506" t="s">
        <v>222</v>
      </c>
      <c r="I40" s="506"/>
      <c r="J40" s="506"/>
      <c r="K40" s="506"/>
      <c r="L40" s="506"/>
      <c r="M40" s="507" t="s">
        <v>270</v>
      </c>
      <c r="N40" s="507"/>
      <c r="O40" s="507"/>
      <c r="P40" s="508"/>
    </row>
    <row r="41" spans="2:16" ht="104.25" customHeight="1" thickBot="1" x14ac:dyDescent="0.25">
      <c r="B41" s="93" t="s">
        <v>221</v>
      </c>
      <c r="C41" s="509" t="s">
        <v>203</v>
      </c>
      <c r="D41" s="509"/>
      <c r="E41" s="509"/>
      <c r="F41" s="509"/>
      <c r="G41" s="509"/>
      <c r="H41" s="510" t="s">
        <v>222</v>
      </c>
      <c r="I41" s="510"/>
      <c r="J41" s="510"/>
      <c r="K41" s="510"/>
      <c r="L41" s="510"/>
      <c r="M41" s="507" t="s">
        <v>270</v>
      </c>
      <c r="N41" s="507"/>
      <c r="O41" s="507"/>
      <c r="P41" s="508"/>
    </row>
    <row r="42" spans="2:16" ht="13.5" customHeight="1" x14ac:dyDescent="0.2">
      <c r="B42" s="94"/>
      <c r="C42" s="534"/>
      <c r="D42" s="535"/>
      <c r="E42" s="535"/>
      <c r="F42" s="535"/>
      <c r="G42" s="536"/>
      <c r="H42" s="534"/>
      <c r="I42" s="535"/>
      <c r="J42" s="535"/>
      <c r="K42" s="535"/>
      <c r="L42" s="536"/>
      <c r="M42" s="537"/>
      <c r="N42" s="538"/>
      <c r="O42" s="538"/>
      <c r="P42" s="539"/>
    </row>
    <row r="43" spans="2:16" ht="12.75" customHeight="1" x14ac:dyDescent="0.2">
      <c r="B43" s="94"/>
      <c r="C43" s="537"/>
      <c r="D43" s="538"/>
      <c r="E43" s="538"/>
      <c r="F43" s="538"/>
      <c r="G43" s="551"/>
      <c r="H43" s="537"/>
      <c r="I43" s="538"/>
      <c r="J43" s="538"/>
      <c r="K43" s="538"/>
      <c r="L43" s="551"/>
      <c r="M43" s="537"/>
      <c r="N43" s="538"/>
      <c r="O43" s="538"/>
      <c r="P43" s="539"/>
    </row>
    <row r="44" spans="2:16" ht="11.25" customHeight="1" thickBot="1" x14ac:dyDescent="0.25">
      <c r="B44" s="95"/>
      <c r="C44" s="552"/>
      <c r="D44" s="553"/>
      <c r="E44" s="553"/>
      <c r="F44" s="553"/>
      <c r="G44" s="554"/>
      <c r="H44" s="552"/>
      <c r="I44" s="553"/>
      <c r="J44" s="553"/>
      <c r="K44" s="553"/>
      <c r="L44" s="554"/>
      <c r="M44" s="552"/>
      <c r="N44" s="553"/>
      <c r="O44" s="553"/>
      <c r="P44" s="555"/>
    </row>
    <row r="45" spans="2:16" ht="4.5" customHeight="1" thickBot="1" x14ac:dyDescent="0.25">
      <c r="B45" s="96"/>
      <c r="C45" s="96"/>
      <c r="D45" s="96"/>
      <c r="E45" s="96"/>
      <c r="F45" s="96"/>
      <c r="G45" s="96"/>
      <c r="H45" s="96"/>
      <c r="I45" s="96"/>
      <c r="J45" s="96"/>
      <c r="K45" s="96"/>
      <c r="L45" s="96"/>
      <c r="M45" s="96"/>
      <c r="N45" s="96"/>
      <c r="O45" s="96"/>
      <c r="P45" s="96"/>
    </row>
    <row r="46" spans="2:16" ht="13.5" customHeight="1" thickBot="1" x14ac:dyDescent="0.25">
      <c r="B46" s="486" t="s">
        <v>8</v>
      </c>
      <c r="C46" s="487"/>
      <c r="D46" s="487"/>
      <c r="E46" s="487"/>
      <c r="F46" s="487"/>
      <c r="G46" s="487"/>
      <c r="H46" s="487"/>
      <c r="I46" s="487"/>
      <c r="J46" s="487"/>
      <c r="K46" s="487"/>
      <c r="L46" s="487"/>
      <c r="M46" s="487"/>
      <c r="N46" s="487"/>
      <c r="O46" s="487"/>
      <c r="P46" s="488"/>
    </row>
    <row r="47" spans="2:16" ht="4.5" customHeight="1" thickBot="1" x14ac:dyDescent="0.25">
      <c r="B47" s="84"/>
      <c r="C47" s="85"/>
      <c r="D47" s="85"/>
      <c r="E47" s="85"/>
      <c r="F47" s="85"/>
      <c r="G47" s="85"/>
      <c r="H47" s="85"/>
      <c r="I47" s="85"/>
      <c r="J47" s="85"/>
      <c r="K47" s="85"/>
      <c r="L47" s="85"/>
      <c r="M47" s="85"/>
      <c r="N47" s="85"/>
      <c r="O47" s="85"/>
      <c r="P47" s="86"/>
    </row>
    <row r="48" spans="2:16" x14ac:dyDescent="0.2">
      <c r="B48" s="338" t="s">
        <v>20</v>
      </c>
      <c r="C48" s="60" t="s">
        <v>9</v>
      </c>
      <c r="D48" s="61" t="s">
        <v>149</v>
      </c>
      <c r="E48" s="61" t="s">
        <v>150</v>
      </c>
      <c r="F48" s="61" t="s">
        <v>151</v>
      </c>
      <c r="G48" s="61" t="s">
        <v>152</v>
      </c>
      <c r="H48" s="61" t="s">
        <v>153</v>
      </c>
      <c r="I48" s="61" t="s">
        <v>154</v>
      </c>
      <c r="J48" s="61" t="s">
        <v>155</v>
      </c>
      <c r="K48" s="61" t="s">
        <v>156</v>
      </c>
      <c r="L48" s="61" t="s">
        <v>157</v>
      </c>
      <c r="M48" s="61" t="s">
        <v>158</v>
      </c>
      <c r="N48" s="61" t="s">
        <v>159</v>
      </c>
      <c r="O48" s="62" t="s">
        <v>160</v>
      </c>
      <c r="P48" s="63" t="s">
        <v>24</v>
      </c>
    </row>
    <row r="49" spans="2:16" ht="13.5" thickBot="1" x14ac:dyDescent="0.25">
      <c r="B49" s="339"/>
      <c r="C49" s="64" t="s">
        <v>10</v>
      </c>
      <c r="D49" s="65"/>
      <c r="E49" s="65"/>
      <c r="F49" s="97">
        <f>+'Registro Reorganización Termina'!C10/'Registro Reorganización Termina'!C11</f>
        <v>1</v>
      </c>
      <c r="G49" s="98"/>
      <c r="H49" s="98"/>
      <c r="I49" s="97" t="e">
        <f>+'Registro Reorganización Termina'!E10/'Registro Reorganización Termina'!E11</f>
        <v>#DIV/0!</v>
      </c>
      <c r="J49" s="98"/>
      <c r="K49" s="98"/>
      <c r="L49" s="97" t="e">
        <f>+'Registro Reorganización Termina'!G10/'Registro Reorganización Termina'!G11</f>
        <v>#DIV/0!</v>
      </c>
      <c r="M49" s="98"/>
      <c r="N49" s="98"/>
      <c r="O49" s="97" t="e">
        <f>+'Registro Reorganización Termina'!I10/'Registro Reorganización Termina'!I11</f>
        <v>#DIV/0!</v>
      </c>
      <c r="P49" s="97">
        <f>+'Registro Reorganización Termina'!K10/'Registro Reorganización Termina'!K11</f>
        <v>1</v>
      </c>
    </row>
    <row r="50" spans="2:16" ht="4.5" customHeight="1" thickBot="1" x14ac:dyDescent="0.25">
      <c r="B50" s="99">
        <v>0.9</v>
      </c>
      <c r="C50" s="100"/>
      <c r="D50" s="100"/>
      <c r="E50" s="100"/>
      <c r="F50" s="101">
        <f>+$C$26</f>
        <v>0.85</v>
      </c>
      <c r="G50" s="100"/>
      <c r="H50" s="100"/>
      <c r="I50" s="101">
        <f>+$C$26</f>
        <v>0.85</v>
      </c>
      <c r="J50" s="100"/>
      <c r="K50" s="100"/>
      <c r="L50" s="101">
        <f>+$C$26</f>
        <v>0.85</v>
      </c>
      <c r="M50" s="100"/>
      <c r="N50" s="100"/>
      <c r="O50" s="101" t="e">
        <f>+'Registro Reorganización Termina'!I10/'Registro Reorganización Termina'!I11</f>
        <v>#DIV/0!</v>
      </c>
      <c r="P50" s="101">
        <f>+$C$26</f>
        <v>0.85</v>
      </c>
    </row>
    <row r="51" spans="2:16" ht="22.5" customHeight="1" thickBot="1" x14ac:dyDescent="0.25">
      <c r="B51" s="486" t="s">
        <v>21</v>
      </c>
      <c r="C51" s="487"/>
      <c r="D51" s="487"/>
      <c r="E51" s="487"/>
      <c r="F51" s="487"/>
      <c r="G51" s="487"/>
      <c r="H51" s="487"/>
      <c r="I51" s="487"/>
      <c r="J51" s="487"/>
      <c r="K51" s="487"/>
      <c r="L51" s="487"/>
      <c r="M51" s="487"/>
      <c r="N51" s="487"/>
      <c r="O51" s="487"/>
      <c r="P51" s="488"/>
    </row>
    <row r="52" spans="2:16" ht="12.75" customHeight="1" x14ac:dyDescent="0.2">
      <c r="B52" s="517"/>
      <c r="C52" s="518"/>
      <c r="D52" s="518"/>
      <c r="E52" s="518"/>
      <c r="F52" s="518"/>
      <c r="G52" s="518"/>
      <c r="H52" s="518"/>
      <c r="I52" s="518"/>
      <c r="J52" s="518"/>
      <c r="K52" s="518"/>
      <c r="L52" s="518"/>
      <c r="M52" s="518"/>
      <c r="N52" s="518"/>
      <c r="O52" s="518"/>
      <c r="P52" s="519"/>
    </row>
    <row r="53" spans="2:16" ht="12.75" customHeight="1" x14ac:dyDescent="0.2">
      <c r="B53" s="520"/>
      <c r="C53" s="521"/>
      <c r="D53" s="521"/>
      <c r="E53" s="521"/>
      <c r="F53" s="521"/>
      <c r="G53" s="521"/>
      <c r="H53" s="521"/>
      <c r="I53" s="521"/>
      <c r="J53" s="521"/>
      <c r="K53" s="521"/>
      <c r="L53" s="521"/>
      <c r="M53" s="521"/>
      <c r="N53" s="521"/>
      <c r="O53" s="521"/>
      <c r="P53" s="522"/>
    </row>
    <row r="54" spans="2:16" ht="12.75" customHeight="1" x14ac:dyDescent="0.2">
      <c r="B54" s="520"/>
      <c r="C54" s="521"/>
      <c r="D54" s="521"/>
      <c r="E54" s="521"/>
      <c r="F54" s="521"/>
      <c r="G54" s="521"/>
      <c r="H54" s="521"/>
      <c r="I54" s="521"/>
      <c r="J54" s="521"/>
      <c r="K54" s="521"/>
      <c r="L54" s="521"/>
      <c r="M54" s="521"/>
      <c r="N54" s="521"/>
      <c r="O54" s="521"/>
      <c r="P54" s="522"/>
    </row>
    <row r="55" spans="2:16" ht="12.75" customHeight="1" x14ac:dyDescent="0.2">
      <c r="B55" s="520"/>
      <c r="C55" s="521"/>
      <c r="D55" s="521"/>
      <c r="E55" s="521"/>
      <c r="F55" s="521"/>
      <c r="G55" s="521"/>
      <c r="H55" s="521"/>
      <c r="I55" s="521"/>
      <c r="J55" s="521"/>
      <c r="K55" s="521"/>
      <c r="L55" s="521"/>
      <c r="M55" s="521"/>
      <c r="N55" s="521"/>
      <c r="O55" s="521"/>
      <c r="P55" s="522"/>
    </row>
    <row r="56" spans="2:16" ht="12.75" customHeight="1" x14ac:dyDescent="0.2">
      <c r="B56" s="520"/>
      <c r="C56" s="521"/>
      <c r="D56" s="521"/>
      <c r="E56" s="521"/>
      <c r="F56" s="521"/>
      <c r="G56" s="521"/>
      <c r="H56" s="521"/>
      <c r="I56" s="521"/>
      <c r="J56" s="521"/>
      <c r="K56" s="521"/>
      <c r="L56" s="521"/>
      <c r="M56" s="521"/>
      <c r="N56" s="521"/>
      <c r="O56" s="521"/>
      <c r="P56" s="522"/>
    </row>
    <row r="57" spans="2:16" ht="12.75" customHeight="1" x14ac:dyDescent="0.2">
      <c r="B57" s="520"/>
      <c r="C57" s="521"/>
      <c r="D57" s="521"/>
      <c r="E57" s="521"/>
      <c r="F57" s="521"/>
      <c r="G57" s="521"/>
      <c r="H57" s="521"/>
      <c r="I57" s="521"/>
      <c r="J57" s="521"/>
      <c r="K57" s="521"/>
      <c r="L57" s="521"/>
      <c r="M57" s="521"/>
      <c r="N57" s="521"/>
      <c r="O57" s="521"/>
      <c r="P57" s="522"/>
    </row>
    <row r="58" spans="2:16" ht="12.75" customHeight="1" x14ac:dyDescent="0.2">
      <c r="B58" s="520"/>
      <c r="C58" s="521"/>
      <c r="D58" s="521"/>
      <c r="E58" s="521"/>
      <c r="F58" s="521"/>
      <c r="G58" s="521"/>
      <c r="H58" s="521"/>
      <c r="I58" s="521"/>
      <c r="J58" s="521"/>
      <c r="K58" s="521"/>
      <c r="L58" s="521"/>
      <c r="M58" s="521"/>
      <c r="N58" s="521"/>
      <c r="O58" s="521"/>
      <c r="P58" s="522"/>
    </row>
    <row r="59" spans="2:16" ht="12.75" customHeight="1" x14ac:dyDescent="0.2">
      <c r="B59" s="520"/>
      <c r="C59" s="521"/>
      <c r="D59" s="521"/>
      <c r="E59" s="521"/>
      <c r="F59" s="521"/>
      <c r="G59" s="521"/>
      <c r="H59" s="521"/>
      <c r="I59" s="521"/>
      <c r="J59" s="521"/>
      <c r="K59" s="521"/>
      <c r="L59" s="521"/>
      <c r="M59" s="521"/>
      <c r="N59" s="521"/>
      <c r="O59" s="521"/>
      <c r="P59" s="522"/>
    </row>
    <row r="60" spans="2:16" ht="12.75" customHeight="1" x14ac:dyDescent="0.2">
      <c r="B60" s="520"/>
      <c r="C60" s="521"/>
      <c r="D60" s="521"/>
      <c r="E60" s="521"/>
      <c r="F60" s="521"/>
      <c r="G60" s="521"/>
      <c r="H60" s="521"/>
      <c r="I60" s="521"/>
      <c r="J60" s="521"/>
      <c r="K60" s="521"/>
      <c r="L60" s="521"/>
      <c r="M60" s="521"/>
      <c r="N60" s="521"/>
      <c r="O60" s="521"/>
      <c r="P60" s="522"/>
    </row>
    <row r="61" spans="2:16" ht="12.75" customHeight="1" x14ac:dyDescent="0.2">
      <c r="B61" s="520"/>
      <c r="C61" s="521"/>
      <c r="D61" s="521"/>
      <c r="E61" s="521"/>
      <c r="F61" s="521"/>
      <c r="G61" s="521"/>
      <c r="H61" s="521"/>
      <c r="I61" s="521"/>
      <c r="J61" s="521"/>
      <c r="K61" s="521"/>
      <c r="L61" s="521"/>
      <c r="M61" s="521"/>
      <c r="N61" s="521"/>
      <c r="O61" s="521"/>
      <c r="P61" s="522"/>
    </row>
    <row r="62" spans="2:16" ht="12.75" customHeight="1" x14ac:dyDescent="0.2">
      <c r="B62" s="520"/>
      <c r="C62" s="521"/>
      <c r="D62" s="521"/>
      <c r="E62" s="521"/>
      <c r="F62" s="521"/>
      <c r="G62" s="521"/>
      <c r="H62" s="521"/>
      <c r="I62" s="521"/>
      <c r="J62" s="521"/>
      <c r="K62" s="521"/>
      <c r="L62" s="521"/>
      <c r="M62" s="521"/>
      <c r="N62" s="521"/>
      <c r="O62" s="521"/>
      <c r="P62" s="522"/>
    </row>
    <row r="63" spans="2:16" ht="12.75" customHeight="1" x14ac:dyDescent="0.2">
      <c r="B63" s="520"/>
      <c r="C63" s="521"/>
      <c r="D63" s="521"/>
      <c r="E63" s="521"/>
      <c r="F63" s="521"/>
      <c r="G63" s="521"/>
      <c r="H63" s="521"/>
      <c r="I63" s="521"/>
      <c r="J63" s="521"/>
      <c r="K63" s="521"/>
      <c r="L63" s="521"/>
      <c r="M63" s="521"/>
      <c r="N63" s="521"/>
      <c r="O63" s="521"/>
      <c r="P63" s="522"/>
    </row>
    <row r="64" spans="2:16" ht="12.75" customHeight="1" x14ac:dyDescent="0.2">
      <c r="B64" s="520"/>
      <c r="C64" s="521"/>
      <c r="D64" s="521"/>
      <c r="E64" s="521"/>
      <c r="F64" s="521"/>
      <c r="G64" s="521"/>
      <c r="H64" s="521"/>
      <c r="I64" s="521"/>
      <c r="J64" s="521"/>
      <c r="K64" s="521"/>
      <c r="L64" s="521"/>
      <c r="M64" s="521"/>
      <c r="N64" s="521"/>
      <c r="O64" s="521"/>
      <c r="P64" s="522"/>
    </row>
    <row r="65" spans="1:19" ht="12.75" customHeight="1" x14ac:dyDescent="0.2">
      <c r="B65" s="520"/>
      <c r="C65" s="521"/>
      <c r="D65" s="521"/>
      <c r="E65" s="521"/>
      <c r="F65" s="521"/>
      <c r="G65" s="521"/>
      <c r="H65" s="521"/>
      <c r="I65" s="521"/>
      <c r="J65" s="521"/>
      <c r="K65" s="521"/>
      <c r="L65" s="521"/>
      <c r="M65" s="521"/>
      <c r="N65" s="521"/>
      <c r="O65" s="521"/>
      <c r="P65" s="522"/>
    </row>
    <row r="66" spans="1:19" ht="12.75" customHeight="1" x14ac:dyDescent="0.2">
      <c r="B66" s="520"/>
      <c r="C66" s="521"/>
      <c r="D66" s="521"/>
      <c r="E66" s="521"/>
      <c r="F66" s="521"/>
      <c r="G66" s="521"/>
      <c r="H66" s="521"/>
      <c r="I66" s="521"/>
      <c r="J66" s="521"/>
      <c r="K66" s="521"/>
      <c r="L66" s="521"/>
      <c r="M66" s="521"/>
      <c r="N66" s="521"/>
      <c r="O66" s="521"/>
      <c r="P66" s="522"/>
    </row>
    <row r="67" spans="1:19" ht="13.5" customHeight="1" thickBot="1" x14ac:dyDescent="0.25">
      <c r="B67" s="523"/>
      <c r="C67" s="524"/>
      <c r="D67" s="524"/>
      <c r="E67" s="524"/>
      <c r="F67" s="524"/>
      <c r="G67" s="524"/>
      <c r="H67" s="524"/>
      <c r="I67" s="524"/>
      <c r="J67" s="524"/>
      <c r="K67" s="524"/>
      <c r="L67" s="524"/>
      <c r="M67" s="524"/>
      <c r="N67" s="524"/>
      <c r="O67" s="524"/>
      <c r="P67" s="525"/>
    </row>
    <row r="68" spans="1:19" s="102" customFormat="1" ht="4.5" customHeight="1" thickBot="1" x14ac:dyDescent="0.25">
      <c r="A68" s="526"/>
      <c r="B68" s="526"/>
      <c r="C68" s="526"/>
      <c r="D68" s="526"/>
      <c r="E68" s="526"/>
      <c r="F68" s="526"/>
      <c r="G68" s="526"/>
      <c r="H68" s="526"/>
      <c r="I68" s="526"/>
      <c r="J68" s="526"/>
      <c r="K68" s="526"/>
      <c r="L68" s="526"/>
      <c r="M68" s="526"/>
      <c r="N68" s="526"/>
      <c r="O68" s="526"/>
      <c r="P68" s="526"/>
      <c r="Q68" s="526"/>
      <c r="S68" s="103"/>
    </row>
    <row r="69" spans="1:19" ht="60.75" customHeight="1" x14ac:dyDescent="0.2">
      <c r="B69" s="527" t="s">
        <v>5</v>
      </c>
      <c r="C69" s="322" t="s">
        <v>280</v>
      </c>
      <c r="D69" s="323"/>
      <c r="E69" s="323"/>
      <c r="F69" s="323"/>
      <c r="G69" s="323"/>
      <c r="H69" s="323"/>
      <c r="I69" s="323"/>
      <c r="J69" s="323"/>
      <c r="K69" s="323"/>
      <c r="L69" s="323"/>
      <c r="M69" s="323"/>
      <c r="N69" s="323"/>
      <c r="O69" s="323"/>
      <c r="P69" s="324"/>
    </row>
    <row r="70" spans="1:19" ht="161.25" customHeight="1" x14ac:dyDescent="0.2">
      <c r="B70" s="528"/>
      <c r="C70" s="540" t="s">
        <v>291</v>
      </c>
      <c r="D70" s="541"/>
      <c r="E70" s="541"/>
      <c r="F70" s="541"/>
      <c r="G70" s="541"/>
      <c r="H70" s="541"/>
      <c r="I70" s="541"/>
      <c r="J70" s="541"/>
      <c r="K70" s="541"/>
      <c r="L70" s="541"/>
      <c r="M70" s="541"/>
      <c r="N70" s="541"/>
      <c r="O70" s="541"/>
      <c r="P70" s="542"/>
    </row>
    <row r="71" spans="1:19" ht="15" customHeight="1" x14ac:dyDescent="0.2">
      <c r="B71" s="528"/>
      <c r="C71" s="328" t="s">
        <v>178</v>
      </c>
      <c r="D71" s="329"/>
      <c r="E71" s="329"/>
      <c r="F71" s="329"/>
      <c r="G71" s="329"/>
      <c r="H71" s="329"/>
      <c r="I71" s="329"/>
      <c r="J71" s="329"/>
      <c r="K71" s="329"/>
      <c r="L71" s="329"/>
      <c r="M71" s="329"/>
      <c r="N71" s="329"/>
      <c r="O71" s="329"/>
      <c r="P71" s="330"/>
    </row>
    <row r="72" spans="1:19" ht="93.75" customHeight="1" x14ac:dyDescent="0.2">
      <c r="B72" s="528"/>
      <c r="C72" s="540"/>
      <c r="D72" s="541"/>
      <c r="E72" s="541"/>
      <c r="F72" s="541"/>
      <c r="G72" s="541"/>
      <c r="H72" s="541"/>
      <c r="I72" s="541"/>
      <c r="J72" s="541"/>
      <c r="K72" s="541"/>
      <c r="L72" s="541"/>
      <c r="M72" s="541"/>
      <c r="N72" s="541"/>
      <c r="O72" s="541"/>
      <c r="P72" s="542"/>
    </row>
    <row r="73" spans="1:19" ht="18" customHeight="1" x14ac:dyDescent="0.2">
      <c r="B73" s="528"/>
      <c r="C73" s="328" t="s">
        <v>179</v>
      </c>
      <c r="D73" s="329"/>
      <c r="E73" s="329"/>
      <c r="F73" s="329"/>
      <c r="G73" s="329"/>
      <c r="H73" s="329"/>
      <c r="I73" s="329"/>
      <c r="J73" s="329"/>
      <c r="K73" s="329"/>
      <c r="L73" s="329"/>
      <c r="M73" s="329"/>
      <c r="N73" s="329"/>
      <c r="O73" s="329"/>
      <c r="P73" s="330"/>
    </row>
    <row r="74" spans="1:19" ht="119.25" customHeight="1" x14ac:dyDescent="0.2">
      <c r="B74" s="528"/>
      <c r="C74" s="540"/>
      <c r="D74" s="548"/>
      <c r="E74" s="548"/>
      <c r="F74" s="548"/>
      <c r="G74" s="548"/>
      <c r="H74" s="548"/>
      <c r="I74" s="548"/>
      <c r="J74" s="548"/>
      <c r="K74" s="548"/>
      <c r="L74" s="548"/>
      <c r="M74" s="548"/>
      <c r="N74" s="548"/>
      <c r="O74" s="548"/>
      <c r="P74" s="549"/>
    </row>
    <row r="75" spans="1:19" ht="17.25" customHeight="1" x14ac:dyDescent="0.2">
      <c r="B75" s="528"/>
      <c r="C75" s="328" t="s">
        <v>180</v>
      </c>
      <c r="D75" s="329"/>
      <c r="E75" s="329"/>
      <c r="F75" s="329"/>
      <c r="G75" s="329"/>
      <c r="H75" s="329"/>
      <c r="I75" s="329"/>
      <c r="J75" s="329"/>
      <c r="K75" s="329"/>
      <c r="L75" s="329"/>
      <c r="M75" s="329"/>
      <c r="N75" s="329"/>
      <c r="O75" s="329"/>
      <c r="P75" s="330"/>
    </row>
    <row r="76" spans="1:19" ht="72" customHeight="1" thickBot="1" x14ac:dyDescent="0.25">
      <c r="B76" s="529"/>
      <c r="C76" s="550"/>
      <c r="D76" s="515"/>
      <c r="E76" s="515"/>
      <c r="F76" s="515"/>
      <c r="G76" s="515"/>
      <c r="H76" s="515"/>
      <c r="I76" s="515"/>
      <c r="J76" s="515"/>
      <c r="K76" s="515"/>
      <c r="L76" s="515"/>
      <c r="M76" s="515"/>
      <c r="N76" s="515"/>
      <c r="O76" s="515"/>
      <c r="P76" s="516"/>
    </row>
    <row r="77" spans="1:19" ht="30.75" customHeight="1" thickBot="1" x14ac:dyDescent="0.25">
      <c r="B77" s="104" t="s">
        <v>63</v>
      </c>
      <c r="C77" s="313" t="s">
        <v>276</v>
      </c>
      <c r="D77" s="314"/>
      <c r="E77" s="314"/>
      <c r="F77" s="314"/>
      <c r="G77" s="314"/>
      <c r="H77" s="314"/>
      <c r="I77" s="314"/>
      <c r="J77" s="314"/>
      <c r="K77" s="314"/>
      <c r="L77" s="314"/>
      <c r="M77" s="314"/>
      <c r="N77" s="314"/>
      <c r="O77" s="314"/>
      <c r="P77" s="315"/>
    </row>
    <row r="78" spans="1:19" ht="27.75" customHeight="1" thickBot="1" x14ac:dyDescent="0.25">
      <c r="B78" s="104" t="s">
        <v>84</v>
      </c>
      <c r="C78" s="316" t="s">
        <v>85</v>
      </c>
      <c r="D78" s="316"/>
      <c r="E78" s="316"/>
      <c r="F78" s="316"/>
      <c r="G78" s="316"/>
      <c r="H78" s="316"/>
      <c r="I78" s="316"/>
      <c r="J78" s="316"/>
      <c r="K78" s="316"/>
      <c r="L78" s="316"/>
      <c r="M78" s="316"/>
      <c r="N78" s="316"/>
      <c r="O78" s="316"/>
      <c r="P78" s="317"/>
    </row>
    <row r="81" spans="3:19" x14ac:dyDescent="0.2">
      <c r="C81" s="105"/>
    </row>
    <row r="82" spans="3:19" ht="12.75" hidden="1" customHeight="1" x14ac:dyDescent="0.2">
      <c r="C82" s="87">
        <v>2018</v>
      </c>
    </row>
    <row r="83" spans="3:19" ht="12.75" hidden="1" customHeight="1" x14ac:dyDescent="0.2">
      <c r="C83" s="87">
        <v>2019</v>
      </c>
    </row>
    <row r="89" spans="3:19" s="106" customFormat="1" x14ac:dyDescent="0.2">
      <c r="S89" s="89"/>
    </row>
    <row r="90" spans="3:19" s="106" customFormat="1" x14ac:dyDescent="0.2">
      <c r="S90" s="89"/>
    </row>
    <row r="91" spans="3:19" s="106" customFormat="1" x14ac:dyDescent="0.2">
      <c r="S91" s="89"/>
    </row>
    <row r="92" spans="3:19" s="106" customFormat="1" x14ac:dyDescent="0.2">
      <c r="S92" s="89"/>
    </row>
    <row r="93" spans="3:19" s="106" customFormat="1" x14ac:dyDescent="0.2">
      <c r="S93" s="89"/>
    </row>
    <row r="94" spans="3:19" s="106" customFormat="1" x14ac:dyDescent="0.2">
      <c r="S94" s="89"/>
    </row>
    <row r="95" spans="3:19" s="106" customFormat="1" x14ac:dyDescent="0.2">
      <c r="D95" s="107"/>
      <c r="E95" s="107"/>
      <c r="F95" s="107"/>
      <c r="G95" s="107"/>
      <c r="H95" s="107"/>
      <c r="I95" s="107"/>
      <c r="S95" s="89"/>
    </row>
    <row r="96" spans="3:19" s="106" customFormat="1" x14ac:dyDescent="0.2">
      <c r="D96" s="107"/>
      <c r="E96" s="107"/>
      <c r="F96" s="107"/>
      <c r="G96" s="107"/>
      <c r="H96" s="107"/>
      <c r="I96" s="107"/>
      <c r="S96" s="89"/>
    </row>
    <row r="97" spans="2:19" s="106" customFormat="1" x14ac:dyDescent="0.2">
      <c r="B97" s="107"/>
      <c r="C97" s="107"/>
      <c r="D97" s="107"/>
      <c r="E97" s="107"/>
      <c r="F97" s="107"/>
      <c r="G97" s="107"/>
      <c r="H97" s="107"/>
      <c r="I97" s="107"/>
      <c r="S97" s="89"/>
    </row>
    <row r="98" spans="2:19" s="106" customFormat="1" x14ac:dyDescent="0.2">
      <c r="B98" s="107"/>
      <c r="C98" s="107"/>
      <c r="D98" s="107"/>
      <c r="E98" s="107"/>
      <c r="F98" s="107"/>
      <c r="G98" s="107"/>
      <c r="H98" s="107"/>
      <c r="I98" s="107"/>
      <c r="S98" s="89"/>
    </row>
    <row r="99" spans="2:19" s="106" customFormat="1" x14ac:dyDescent="0.2">
      <c r="B99" s="107"/>
      <c r="C99" s="107"/>
      <c r="D99" s="107"/>
      <c r="E99" s="107"/>
      <c r="F99" s="107"/>
      <c r="G99" s="107"/>
      <c r="H99" s="107"/>
      <c r="I99" s="107"/>
      <c r="S99" s="89"/>
    </row>
    <row r="100" spans="2:19" s="106" customFormat="1" x14ac:dyDescent="0.2">
      <c r="B100" s="107"/>
      <c r="C100" s="107"/>
      <c r="D100" s="107"/>
      <c r="E100" s="107"/>
      <c r="F100" s="107"/>
      <c r="G100" s="107"/>
      <c r="H100" s="107"/>
      <c r="I100" s="107"/>
      <c r="K100" s="107"/>
      <c r="L100" s="107"/>
      <c r="M100" s="107"/>
      <c r="N100" s="107"/>
      <c r="O100" s="107"/>
      <c r="P100" s="107"/>
      <c r="S100" s="89"/>
    </row>
    <row r="101" spans="2:19" s="106" customFormat="1" x14ac:dyDescent="0.2">
      <c r="B101" s="107"/>
      <c r="C101" s="107"/>
      <c r="D101" s="107"/>
      <c r="E101" s="107"/>
      <c r="F101" s="107"/>
      <c r="G101" s="107"/>
      <c r="H101" s="107"/>
      <c r="I101" s="107"/>
      <c r="K101" s="107"/>
      <c r="L101" s="107"/>
      <c r="M101" s="107"/>
      <c r="N101" s="107"/>
      <c r="O101" s="107"/>
      <c r="P101" s="107"/>
      <c r="S101" s="89"/>
    </row>
    <row r="102" spans="2:19" s="106" customFormat="1" x14ac:dyDescent="0.2">
      <c r="B102" s="107"/>
      <c r="C102" s="107"/>
      <c r="D102" s="107"/>
      <c r="E102" s="107"/>
      <c r="F102" s="107"/>
      <c r="G102" s="107"/>
      <c r="H102" s="107"/>
      <c r="I102" s="107"/>
      <c r="K102" s="107"/>
      <c r="L102" s="107"/>
      <c r="M102" s="107"/>
      <c r="N102" s="107"/>
      <c r="O102" s="107"/>
      <c r="P102" s="107"/>
      <c r="S102" s="89"/>
    </row>
    <row r="103" spans="2:19" s="106" customFormat="1" x14ac:dyDescent="0.2">
      <c r="B103" s="107"/>
      <c r="C103" s="107"/>
      <c r="D103" s="107"/>
      <c r="E103" s="107"/>
      <c r="F103" s="107"/>
      <c r="G103" s="107"/>
      <c r="H103" s="107"/>
      <c r="I103" s="107"/>
      <c r="K103" s="107"/>
      <c r="L103" s="107"/>
      <c r="M103" s="107"/>
      <c r="N103" s="107"/>
      <c r="O103" s="107"/>
      <c r="P103" s="107"/>
      <c r="Q103" s="108" t="s">
        <v>69</v>
      </c>
      <c r="S103" s="89"/>
    </row>
    <row r="104" spans="2:19" s="106" customFormat="1" x14ac:dyDescent="0.2">
      <c r="B104" s="109"/>
      <c r="C104" s="109"/>
      <c r="D104" s="107"/>
      <c r="E104" s="107"/>
      <c r="F104" s="107"/>
      <c r="G104" s="107"/>
      <c r="H104" s="107"/>
      <c r="I104" s="107"/>
      <c r="K104" s="107"/>
      <c r="L104" s="107"/>
      <c r="O104" s="107"/>
      <c r="P104" s="107"/>
      <c r="Q104" s="108" t="s">
        <v>70</v>
      </c>
      <c r="S104" s="89"/>
    </row>
    <row r="105" spans="2:19" s="106" customFormat="1" x14ac:dyDescent="0.2">
      <c r="B105" s="109"/>
      <c r="C105" s="109"/>
      <c r="D105" s="107"/>
      <c r="E105" s="107"/>
      <c r="F105" s="107"/>
      <c r="G105" s="107"/>
      <c r="H105" s="107"/>
      <c r="I105" s="107"/>
      <c r="K105" s="107"/>
      <c r="L105" s="107"/>
      <c r="O105" s="107"/>
      <c r="P105" s="107"/>
      <c r="Q105" s="108" t="s">
        <v>72</v>
      </c>
      <c r="S105" s="89"/>
    </row>
    <row r="106" spans="2:19" s="106" customFormat="1" x14ac:dyDescent="0.2">
      <c r="B106" s="109"/>
      <c r="C106" s="109"/>
      <c r="D106" s="107"/>
      <c r="E106" s="107"/>
      <c r="F106" s="107"/>
      <c r="G106" s="107"/>
      <c r="H106" s="107"/>
      <c r="I106" s="107"/>
      <c r="K106" s="107"/>
      <c r="L106" s="107"/>
      <c r="O106" s="107"/>
      <c r="P106" s="107"/>
      <c r="Q106" s="108" t="s">
        <v>71</v>
      </c>
      <c r="S106" s="89"/>
    </row>
    <row r="107" spans="2:19" s="106" customFormat="1" x14ac:dyDescent="0.2">
      <c r="B107" s="107"/>
      <c r="C107" s="109"/>
      <c r="D107" s="107"/>
      <c r="E107" s="107"/>
      <c r="F107" s="107"/>
      <c r="G107" s="107"/>
      <c r="H107" s="107"/>
      <c r="I107" s="107"/>
      <c r="K107" s="107"/>
      <c r="L107" s="107"/>
      <c r="M107" s="109"/>
      <c r="N107" s="107"/>
      <c r="O107" s="107"/>
      <c r="P107" s="107"/>
      <c r="Q107" s="108" t="s">
        <v>73</v>
      </c>
      <c r="S107" s="89"/>
    </row>
    <row r="108" spans="2:19" s="106" customFormat="1" x14ac:dyDescent="0.2">
      <c r="B108" s="107"/>
      <c r="C108" s="109"/>
      <c r="D108" s="107"/>
      <c r="E108" s="107"/>
      <c r="F108" s="107"/>
      <c r="G108" s="107"/>
      <c r="H108" s="107"/>
      <c r="I108" s="107"/>
      <c r="K108" s="107"/>
      <c r="L108" s="107"/>
      <c r="M108" s="107"/>
      <c r="N108" s="107" t="s">
        <v>67</v>
      </c>
      <c r="O108" s="107"/>
      <c r="P108" s="107"/>
      <c r="Q108" s="108" t="s">
        <v>74</v>
      </c>
      <c r="S108" s="89"/>
    </row>
    <row r="109" spans="2:19" s="106" customFormat="1" x14ac:dyDescent="0.2">
      <c r="B109" s="107"/>
      <c r="C109" s="109"/>
      <c r="D109" s="107"/>
      <c r="E109" s="107"/>
      <c r="F109" s="107"/>
      <c r="G109" s="107"/>
      <c r="H109" s="107"/>
      <c r="I109" s="107"/>
      <c r="K109" s="107"/>
      <c r="L109" s="107"/>
      <c r="M109" s="107"/>
      <c r="N109" s="107"/>
      <c r="O109" s="107"/>
      <c r="P109" s="107"/>
      <c r="S109" s="89"/>
    </row>
    <row r="110" spans="2:19" s="106" customFormat="1" x14ac:dyDescent="0.2">
      <c r="B110" s="107"/>
      <c r="C110" s="109"/>
      <c r="D110" s="107"/>
      <c r="E110" s="107"/>
      <c r="F110" s="107"/>
      <c r="G110" s="107"/>
      <c r="H110" s="107"/>
      <c r="I110" s="107"/>
      <c r="K110" s="107"/>
      <c r="L110" s="107"/>
      <c r="M110" s="107"/>
      <c r="N110" s="107"/>
      <c r="O110" s="107"/>
      <c r="P110" s="107"/>
      <c r="S110" s="89"/>
    </row>
    <row r="111" spans="2:19" s="106" customFormat="1" x14ac:dyDescent="0.2">
      <c r="B111" s="107"/>
      <c r="C111" s="107"/>
      <c r="D111" s="107"/>
      <c r="E111" s="107"/>
      <c r="F111" s="107"/>
      <c r="G111" s="107"/>
      <c r="H111" s="107"/>
      <c r="I111" s="107"/>
      <c r="K111" s="107"/>
      <c r="L111" s="107"/>
      <c r="M111" s="107"/>
      <c r="N111" s="107"/>
      <c r="O111" s="107"/>
      <c r="P111" s="107"/>
      <c r="S111" s="89"/>
    </row>
    <row r="112" spans="2:19" s="106" customFormat="1" x14ac:dyDescent="0.2">
      <c r="B112" s="107"/>
      <c r="C112" s="107"/>
      <c r="D112" s="107"/>
      <c r="E112" s="107"/>
      <c r="F112" s="107"/>
      <c r="G112" s="107"/>
      <c r="H112" s="107"/>
      <c r="I112" s="107"/>
      <c r="K112" s="107"/>
      <c r="L112" s="107"/>
      <c r="M112" s="107"/>
      <c r="N112" s="107"/>
      <c r="O112" s="107"/>
      <c r="P112" s="107"/>
      <c r="S112" s="89"/>
    </row>
    <row r="113" spans="2:19" s="106" customFormat="1" x14ac:dyDescent="0.2">
      <c r="B113" s="107"/>
      <c r="C113" s="107"/>
      <c r="D113" s="107"/>
      <c r="E113" s="107"/>
      <c r="F113" s="107"/>
      <c r="G113" s="107"/>
      <c r="H113" s="107"/>
      <c r="I113" s="107"/>
      <c r="K113" s="107"/>
      <c r="L113" s="107"/>
      <c r="M113" s="107"/>
      <c r="N113" s="107"/>
      <c r="O113" s="107"/>
      <c r="P113" s="107"/>
      <c r="Q113" s="108">
        <v>2015</v>
      </c>
      <c r="S113" s="89"/>
    </row>
    <row r="114" spans="2:19" s="106" customFormat="1" ht="12.75" customHeight="1" x14ac:dyDescent="0.2">
      <c r="B114" s="107"/>
      <c r="C114" s="107"/>
      <c r="D114" s="107"/>
      <c r="E114" s="107"/>
      <c r="F114" s="107"/>
      <c r="G114" s="107"/>
      <c r="H114" s="107"/>
      <c r="I114" s="107"/>
      <c r="Q114" s="108">
        <v>2016</v>
      </c>
      <c r="S114" s="89"/>
    </row>
    <row r="115" spans="2:19" s="106" customFormat="1" x14ac:dyDescent="0.2">
      <c r="B115" s="107"/>
      <c r="C115" s="107"/>
      <c r="D115" s="107"/>
      <c r="E115" s="107"/>
      <c r="F115" s="107"/>
      <c r="G115" s="107"/>
      <c r="H115" s="107"/>
      <c r="I115" s="107"/>
      <c r="Q115" s="108">
        <v>2017</v>
      </c>
      <c r="S115" s="89"/>
    </row>
    <row r="116" spans="2:19" s="106" customFormat="1" x14ac:dyDescent="0.2">
      <c r="C116" s="107"/>
      <c r="H116" s="107"/>
      <c r="I116" s="107"/>
      <c r="Q116" s="108">
        <v>2018</v>
      </c>
      <c r="S116" s="89"/>
    </row>
    <row r="117" spans="2:19" s="106" customFormat="1" x14ac:dyDescent="0.2">
      <c r="C117" s="107"/>
      <c r="H117" s="107"/>
      <c r="I117" s="107"/>
      <c r="S117" s="89"/>
    </row>
    <row r="118" spans="2:19" s="106" customFormat="1" x14ac:dyDescent="0.2">
      <c r="C118" s="107"/>
      <c r="H118" s="107"/>
      <c r="I118" s="107"/>
      <c r="S118" s="89"/>
    </row>
    <row r="119" spans="2:19" s="106" customFormat="1" x14ac:dyDescent="0.2">
      <c r="B119" s="110"/>
      <c r="C119" s="107"/>
      <c r="H119" s="107"/>
      <c r="I119" s="107"/>
      <c r="S119" s="89"/>
    </row>
    <row r="120" spans="2:19" s="106" customFormat="1" x14ac:dyDescent="0.2">
      <c r="B120" s="110"/>
      <c r="C120" s="107"/>
      <c r="H120" s="107"/>
      <c r="I120" s="107"/>
      <c r="S120" s="89"/>
    </row>
    <row r="121" spans="2:19" s="106" customFormat="1" x14ac:dyDescent="0.2">
      <c r="B121" s="110"/>
      <c r="C121" s="107"/>
      <c r="H121" s="107"/>
      <c r="I121" s="107"/>
      <c r="S121" s="89"/>
    </row>
    <row r="122" spans="2:19" s="106" customFormat="1" x14ac:dyDescent="0.2">
      <c r="B122" s="110"/>
      <c r="C122" s="107"/>
      <c r="H122" s="107"/>
      <c r="I122" s="107"/>
      <c r="S122" s="89"/>
    </row>
    <row r="123" spans="2:19" s="106" customFormat="1" x14ac:dyDescent="0.2">
      <c r="B123" s="110"/>
      <c r="C123" s="107"/>
      <c r="H123" s="107"/>
      <c r="I123" s="107"/>
      <c r="S123" s="89"/>
    </row>
    <row r="124" spans="2:19" s="106" customFormat="1" x14ac:dyDescent="0.2">
      <c r="B124" s="110"/>
      <c r="C124" s="107"/>
      <c r="H124" s="107"/>
      <c r="I124" s="107"/>
      <c r="S124" s="89"/>
    </row>
    <row r="125" spans="2:19" s="106" customFormat="1" x14ac:dyDescent="0.2">
      <c r="B125" s="110"/>
      <c r="C125" s="107"/>
      <c r="H125" s="107"/>
      <c r="I125" s="107"/>
      <c r="S125" s="89"/>
    </row>
    <row r="126" spans="2:19" s="106" customFormat="1" x14ac:dyDescent="0.2">
      <c r="B126" s="111"/>
      <c r="C126" s="107"/>
      <c r="H126" s="107"/>
      <c r="I126" s="107"/>
      <c r="S126" s="89"/>
    </row>
    <row r="127" spans="2:19" s="106" customFormat="1" x14ac:dyDescent="0.2">
      <c r="B127" s="111"/>
      <c r="C127" s="107"/>
      <c r="H127" s="107"/>
      <c r="I127" s="107"/>
      <c r="S127" s="89"/>
    </row>
    <row r="128" spans="2:19" s="106" customFormat="1" x14ac:dyDescent="0.2">
      <c r="C128" s="107"/>
      <c r="H128" s="107"/>
      <c r="I128" s="107"/>
      <c r="S128" s="89"/>
    </row>
    <row r="129" spans="2:19" s="106" customFormat="1" ht="38.25" x14ac:dyDescent="0.2">
      <c r="B129" s="112" t="s">
        <v>75</v>
      </c>
      <c r="C129" s="107"/>
      <c r="F129" s="107"/>
      <c r="I129" s="107"/>
      <c r="S129" s="89"/>
    </row>
    <row r="130" spans="2:19" s="106" customFormat="1" ht="38.25" x14ac:dyDescent="0.2">
      <c r="B130" s="112" t="s">
        <v>184</v>
      </c>
      <c r="C130" s="107"/>
      <c r="F130" s="107"/>
      <c r="I130" s="107"/>
      <c r="S130" s="89"/>
    </row>
    <row r="131" spans="2:19" s="106" customFormat="1" ht="38.25" x14ac:dyDescent="0.2">
      <c r="B131" s="112" t="s">
        <v>185</v>
      </c>
      <c r="C131" s="107"/>
      <c r="F131" s="107"/>
      <c r="I131" s="113"/>
      <c r="J131" s="113"/>
      <c r="K131" s="113"/>
      <c r="S131" s="89"/>
    </row>
    <row r="132" spans="2:19" s="106" customFormat="1" ht="63.75" x14ac:dyDescent="0.2">
      <c r="B132" s="112" t="s">
        <v>186</v>
      </c>
      <c r="C132" s="107"/>
      <c r="F132" s="107"/>
      <c r="G132" s="107"/>
      <c r="H132" s="113"/>
      <c r="I132" s="113"/>
      <c r="J132" s="113"/>
      <c r="K132" s="113"/>
      <c r="S132" s="89"/>
    </row>
    <row r="133" spans="2:19" s="106" customFormat="1" ht="51" x14ac:dyDescent="0.2">
      <c r="B133" s="112" t="s">
        <v>187</v>
      </c>
      <c r="C133" s="107"/>
      <c r="F133" s="107"/>
      <c r="G133" s="107"/>
      <c r="H133" s="113"/>
      <c r="I133" s="113"/>
      <c r="J133" s="113"/>
      <c r="K133" s="113"/>
      <c r="S133" s="89"/>
    </row>
    <row r="134" spans="2:19" s="106" customFormat="1" ht="38.25" x14ac:dyDescent="0.2">
      <c r="B134" s="112" t="s">
        <v>188</v>
      </c>
      <c r="C134" s="107"/>
      <c r="F134" s="107"/>
      <c r="G134" s="107"/>
      <c r="H134" s="113"/>
      <c r="I134" s="113"/>
      <c r="J134" s="113"/>
      <c r="K134" s="113"/>
      <c r="S134" s="89"/>
    </row>
    <row r="135" spans="2:19" s="106" customFormat="1" ht="25.5" x14ac:dyDescent="0.2">
      <c r="B135" s="112" t="s">
        <v>175</v>
      </c>
      <c r="C135" s="107"/>
      <c r="F135" s="107"/>
      <c r="G135" s="107"/>
      <c r="H135" s="113"/>
      <c r="I135" s="113"/>
      <c r="J135" s="113"/>
      <c r="K135" s="113"/>
      <c r="S135" s="89"/>
    </row>
    <row r="136" spans="2:19" s="106" customFormat="1" x14ac:dyDescent="0.2">
      <c r="B136" s="112" t="s">
        <v>114</v>
      </c>
      <c r="C136" s="107"/>
      <c r="F136" s="107"/>
      <c r="G136" s="107"/>
      <c r="H136" s="113"/>
      <c r="I136" s="113"/>
      <c r="J136" s="113"/>
      <c r="K136" s="113"/>
      <c r="S136" s="89"/>
    </row>
    <row r="137" spans="2:19" s="106" customFormat="1" x14ac:dyDescent="0.2">
      <c r="B137" s="110"/>
      <c r="C137" s="107"/>
      <c r="F137" s="107"/>
      <c r="G137" s="107"/>
      <c r="H137" s="113"/>
      <c r="I137" s="113"/>
      <c r="J137" s="113"/>
      <c r="K137" s="113"/>
      <c r="S137" s="89"/>
    </row>
    <row r="138" spans="2:19" x14ac:dyDescent="0.2">
      <c r="B138" s="110"/>
      <c r="C138" s="107"/>
      <c r="F138" s="107"/>
      <c r="G138" s="107"/>
      <c r="H138" s="113"/>
      <c r="I138" s="113"/>
      <c r="J138" s="113"/>
      <c r="K138" s="113"/>
      <c r="S138" s="88"/>
    </row>
    <row r="139" spans="2:19" x14ac:dyDescent="0.2">
      <c r="B139" s="106" t="s">
        <v>29</v>
      </c>
      <c r="C139" s="107"/>
      <c r="F139" s="107"/>
      <c r="G139" s="107"/>
      <c r="H139" s="113"/>
      <c r="I139" s="113"/>
      <c r="J139" s="113"/>
      <c r="K139" s="113"/>
      <c r="S139" s="88"/>
    </row>
    <row r="140" spans="2:19" x14ac:dyDescent="0.2">
      <c r="B140" s="114" t="s">
        <v>55</v>
      </c>
      <c r="C140" s="107"/>
      <c r="F140" s="107"/>
      <c r="G140" s="107"/>
      <c r="H140" s="113"/>
      <c r="I140" s="113"/>
      <c r="J140" s="113"/>
      <c r="K140" s="113"/>
      <c r="S140" s="88"/>
    </row>
    <row r="141" spans="2:19" x14ac:dyDescent="0.2">
      <c r="B141" s="114" t="s">
        <v>166</v>
      </c>
      <c r="C141" s="107"/>
      <c r="F141" s="107"/>
      <c r="G141" s="107"/>
      <c r="H141" s="113"/>
      <c r="I141" s="113"/>
      <c r="J141" s="113"/>
      <c r="K141" s="113"/>
      <c r="S141" s="88"/>
    </row>
    <row r="142" spans="2:19" x14ac:dyDescent="0.2">
      <c r="B142" s="114" t="s">
        <v>39</v>
      </c>
      <c r="C142" s="107"/>
      <c r="F142" s="107"/>
      <c r="G142" s="107"/>
      <c r="H142" s="113"/>
      <c r="I142" s="113"/>
      <c r="J142" s="113"/>
      <c r="K142" s="113"/>
      <c r="S142" s="88"/>
    </row>
    <row r="143" spans="2:19" x14ac:dyDescent="0.2">
      <c r="B143" s="114" t="s">
        <v>172</v>
      </c>
      <c r="C143" s="107"/>
      <c r="F143" s="107"/>
      <c r="G143" s="107"/>
      <c r="H143" s="113"/>
      <c r="I143" s="113"/>
      <c r="J143" s="113"/>
      <c r="K143" s="113"/>
      <c r="S143" s="88"/>
    </row>
    <row r="144" spans="2:19" x14ac:dyDescent="0.2">
      <c r="B144" s="114" t="s">
        <v>112</v>
      </c>
      <c r="C144" s="107"/>
      <c r="F144" s="107"/>
      <c r="G144" s="107"/>
      <c r="J144" s="113"/>
      <c r="K144" s="113"/>
      <c r="S144" s="88"/>
    </row>
    <row r="145" spans="2:19" x14ac:dyDescent="0.2">
      <c r="B145" s="114" t="s">
        <v>174</v>
      </c>
      <c r="C145" s="107"/>
      <c r="F145" s="107"/>
      <c r="G145" s="107"/>
      <c r="S145" s="88"/>
    </row>
    <row r="146" spans="2:19" x14ac:dyDescent="0.2">
      <c r="B146" s="114" t="s">
        <v>53</v>
      </c>
      <c r="C146" s="107"/>
      <c r="F146" s="107"/>
      <c r="G146" s="107"/>
      <c r="S146" s="88"/>
    </row>
    <row r="147" spans="2:19" x14ac:dyDescent="0.2">
      <c r="B147" s="114" t="s">
        <v>163</v>
      </c>
      <c r="C147" s="107"/>
      <c r="F147" s="107"/>
      <c r="G147" s="107"/>
      <c r="S147" s="88"/>
    </row>
    <row r="148" spans="2:19" x14ac:dyDescent="0.2">
      <c r="B148" s="114" t="s">
        <v>167</v>
      </c>
      <c r="C148" s="107"/>
      <c r="F148" s="107"/>
      <c r="G148" s="107"/>
      <c r="S148" s="88"/>
    </row>
    <row r="149" spans="2:19" x14ac:dyDescent="0.2">
      <c r="B149" s="115" t="s">
        <v>189</v>
      </c>
      <c r="C149" s="107"/>
      <c r="F149" s="107"/>
      <c r="G149" s="107"/>
    </row>
    <row r="150" spans="2:19" x14ac:dyDescent="0.2">
      <c r="B150" s="114" t="s">
        <v>165</v>
      </c>
      <c r="C150" s="107"/>
      <c r="F150" s="107"/>
      <c r="G150" s="107"/>
    </row>
    <row r="151" spans="2:19" x14ac:dyDescent="0.2">
      <c r="B151" s="114" t="s">
        <v>170</v>
      </c>
      <c r="C151" s="107"/>
      <c r="F151" s="107"/>
      <c r="G151" s="107"/>
    </row>
    <row r="152" spans="2:19" x14ac:dyDescent="0.2">
      <c r="B152" s="114" t="s">
        <v>173</v>
      </c>
      <c r="C152" s="107"/>
      <c r="F152" s="107"/>
      <c r="G152" s="107"/>
    </row>
    <row r="153" spans="2:19" x14ac:dyDescent="0.2">
      <c r="B153" s="114" t="s">
        <v>171</v>
      </c>
      <c r="C153" s="107"/>
      <c r="F153" s="107"/>
      <c r="G153" s="107"/>
    </row>
    <row r="154" spans="2:19" x14ac:dyDescent="0.2">
      <c r="B154" s="114" t="s">
        <v>168</v>
      </c>
      <c r="C154" s="107"/>
      <c r="F154" s="107"/>
      <c r="G154" s="107"/>
    </row>
    <row r="155" spans="2:19" x14ac:dyDescent="0.2">
      <c r="B155" s="114" t="s">
        <v>161</v>
      </c>
      <c r="C155" s="107"/>
      <c r="F155" s="107"/>
      <c r="G155" s="107"/>
    </row>
    <row r="156" spans="2:19" x14ac:dyDescent="0.2">
      <c r="B156" s="114" t="s">
        <v>169</v>
      </c>
      <c r="C156" s="107"/>
    </row>
    <row r="157" spans="2:19" x14ac:dyDescent="0.2">
      <c r="B157" s="114" t="s">
        <v>162</v>
      </c>
      <c r="C157" s="107"/>
    </row>
    <row r="158" spans="2:19" x14ac:dyDescent="0.2">
      <c r="B158" s="114" t="s">
        <v>164</v>
      </c>
      <c r="C158" s="107"/>
    </row>
    <row r="159" spans="2:19" x14ac:dyDescent="0.2">
      <c r="B159" s="114" t="s">
        <v>46</v>
      </c>
      <c r="C159" s="107"/>
    </row>
    <row r="160" spans="2:19" x14ac:dyDescent="0.2">
      <c r="B160" s="114" t="s">
        <v>54</v>
      </c>
      <c r="C160" s="107"/>
    </row>
    <row r="161" spans="2:3" x14ac:dyDescent="0.2">
      <c r="B161" s="114" t="s">
        <v>45</v>
      </c>
      <c r="C161" s="107"/>
    </row>
    <row r="162" spans="2:3" x14ac:dyDescent="0.2">
      <c r="B162" s="114" t="s">
        <v>47</v>
      </c>
      <c r="C162" s="107"/>
    </row>
    <row r="163" spans="2:3" x14ac:dyDescent="0.2">
      <c r="B163" s="114" t="s">
        <v>113</v>
      </c>
      <c r="C163" s="107"/>
    </row>
    <row r="164" spans="2:3" x14ac:dyDescent="0.2">
      <c r="B164" s="114" t="s">
        <v>111</v>
      </c>
      <c r="C164" s="107"/>
    </row>
    <row r="165" spans="2:3" x14ac:dyDescent="0.2">
      <c r="B165" s="114" t="s">
        <v>40</v>
      </c>
      <c r="C165" s="107"/>
    </row>
    <row r="166" spans="2:3" x14ac:dyDescent="0.2">
      <c r="B166" s="114" t="s">
        <v>110</v>
      </c>
    </row>
    <row r="167" spans="2:3" x14ac:dyDescent="0.2">
      <c r="B167" s="106"/>
    </row>
    <row r="168" spans="2:3" x14ac:dyDescent="0.2">
      <c r="B168" s="106"/>
    </row>
    <row r="169" spans="2:3" x14ac:dyDescent="0.2">
      <c r="B169" s="106"/>
    </row>
    <row r="170" spans="2:3" x14ac:dyDescent="0.2">
      <c r="B170" s="106" t="s">
        <v>190</v>
      </c>
    </row>
    <row r="171" spans="2:3" x14ac:dyDescent="0.2">
      <c r="B171" s="108" t="s">
        <v>66</v>
      </c>
    </row>
    <row r="172" spans="2:3" x14ac:dyDescent="0.2">
      <c r="B172" s="108" t="s">
        <v>85</v>
      </c>
    </row>
    <row r="173" spans="2:3" x14ac:dyDescent="0.2">
      <c r="B173" s="106"/>
    </row>
    <row r="174" spans="2:3" x14ac:dyDescent="0.2">
      <c r="B174" s="110"/>
    </row>
    <row r="175" spans="2:3" x14ac:dyDescent="0.2">
      <c r="B175" s="110"/>
    </row>
    <row r="176" spans="2:3" x14ac:dyDescent="0.2">
      <c r="B176" s="116"/>
    </row>
    <row r="177" spans="2:2" x14ac:dyDescent="0.2">
      <c r="B177" s="116"/>
    </row>
    <row r="178" spans="2:2" x14ac:dyDescent="0.2">
      <c r="B178" s="116"/>
    </row>
    <row r="179" spans="2:2" x14ac:dyDescent="0.2">
      <c r="B179" s="116"/>
    </row>
    <row r="180" spans="2:2" x14ac:dyDescent="0.2">
      <c r="B180" s="116"/>
    </row>
  </sheetData>
  <sheetProtection formatCells="0" formatColumns="0" formatRows="0" insertRows="0"/>
  <mergeCells count="78">
    <mergeCell ref="B25:P25"/>
    <mergeCell ref="B23:P23"/>
    <mergeCell ref="B20:P20"/>
    <mergeCell ref="B21:P21"/>
    <mergeCell ref="C22:P22"/>
    <mergeCell ref="B17:P17"/>
    <mergeCell ref="C18:P18"/>
    <mergeCell ref="B19:P19"/>
    <mergeCell ref="B2:B5"/>
    <mergeCell ref="C2:M2"/>
    <mergeCell ref="N2:P2"/>
    <mergeCell ref="C3:M3"/>
    <mergeCell ref="N3:P3"/>
    <mergeCell ref="C4:M4"/>
    <mergeCell ref="N4:P4"/>
    <mergeCell ref="C5:M5"/>
    <mergeCell ref="N5:P5"/>
    <mergeCell ref="B7:P8"/>
    <mergeCell ref="B9:P9"/>
    <mergeCell ref="C10:I10"/>
    <mergeCell ref="B15:P15"/>
    <mergeCell ref="C16:P16"/>
    <mergeCell ref="J10:M10"/>
    <mergeCell ref="C12:P12"/>
    <mergeCell ref="B13:P13"/>
    <mergeCell ref="C14:P14"/>
    <mergeCell ref="N10:P10"/>
    <mergeCell ref="B11:P11"/>
    <mergeCell ref="C43:G43"/>
    <mergeCell ref="H43:L43"/>
    <mergeCell ref="M43:P43"/>
    <mergeCell ref="C44:G44"/>
    <mergeCell ref="H44:L44"/>
    <mergeCell ref="M44:P44"/>
    <mergeCell ref="C40:G40"/>
    <mergeCell ref="H40:L40"/>
    <mergeCell ref="M40:P40"/>
    <mergeCell ref="C41:G41"/>
    <mergeCell ref="H41:L41"/>
    <mergeCell ref="M41:P41"/>
    <mergeCell ref="C73:P73"/>
    <mergeCell ref="C74:P74"/>
    <mergeCell ref="C75:P75"/>
    <mergeCell ref="C76:P76"/>
    <mergeCell ref="B46:P46"/>
    <mergeCell ref="B48:B49"/>
    <mergeCell ref="C34:P34"/>
    <mergeCell ref="C24:P24"/>
    <mergeCell ref="B35:P35"/>
    <mergeCell ref="C36:P36"/>
    <mergeCell ref="B38:P38"/>
    <mergeCell ref="B29:P29"/>
    <mergeCell ref="C30:P30"/>
    <mergeCell ref="B31:P31"/>
    <mergeCell ref="C32:P32"/>
    <mergeCell ref="B33:P33"/>
    <mergeCell ref="C26:P26"/>
    <mergeCell ref="B27:P27"/>
    <mergeCell ref="D28:G28"/>
    <mergeCell ref="H28:J28"/>
    <mergeCell ref="K28:M28"/>
    <mergeCell ref="N28:O28"/>
    <mergeCell ref="C77:P77"/>
    <mergeCell ref="C78:P78"/>
    <mergeCell ref="C39:G39"/>
    <mergeCell ref="H39:L39"/>
    <mergeCell ref="M39:P39"/>
    <mergeCell ref="B51:P51"/>
    <mergeCell ref="C42:G42"/>
    <mergeCell ref="H42:L42"/>
    <mergeCell ref="M42:P42"/>
    <mergeCell ref="B52:P67"/>
    <mergeCell ref="A68:Q68"/>
    <mergeCell ref="B69:B76"/>
    <mergeCell ref="C69:P69"/>
    <mergeCell ref="C70:P70"/>
    <mergeCell ref="C71:P71"/>
    <mergeCell ref="C72:P72"/>
  </mergeCells>
  <conditionalFormatting sqref="F49">
    <cfRule type="cellIs" dxfId="25" priority="17" stopIfTrue="1" operator="equal">
      <formula>"0"</formula>
    </cfRule>
    <cfRule type="cellIs" dxfId="24" priority="18" stopIfTrue="1" operator="lessThanOrEqual">
      <formula>$S$5</formula>
    </cfRule>
    <cfRule type="cellIs" dxfId="23" priority="19" stopIfTrue="1" operator="greaterThanOrEqual">
      <formula>$S$2</formula>
    </cfRule>
    <cfRule type="cellIs" dxfId="22" priority="20" stopIfTrue="1" operator="between">
      <formula>$S$4</formula>
      <formula>$S$3</formula>
    </cfRule>
  </conditionalFormatting>
  <conditionalFormatting sqref="I49">
    <cfRule type="cellIs" dxfId="21" priority="13" stopIfTrue="1" operator="equal">
      <formula>"0"</formula>
    </cfRule>
    <cfRule type="cellIs" dxfId="20" priority="14" stopIfTrue="1" operator="lessThanOrEqual">
      <formula>$S$5</formula>
    </cfRule>
    <cfRule type="cellIs" dxfId="19" priority="15" stopIfTrue="1" operator="greaterThanOrEqual">
      <formula>$S$2</formula>
    </cfRule>
    <cfRule type="cellIs" dxfId="18" priority="16" stopIfTrue="1" operator="between">
      <formula>$S$4</formula>
      <formula>$S$3</formula>
    </cfRule>
  </conditionalFormatting>
  <conditionalFormatting sqref="L49">
    <cfRule type="cellIs" dxfId="17" priority="9" stopIfTrue="1" operator="equal">
      <formula>"0"</formula>
    </cfRule>
    <cfRule type="cellIs" dxfId="16" priority="10" stopIfTrue="1" operator="lessThanOrEqual">
      <formula>$S$5</formula>
    </cfRule>
    <cfRule type="cellIs" dxfId="15" priority="11" stopIfTrue="1" operator="greaterThanOrEqual">
      <formula>$S$2</formula>
    </cfRule>
    <cfRule type="cellIs" dxfId="14" priority="12" stopIfTrue="1" operator="between">
      <formula>$S$4</formula>
      <formula>$S$3</formula>
    </cfRule>
  </conditionalFormatting>
  <conditionalFormatting sqref="O49">
    <cfRule type="cellIs" dxfId="13" priority="5" stopIfTrue="1" operator="equal">
      <formula>"0"</formula>
    </cfRule>
    <cfRule type="cellIs" dxfId="12" priority="6" stopIfTrue="1" operator="lessThanOrEqual">
      <formula>$S$5</formula>
    </cfRule>
    <cfRule type="cellIs" dxfId="11" priority="7" stopIfTrue="1" operator="greaterThanOrEqual">
      <formula>$S$2</formula>
    </cfRule>
    <cfRule type="cellIs" dxfId="10" priority="8" stopIfTrue="1" operator="between">
      <formula>$S$4</formula>
      <formula>$S$3</formula>
    </cfRule>
  </conditionalFormatting>
  <conditionalFormatting sqref="P49">
    <cfRule type="cellIs" dxfId="9" priority="1" stopIfTrue="1" operator="equal">
      <formula>"0"</formula>
    </cfRule>
    <cfRule type="cellIs" dxfId="8" priority="2" stopIfTrue="1" operator="lessThanOrEqual">
      <formula>$S$5</formula>
    </cfRule>
    <cfRule type="cellIs" dxfId="7" priority="3" stopIfTrue="1" operator="greaterThanOrEqual">
      <formula>$S$2</formula>
    </cfRule>
    <cfRule type="cellIs" dxfId="6" priority="4" stopIfTrue="1" operator="between">
      <formula>$S$4</formula>
      <formula>$S$3</formula>
    </cfRule>
  </conditionalFormatting>
  <dataValidations count="6">
    <dataValidation type="list" allowBlank="1" showInputMessage="1" showErrorMessage="1" sqref="C18:P18" xr:uid="{00000000-0002-0000-0C00-000000000000}">
      <formula1>$B$129:$B$136</formula1>
    </dataValidation>
    <dataValidation type="list" allowBlank="1" showInputMessage="1" showErrorMessage="1" sqref="C32:P32 C36:P36 C34:P34" xr:uid="{00000000-0002-0000-0C00-000001000000}">
      <formula1>$Q$103:$Q$108</formula1>
    </dataValidation>
    <dataValidation type="list" allowBlank="1" showInputMessage="1" showErrorMessage="1" sqref="N10:P10" xr:uid="{00000000-0002-0000-0C00-000002000000}">
      <formula1>"Economicos,Eficiencia,Eficacia, Efectividad,Calidad"</formula1>
    </dataValidation>
    <dataValidation type="list" allowBlank="1" showInputMessage="1" showErrorMessage="1" sqref="C10:I10" xr:uid="{00000000-0002-0000-0C00-000003000000}">
      <formula1>"2019,2020,2021,2022,2023"</formula1>
    </dataValidation>
    <dataValidation type="list" allowBlank="1" showInputMessage="1" showErrorMessage="1" sqref="C12:P12" xr:uid="{00000000-0002-0000-0C00-000004000000}">
      <formula1>$B$140:$B$166</formula1>
    </dataValidation>
    <dataValidation type="list" allowBlank="1" showInputMessage="1" showErrorMessage="1" sqref="C78:P78" xr:uid="{00000000-0002-0000-0C00-000005000000}">
      <formula1>$B$171:$B$172</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140"/>
  <sheetViews>
    <sheetView tabSelected="1" topLeftCell="A19" zoomScale="90" zoomScaleNormal="90" workbookViewId="0">
      <selection activeCell="M14" sqref="M14:O15"/>
    </sheetView>
  </sheetViews>
  <sheetFormatPr baseColWidth="10" defaultColWidth="11.42578125" defaultRowHeight="30" customHeight="1" x14ac:dyDescent="0.2"/>
  <cols>
    <col min="1" max="1" width="26.28515625" style="146" bestFit="1" customWidth="1"/>
    <col min="2" max="2" width="26.28515625" style="121" customWidth="1"/>
    <col min="3" max="3" width="10.85546875" style="147" customWidth="1"/>
    <col min="4" max="4" width="8" style="147" bestFit="1" customWidth="1"/>
    <col min="5" max="5" width="11.5703125" style="147" customWidth="1"/>
    <col min="6" max="6" width="8" style="147" bestFit="1" customWidth="1"/>
    <col min="7" max="7" width="10.42578125" style="147" customWidth="1"/>
    <col min="8" max="8" width="8" style="147" bestFit="1" customWidth="1"/>
    <col min="9" max="9" width="11.5703125" style="147" customWidth="1"/>
    <col min="10" max="10" width="8" style="147" bestFit="1" customWidth="1"/>
    <col min="11" max="11" width="12.28515625" style="147" bestFit="1" customWidth="1"/>
    <col min="12" max="12" width="8" style="147" bestFit="1" customWidth="1"/>
    <col min="13" max="13" width="2.28515625" style="147" customWidth="1"/>
    <col min="14" max="14" width="10.7109375" style="147" customWidth="1"/>
    <col min="15" max="15" width="40.28515625" style="147" customWidth="1"/>
    <col min="16" max="16" width="0.140625" style="118" customWidth="1"/>
    <col min="17" max="18" width="11.42578125" style="118"/>
    <col min="19" max="19" width="11.42578125" style="119" hidden="1" customWidth="1"/>
    <col min="20" max="20" width="11.42578125" style="118"/>
    <col min="21" max="16384" width="11.42578125" style="121"/>
  </cols>
  <sheetData>
    <row r="1" spans="1:22" ht="30" customHeight="1" x14ac:dyDescent="0.2">
      <c r="A1" s="417"/>
      <c r="B1" s="418" t="s">
        <v>56</v>
      </c>
      <c r="C1" s="419"/>
      <c r="D1" s="419"/>
      <c r="E1" s="419"/>
      <c r="F1" s="419"/>
      <c r="G1" s="419"/>
      <c r="H1" s="419"/>
      <c r="I1" s="419"/>
      <c r="J1" s="419"/>
      <c r="K1" s="419"/>
      <c r="L1" s="419"/>
      <c r="M1" s="420"/>
      <c r="N1" s="421" t="s">
        <v>57</v>
      </c>
      <c r="O1" s="422"/>
      <c r="P1" s="117"/>
      <c r="Q1" s="117"/>
      <c r="T1" s="117"/>
      <c r="U1" s="120"/>
      <c r="V1" s="120"/>
    </row>
    <row r="2" spans="1:22" ht="30" customHeight="1" x14ac:dyDescent="0.2">
      <c r="A2" s="417"/>
      <c r="B2" s="418" t="s">
        <v>87</v>
      </c>
      <c r="C2" s="419"/>
      <c r="D2" s="419"/>
      <c r="E2" s="419"/>
      <c r="F2" s="419"/>
      <c r="G2" s="419"/>
      <c r="H2" s="419"/>
      <c r="I2" s="419"/>
      <c r="J2" s="419"/>
      <c r="K2" s="419"/>
      <c r="L2" s="419"/>
      <c r="M2" s="420"/>
      <c r="N2" s="421" t="s">
        <v>207</v>
      </c>
      <c r="O2" s="422"/>
      <c r="P2" s="117"/>
      <c r="Q2" s="117"/>
      <c r="S2" s="122">
        <v>0.8</v>
      </c>
      <c r="T2" s="117"/>
      <c r="U2" s="120"/>
      <c r="V2" s="120"/>
    </row>
    <row r="3" spans="1:22" ht="30" customHeight="1" x14ac:dyDescent="0.2">
      <c r="A3" s="417"/>
      <c r="B3" s="418" t="s">
        <v>89</v>
      </c>
      <c r="C3" s="419"/>
      <c r="D3" s="419"/>
      <c r="E3" s="419"/>
      <c r="F3" s="419"/>
      <c r="G3" s="419"/>
      <c r="H3" s="419"/>
      <c r="I3" s="419"/>
      <c r="J3" s="419"/>
      <c r="K3" s="419"/>
      <c r="L3" s="419"/>
      <c r="M3" s="420"/>
      <c r="N3" s="421" t="s">
        <v>232</v>
      </c>
      <c r="O3" s="422"/>
      <c r="P3" s="117"/>
      <c r="Q3" s="117"/>
      <c r="S3" s="122">
        <v>0.79998999999999998</v>
      </c>
      <c r="T3" s="117"/>
      <c r="U3" s="120"/>
      <c r="V3" s="120"/>
    </row>
    <row r="4" spans="1:22" ht="30" customHeight="1" x14ac:dyDescent="0.2">
      <c r="A4" s="417"/>
      <c r="B4" s="418" t="s">
        <v>91</v>
      </c>
      <c r="C4" s="419"/>
      <c r="D4" s="419"/>
      <c r="E4" s="419"/>
      <c r="F4" s="419"/>
      <c r="G4" s="419"/>
      <c r="H4" s="419"/>
      <c r="I4" s="419"/>
      <c r="J4" s="419"/>
      <c r="K4" s="419"/>
      <c r="L4" s="419"/>
      <c r="M4" s="420"/>
      <c r="N4" s="422" t="s">
        <v>233</v>
      </c>
      <c r="O4" s="422"/>
      <c r="P4" s="123"/>
      <c r="Q4" s="123"/>
      <c r="S4" s="122">
        <v>0.65</v>
      </c>
      <c r="T4" s="123"/>
      <c r="U4" s="124"/>
      <c r="V4" s="124"/>
    </row>
    <row r="5" spans="1:22" ht="12" x14ac:dyDescent="0.2">
      <c r="A5" s="125"/>
      <c r="B5" s="126"/>
      <c r="C5" s="127"/>
      <c r="D5" s="127"/>
      <c r="E5" s="127"/>
      <c r="F5" s="127"/>
      <c r="G5" s="127"/>
      <c r="H5" s="127"/>
      <c r="I5" s="127"/>
      <c r="J5" s="127"/>
      <c r="K5" s="127"/>
      <c r="L5" s="127"/>
      <c r="M5" s="128"/>
      <c r="N5" s="128"/>
      <c r="O5" s="128"/>
      <c r="P5" s="123"/>
      <c r="Q5" s="123"/>
      <c r="S5" s="122">
        <v>0.64999899999999999</v>
      </c>
      <c r="T5" s="123"/>
      <c r="U5" s="124"/>
      <c r="V5" s="124"/>
    </row>
    <row r="6" spans="1:22" ht="13.5" customHeight="1" x14ac:dyDescent="0.2">
      <c r="A6" s="129" t="s">
        <v>0</v>
      </c>
      <c r="B6" s="126"/>
      <c r="C6" s="413"/>
      <c r="D6" s="413"/>
      <c r="E6" s="413"/>
      <c r="F6" s="413"/>
      <c r="G6" s="413"/>
      <c r="H6" s="413"/>
      <c r="I6" s="413"/>
      <c r="J6" s="413"/>
      <c r="K6" s="413"/>
      <c r="L6" s="413"/>
      <c r="M6" s="413"/>
      <c r="N6" s="413"/>
      <c r="O6" s="413"/>
      <c r="S6" s="122"/>
    </row>
    <row r="7" spans="1:22" ht="11.25" customHeight="1" x14ac:dyDescent="0.2">
      <c r="A7" s="125"/>
      <c r="B7" s="126"/>
      <c r="C7" s="130"/>
      <c r="D7" s="130"/>
      <c r="E7" s="130"/>
      <c r="F7" s="130"/>
      <c r="G7" s="130"/>
      <c r="H7" s="130"/>
      <c r="I7" s="130"/>
      <c r="J7" s="130"/>
      <c r="K7" s="130"/>
      <c r="L7" s="130"/>
      <c r="M7" s="130"/>
      <c r="N7" s="130"/>
      <c r="O7" s="130"/>
      <c r="S7" s="122"/>
    </row>
    <row r="8" spans="1:22" s="132" customFormat="1" ht="30" customHeight="1" x14ac:dyDescent="0.2">
      <c r="A8" s="414" t="s">
        <v>92</v>
      </c>
      <c r="B8" s="414" t="s">
        <v>234</v>
      </c>
      <c r="C8" s="415" t="s">
        <v>223</v>
      </c>
      <c r="D8" s="415"/>
      <c r="E8" s="415"/>
      <c r="F8" s="415"/>
      <c r="G8" s="415"/>
      <c r="H8" s="415"/>
      <c r="I8" s="415"/>
      <c r="J8" s="415"/>
      <c r="K8" s="415"/>
      <c r="L8" s="415"/>
      <c r="M8" s="415"/>
      <c r="N8" s="415"/>
      <c r="O8" s="415"/>
      <c r="P8" s="131"/>
      <c r="Q8" s="131"/>
      <c r="R8" s="131"/>
      <c r="S8" s="119"/>
      <c r="T8" s="131"/>
    </row>
    <row r="9" spans="1:22" s="135" customFormat="1" ht="30" customHeight="1" x14ac:dyDescent="0.2">
      <c r="A9" s="414"/>
      <c r="B9" s="414"/>
      <c r="C9" s="133" t="s">
        <v>235</v>
      </c>
      <c r="D9" s="133" t="s">
        <v>93</v>
      </c>
      <c r="E9" s="133" t="s">
        <v>236</v>
      </c>
      <c r="F9" s="133" t="s">
        <v>93</v>
      </c>
      <c r="G9" s="133" t="s">
        <v>237</v>
      </c>
      <c r="H9" s="133" t="s">
        <v>93</v>
      </c>
      <c r="I9" s="133" t="s">
        <v>238</v>
      </c>
      <c r="J9" s="133" t="s">
        <v>93</v>
      </c>
      <c r="K9" s="133" t="s">
        <v>24</v>
      </c>
      <c r="L9" s="133" t="s">
        <v>93</v>
      </c>
      <c r="M9" s="416" t="s">
        <v>94</v>
      </c>
      <c r="N9" s="416"/>
      <c r="O9" s="416"/>
      <c r="P9" s="134"/>
      <c r="Q9" s="134"/>
      <c r="R9" s="134"/>
      <c r="S9" s="119"/>
      <c r="T9" s="134"/>
    </row>
    <row r="10" spans="1:22" ht="46.5" customHeight="1" x14ac:dyDescent="0.2">
      <c r="A10" s="412" t="s">
        <v>239</v>
      </c>
      <c r="B10" s="136" t="s">
        <v>221</v>
      </c>
      <c r="C10" s="137">
        <f>+C12+C14+C16+C18+C20</f>
        <v>102</v>
      </c>
      <c r="D10" s="404">
        <f>+C10/C11</f>
        <v>1</v>
      </c>
      <c r="E10" s="137">
        <f>+E12+E14+E16+E18+E20</f>
        <v>0</v>
      </c>
      <c r="F10" s="404" t="e">
        <f>+E10/E11</f>
        <v>#DIV/0!</v>
      </c>
      <c r="G10" s="137">
        <v>0</v>
      </c>
      <c r="H10" s="404" t="e">
        <f>+G10/G11</f>
        <v>#DIV/0!</v>
      </c>
      <c r="I10" s="137">
        <f>+I12+I14+I16+I18+I20</f>
        <v>0</v>
      </c>
      <c r="J10" s="404" t="e">
        <f>+I10/I11</f>
        <v>#DIV/0!</v>
      </c>
      <c r="K10" s="137">
        <f>+C10+E10+G10+I10</f>
        <v>102</v>
      </c>
      <c r="L10" s="404">
        <f>+K10/K11</f>
        <v>1</v>
      </c>
      <c r="M10" s="402" t="s">
        <v>240</v>
      </c>
      <c r="N10" s="402"/>
      <c r="O10" s="402"/>
    </row>
    <row r="11" spans="1:22" ht="34.5" customHeight="1" x14ac:dyDescent="0.2">
      <c r="A11" s="412"/>
      <c r="B11" s="136" t="s">
        <v>231</v>
      </c>
      <c r="C11" s="137">
        <f>+C13+C15+C17+C19+C21</f>
        <v>102</v>
      </c>
      <c r="D11" s="404"/>
      <c r="E11" s="137">
        <f>+E13+E15+E17+E19+E21</f>
        <v>0</v>
      </c>
      <c r="F11" s="404"/>
      <c r="G11" s="137">
        <v>0</v>
      </c>
      <c r="H11" s="404"/>
      <c r="I11" s="137">
        <f>+I13+I15+I17+I19+I21</f>
        <v>0</v>
      </c>
      <c r="J11" s="404"/>
      <c r="K11" s="137">
        <f>+C11+E11+G11+I11</f>
        <v>102</v>
      </c>
      <c r="L11" s="404"/>
      <c r="M11" s="402"/>
      <c r="N11" s="402"/>
      <c r="O11" s="402"/>
    </row>
    <row r="12" spans="1:22" ht="41.25" customHeight="1" x14ac:dyDescent="0.2">
      <c r="A12" s="403" t="s">
        <v>261</v>
      </c>
      <c r="B12" s="136" t="s">
        <v>221</v>
      </c>
      <c r="C12" s="138">
        <v>29</v>
      </c>
      <c r="D12" s="404">
        <f>+C12/C13</f>
        <v>1</v>
      </c>
      <c r="E12" s="137"/>
      <c r="F12" s="404" t="e">
        <f>+E12/E13</f>
        <v>#DIV/0!</v>
      </c>
      <c r="G12" s="138"/>
      <c r="H12" s="404" t="e">
        <f>+G12/G13</f>
        <v>#DIV/0!</v>
      </c>
      <c r="I12" s="138"/>
      <c r="J12" s="404" t="e">
        <f>+I12/I13</f>
        <v>#DIV/0!</v>
      </c>
      <c r="K12" s="139">
        <v>0</v>
      </c>
      <c r="L12" s="404" t="e">
        <f t="shared" ref="L12" si="0">+K12/K13</f>
        <v>#DIV/0!</v>
      </c>
      <c r="M12" s="401" t="s">
        <v>286</v>
      </c>
      <c r="N12" s="402"/>
      <c r="O12" s="402"/>
    </row>
    <row r="13" spans="1:22" ht="30" customHeight="1" x14ac:dyDescent="0.2">
      <c r="A13" s="403"/>
      <c r="B13" s="136" t="s">
        <v>231</v>
      </c>
      <c r="C13" s="138">
        <v>29</v>
      </c>
      <c r="D13" s="404"/>
      <c r="E13" s="137"/>
      <c r="F13" s="404"/>
      <c r="G13" s="138"/>
      <c r="H13" s="404"/>
      <c r="I13" s="138"/>
      <c r="J13" s="404"/>
      <c r="K13" s="139">
        <v>0</v>
      </c>
      <c r="L13" s="404"/>
      <c r="M13" s="402"/>
      <c r="N13" s="402"/>
      <c r="O13" s="402"/>
    </row>
    <row r="14" spans="1:22" ht="54.75" customHeight="1" x14ac:dyDescent="0.2">
      <c r="A14" s="585" t="s">
        <v>262</v>
      </c>
      <c r="B14" s="136" t="s">
        <v>221</v>
      </c>
      <c r="C14" s="140">
        <v>12</v>
      </c>
      <c r="D14" s="404">
        <f t="shared" ref="D14:F14" si="1">+C14/C15</f>
        <v>1</v>
      </c>
      <c r="E14" s="137"/>
      <c r="F14" s="404" t="e">
        <f t="shared" si="1"/>
        <v>#DIV/0!</v>
      </c>
      <c r="G14" s="141"/>
      <c r="H14" s="404" t="e">
        <f t="shared" ref="H14:J14" si="2">+G14/G15</f>
        <v>#DIV/0!</v>
      </c>
      <c r="I14" s="141"/>
      <c r="J14" s="404" t="e">
        <f t="shared" si="2"/>
        <v>#DIV/0!</v>
      </c>
      <c r="K14" s="140">
        <v>0</v>
      </c>
      <c r="L14" s="404" t="e">
        <f t="shared" ref="L14" si="3">+K14/K15</f>
        <v>#DIV/0!</v>
      </c>
      <c r="M14" s="401" t="s">
        <v>292</v>
      </c>
      <c r="N14" s="401"/>
      <c r="O14" s="401"/>
      <c r="S14" s="142"/>
    </row>
    <row r="15" spans="1:22" ht="62.25" customHeight="1" x14ac:dyDescent="0.2">
      <c r="A15" s="585"/>
      <c r="B15" s="136" t="s">
        <v>231</v>
      </c>
      <c r="C15" s="140">
        <v>12</v>
      </c>
      <c r="D15" s="404"/>
      <c r="E15" s="137"/>
      <c r="F15" s="404"/>
      <c r="G15" s="141"/>
      <c r="H15" s="404"/>
      <c r="I15" s="141"/>
      <c r="J15" s="404"/>
      <c r="K15" s="140">
        <v>0</v>
      </c>
      <c r="L15" s="404"/>
      <c r="M15" s="401"/>
      <c r="N15" s="401"/>
      <c r="O15" s="401"/>
      <c r="S15" s="142"/>
    </row>
    <row r="16" spans="1:22" ht="33.75" customHeight="1" x14ac:dyDescent="0.2">
      <c r="A16" s="403" t="s">
        <v>258</v>
      </c>
      <c r="B16" s="154" t="s">
        <v>221</v>
      </c>
      <c r="C16" s="138">
        <v>23</v>
      </c>
      <c r="D16" s="584">
        <f t="shared" ref="D16:F16" si="4">+C16/C17</f>
        <v>1</v>
      </c>
      <c r="E16" s="151"/>
      <c r="F16" s="584" t="e">
        <f t="shared" si="4"/>
        <v>#DIV/0!</v>
      </c>
      <c r="G16" s="138"/>
      <c r="H16" s="584" t="e">
        <f t="shared" ref="H16:J16" si="5">+G16/G17</f>
        <v>#DIV/0!</v>
      </c>
      <c r="I16" s="138"/>
      <c r="J16" s="584" t="e">
        <f t="shared" si="5"/>
        <v>#DIV/0!</v>
      </c>
      <c r="K16" s="139">
        <v>15</v>
      </c>
      <c r="L16" s="584">
        <f t="shared" ref="L16" si="6">+K16/K17</f>
        <v>1</v>
      </c>
      <c r="M16" s="405" t="s">
        <v>277</v>
      </c>
      <c r="N16" s="405"/>
      <c r="O16" s="405"/>
    </row>
    <row r="17" spans="1:18" ht="40.5" customHeight="1" x14ac:dyDescent="0.2">
      <c r="A17" s="403"/>
      <c r="B17" s="154" t="s">
        <v>231</v>
      </c>
      <c r="C17" s="138">
        <v>23</v>
      </c>
      <c r="D17" s="584"/>
      <c r="E17" s="151"/>
      <c r="F17" s="584"/>
      <c r="G17" s="138"/>
      <c r="H17" s="584"/>
      <c r="I17" s="138"/>
      <c r="J17" s="584"/>
      <c r="K17" s="139">
        <v>15</v>
      </c>
      <c r="L17" s="584"/>
      <c r="M17" s="405"/>
      <c r="N17" s="405"/>
      <c r="O17" s="405"/>
    </row>
    <row r="18" spans="1:18" ht="39" customHeight="1" x14ac:dyDescent="0.2">
      <c r="A18" s="403" t="s">
        <v>259</v>
      </c>
      <c r="B18" s="136" t="s">
        <v>221</v>
      </c>
      <c r="C18" s="138">
        <v>19</v>
      </c>
      <c r="D18" s="404">
        <f t="shared" ref="D18:F18" si="7">+C18/C19</f>
        <v>1</v>
      </c>
      <c r="E18" s="137"/>
      <c r="F18" s="404" t="e">
        <f t="shared" si="7"/>
        <v>#DIV/0!</v>
      </c>
      <c r="G18" s="138"/>
      <c r="H18" s="404" t="e">
        <f t="shared" ref="H18:J18" si="8">+G18/G19</f>
        <v>#DIV/0!</v>
      </c>
      <c r="I18" s="138"/>
      <c r="J18" s="404" t="e">
        <f t="shared" si="8"/>
        <v>#DIV/0!</v>
      </c>
      <c r="K18" s="139">
        <v>0</v>
      </c>
      <c r="L18" s="404" t="e">
        <f t="shared" ref="L18" si="9">+K18/K19</f>
        <v>#DIV/0!</v>
      </c>
      <c r="M18" s="586" t="s">
        <v>287</v>
      </c>
      <c r="N18" s="587"/>
      <c r="O18" s="587"/>
      <c r="P18" s="588"/>
      <c r="Q18"/>
      <c r="R18"/>
    </row>
    <row r="19" spans="1:18" ht="37.5" customHeight="1" x14ac:dyDescent="0.2">
      <c r="A19" s="403"/>
      <c r="B19" s="136" t="s">
        <v>231</v>
      </c>
      <c r="C19" s="138">
        <v>19</v>
      </c>
      <c r="D19" s="404"/>
      <c r="E19" s="137"/>
      <c r="F19" s="404"/>
      <c r="G19" s="138"/>
      <c r="H19" s="404"/>
      <c r="I19" s="138"/>
      <c r="J19" s="404"/>
      <c r="K19" s="139">
        <v>0</v>
      </c>
      <c r="L19" s="404"/>
      <c r="M19" s="589"/>
      <c r="N19" s="590"/>
      <c r="O19" s="590"/>
      <c r="P19" s="591"/>
      <c r="Q19"/>
      <c r="R19"/>
    </row>
    <row r="20" spans="1:18" ht="49.5" customHeight="1" x14ac:dyDescent="0.2">
      <c r="A20" s="403" t="s">
        <v>260</v>
      </c>
      <c r="B20" s="136" t="s">
        <v>221</v>
      </c>
      <c r="C20" s="138">
        <v>19</v>
      </c>
      <c r="D20" s="404">
        <f t="shared" ref="D20:F20" si="10">+C20/C21</f>
        <v>1</v>
      </c>
      <c r="E20" s="137"/>
      <c r="F20" s="404" t="e">
        <f t="shared" si="10"/>
        <v>#DIV/0!</v>
      </c>
      <c r="G20" s="138"/>
      <c r="H20" s="404" t="e">
        <f t="shared" ref="H20:J20" si="11">+G20/G21</f>
        <v>#DIV/0!</v>
      </c>
      <c r="I20" s="138"/>
      <c r="J20" s="404" t="e">
        <f t="shared" si="11"/>
        <v>#DIV/0!</v>
      </c>
      <c r="K20" s="139">
        <v>0</v>
      </c>
      <c r="L20" s="404" t="e">
        <f t="shared" ref="L20" si="12">+K20/K21</f>
        <v>#DIV/0!</v>
      </c>
      <c r="M20" s="401" t="s">
        <v>290</v>
      </c>
      <c r="N20" s="401"/>
      <c r="O20" s="401"/>
    </row>
    <row r="21" spans="1:18" ht="62.25" customHeight="1" x14ac:dyDescent="0.2">
      <c r="A21" s="403"/>
      <c r="B21" s="136" t="s">
        <v>231</v>
      </c>
      <c r="C21" s="138">
        <v>19</v>
      </c>
      <c r="D21" s="404"/>
      <c r="E21" s="137"/>
      <c r="F21" s="404"/>
      <c r="G21" s="138"/>
      <c r="H21" s="404"/>
      <c r="I21" s="138"/>
      <c r="J21" s="404"/>
      <c r="K21" s="139">
        <v>0</v>
      </c>
      <c r="L21" s="404"/>
      <c r="M21" s="401"/>
      <c r="N21" s="401"/>
      <c r="O21" s="401"/>
    </row>
    <row r="60" spans="19:19" ht="30" customHeight="1" x14ac:dyDescent="0.2">
      <c r="S60" s="142"/>
    </row>
    <row r="130" spans="19:19" ht="30" customHeight="1" x14ac:dyDescent="0.2">
      <c r="S130" s="126"/>
    </row>
    <row r="131" spans="19:19" ht="30" customHeight="1" x14ac:dyDescent="0.2">
      <c r="S131" s="126"/>
    </row>
    <row r="132" spans="19:19" ht="30" customHeight="1" x14ac:dyDescent="0.2">
      <c r="S132" s="126"/>
    </row>
    <row r="133" spans="19:19" ht="30" customHeight="1" x14ac:dyDescent="0.2">
      <c r="S133" s="126"/>
    </row>
    <row r="134" spans="19:19" ht="30" customHeight="1" x14ac:dyDescent="0.2">
      <c r="S134" s="126"/>
    </row>
    <row r="135" spans="19:19" ht="30" customHeight="1" x14ac:dyDescent="0.2">
      <c r="S135" s="126"/>
    </row>
    <row r="136" spans="19:19" ht="30" customHeight="1" x14ac:dyDescent="0.2">
      <c r="S136" s="126"/>
    </row>
    <row r="137" spans="19:19" ht="30" customHeight="1" x14ac:dyDescent="0.2">
      <c r="S137" s="126"/>
    </row>
    <row r="138" spans="19:19" ht="30" customHeight="1" x14ac:dyDescent="0.2">
      <c r="S138" s="126"/>
    </row>
    <row r="139" spans="19:19" ht="30" customHeight="1" x14ac:dyDescent="0.2">
      <c r="S139" s="126"/>
    </row>
    <row r="140" spans="19:19" ht="30" customHeight="1" x14ac:dyDescent="0.2">
      <c r="S140" s="126"/>
    </row>
  </sheetData>
  <mergeCells count="56">
    <mergeCell ref="L20:L21"/>
    <mergeCell ref="M20:O21"/>
    <mergeCell ref="A18:A19"/>
    <mergeCell ref="D18:D19"/>
    <mergeCell ref="F18:F19"/>
    <mergeCell ref="H18:H19"/>
    <mergeCell ref="J18:J19"/>
    <mergeCell ref="L18:L19"/>
    <mergeCell ref="A20:A21"/>
    <mergeCell ref="D20:D21"/>
    <mergeCell ref="F20:F21"/>
    <mergeCell ref="H20:H21"/>
    <mergeCell ref="J20:J21"/>
    <mergeCell ref="M18:P19"/>
    <mergeCell ref="M14:O15"/>
    <mergeCell ref="A16:A17"/>
    <mergeCell ref="D16:D17"/>
    <mergeCell ref="F16:F17"/>
    <mergeCell ref="H16:H17"/>
    <mergeCell ref="J16:J17"/>
    <mergeCell ref="L16:L17"/>
    <mergeCell ref="M16:O17"/>
    <mergeCell ref="A14:A15"/>
    <mergeCell ref="D14:D15"/>
    <mergeCell ref="F14:F15"/>
    <mergeCell ref="H14:H15"/>
    <mergeCell ref="J14:J15"/>
    <mergeCell ref="L14:L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C6:O6"/>
    <mergeCell ref="A8:A9"/>
    <mergeCell ref="B8:B9"/>
    <mergeCell ref="C8:O8"/>
    <mergeCell ref="M9:O9"/>
    <mergeCell ref="A1:A4"/>
    <mergeCell ref="B1:M1"/>
    <mergeCell ref="N1:O1"/>
    <mergeCell ref="B2:M2"/>
    <mergeCell ref="N2:O2"/>
    <mergeCell ref="B3:M3"/>
    <mergeCell ref="N3:O3"/>
    <mergeCell ref="B4:M4"/>
    <mergeCell ref="N4:O4"/>
  </mergeCells>
  <conditionalFormatting sqref="F10:F21 H10:H21 J10:J21 L10:L21 D12:D21">
    <cfRule type="cellIs" dxfId="5" priority="4" operator="between">
      <formula>0.66</formula>
      <formula>0.84</formula>
    </cfRule>
    <cfRule type="cellIs" dxfId="4" priority="5" operator="greaterThan">
      <formula>0.85</formula>
    </cfRule>
    <cfRule type="cellIs" dxfId="3" priority="6" operator="lessThan">
      <formula>0.65</formula>
    </cfRule>
  </conditionalFormatting>
  <conditionalFormatting sqref="D10:D11">
    <cfRule type="cellIs" dxfId="2" priority="1" operator="between">
      <formula>0.66</formula>
      <formula>0.84</formula>
    </cfRule>
    <cfRule type="cellIs" dxfId="1" priority="2" operator="greaterThan">
      <formula>0.85</formula>
    </cfRule>
    <cfRule type="cellIs" dxfId="0" priority="3" operator="lessThan">
      <formula>0.65</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71"/>
      <c r="B1" s="274" t="s">
        <v>56</v>
      </c>
      <c r="C1" s="274"/>
      <c r="D1" s="275" t="s">
        <v>86</v>
      </c>
      <c r="E1" s="276"/>
      <c r="F1" s="277"/>
    </row>
    <row r="2" spans="1:6" ht="18" x14ac:dyDescent="0.25">
      <c r="A2" s="272"/>
      <c r="B2" s="278" t="s">
        <v>87</v>
      </c>
      <c r="C2" s="278"/>
      <c r="D2" s="279" t="s">
        <v>88</v>
      </c>
      <c r="E2" s="280"/>
      <c r="F2" s="281"/>
    </row>
    <row r="3" spans="1:6" ht="18" x14ac:dyDescent="0.25">
      <c r="A3" s="272"/>
      <c r="B3" s="278" t="s">
        <v>89</v>
      </c>
      <c r="C3" s="278"/>
      <c r="D3" s="279" t="s">
        <v>90</v>
      </c>
      <c r="E3" s="280"/>
      <c r="F3" s="281"/>
    </row>
    <row r="4" spans="1:6" ht="27.75" customHeight="1" thickBot="1" x14ac:dyDescent="0.3">
      <c r="A4" s="273"/>
      <c r="B4" s="282" t="s">
        <v>91</v>
      </c>
      <c r="C4" s="282"/>
      <c r="D4" s="283" t="s">
        <v>61</v>
      </c>
      <c r="E4" s="284"/>
      <c r="F4" s="285"/>
    </row>
    <row r="5" spans="1:6" ht="18.75" thickTop="1" x14ac:dyDescent="0.25">
      <c r="A5" s="23"/>
      <c r="C5" s="24"/>
      <c r="D5" s="25"/>
      <c r="E5" s="25"/>
      <c r="F5" s="25"/>
    </row>
    <row r="6" spans="1:6" ht="15.75" x14ac:dyDescent="0.25">
      <c r="A6" s="23" t="s">
        <v>0</v>
      </c>
      <c r="C6" s="296"/>
      <c r="D6" s="296"/>
      <c r="E6" s="296"/>
      <c r="F6" s="296"/>
    </row>
    <row r="7" spans="1:6" ht="13.5" thickBot="1" x14ac:dyDescent="0.25">
      <c r="A7" s="23"/>
    </row>
    <row r="8" spans="1:6" ht="14.25" thickTop="1" thickBot="1" x14ac:dyDescent="0.25">
      <c r="A8" s="297" t="s">
        <v>92</v>
      </c>
      <c r="B8" s="299" t="s">
        <v>141</v>
      </c>
      <c r="C8" s="301"/>
      <c r="D8" s="301"/>
      <c r="E8" s="301"/>
      <c r="F8" s="302"/>
    </row>
    <row r="9" spans="1:6" ht="13.5" thickBot="1" x14ac:dyDescent="0.25">
      <c r="A9" s="298"/>
      <c r="B9" s="300"/>
      <c r="C9" s="28" t="s">
        <v>93</v>
      </c>
      <c r="D9" s="303" t="s">
        <v>94</v>
      </c>
      <c r="E9" s="303"/>
      <c r="F9" s="304"/>
    </row>
    <row r="10" spans="1:6" ht="50.45" customHeight="1" thickBot="1" x14ac:dyDescent="0.25">
      <c r="A10" s="286" t="s">
        <v>95</v>
      </c>
      <c r="B10" s="26"/>
      <c r="C10" s="288"/>
      <c r="D10" s="290"/>
      <c r="E10" s="291"/>
      <c r="F10" s="292"/>
    </row>
    <row r="11" spans="1:6" ht="115.9" customHeight="1" thickBot="1" x14ac:dyDescent="0.25">
      <c r="A11" s="287"/>
      <c r="B11" s="26"/>
      <c r="C11" s="289"/>
      <c r="D11" s="293"/>
      <c r="E11" s="294"/>
      <c r="F11" s="295"/>
    </row>
    <row r="12" spans="1:6" x14ac:dyDescent="0.2">
      <c r="C12" s="42">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50"/>
      <c r="C2" s="253" t="s">
        <v>56</v>
      </c>
      <c r="D2" s="254"/>
      <c r="E2" s="254"/>
      <c r="F2" s="254"/>
      <c r="G2" s="254"/>
      <c r="H2" s="254"/>
      <c r="I2" s="254"/>
      <c r="J2" s="254"/>
      <c r="K2" s="254"/>
      <c r="L2" s="254"/>
      <c r="M2" s="255"/>
      <c r="N2" s="256" t="s">
        <v>57</v>
      </c>
      <c r="O2" s="257"/>
      <c r="P2" s="258"/>
    </row>
    <row r="3" spans="1:18" ht="15.75" customHeight="1" x14ac:dyDescent="0.2">
      <c r="B3" s="251"/>
      <c r="C3" s="259" t="s">
        <v>58</v>
      </c>
      <c r="D3" s="260"/>
      <c r="E3" s="260"/>
      <c r="F3" s="260"/>
      <c r="G3" s="260"/>
      <c r="H3" s="260"/>
      <c r="I3" s="260"/>
      <c r="J3" s="260"/>
      <c r="K3" s="260"/>
      <c r="L3" s="260"/>
      <c r="M3" s="261"/>
      <c r="N3" s="262" t="s">
        <v>97</v>
      </c>
      <c r="O3" s="263"/>
      <c r="P3" s="264"/>
    </row>
    <row r="4" spans="1:18" ht="15.75" customHeight="1" x14ac:dyDescent="0.2">
      <c r="B4" s="251"/>
      <c r="C4" s="259" t="s">
        <v>59</v>
      </c>
      <c r="D4" s="260"/>
      <c r="E4" s="260"/>
      <c r="F4" s="260"/>
      <c r="G4" s="260"/>
      <c r="H4" s="260"/>
      <c r="I4" s="260"/>
      <c r="J4" s="260"/>
      <c r="K4" s="260"/>
      <c r="L4" s="260"/>
      <c r="M4" s="261"/>
      <c r="N4" s="262" t="s">
        <v>62</v>
      </c>
      <c r="O4" s="263"/>
      <c r="P4" s="264"/>
    </row>
    <row r="5" spans="1:18" ht="16.5" customHeight="1" thickBot="1" x14ac:dyDescent="0.25">
      <c r="B5" s="252"/>
      <c r="C5" s="265" t="s">
        <v>60</v>
      </c>
      <c r="D5" s="266"/>
      <c r="E5" s="266"/>
      <c r="F5" s="266"/>
      <c r="G5" s="266"/>
      <c r="H5" s="266"/>
      <c r="I5" s="266"/>
      <c r="J5" s="266"/>
      <c r="K5" s="266"/>
      <c r="L5" s="266"/>
      <c r="M5" s="267"/>
      <c r="N5" s="268" t="s">
        <v>61</v>
      </c>
      <c r="O5" s="269"/>
      <c r="P5" s="270"/>
    </row>
    <row r="6" spans="1:18" ht="13.5" thickBot="1" x14ac:dyDescent="0.25"/>
    <row r="7" spans="1:18" x14ac:dyDescent="0.2">
      <c r="A7" s="29"/>
      <c r="B7" s="239" t="s">
        <v>65</v>
      </c>
      <c r="C7" s="240"/>
      <c r="D7" s="240"/>
      <c r="E7" s="240"/>
      <c r="F7" s="240"/>
      <c r="G7" s="240"/>
      <c r="H7" s="240"/>
      <c r="I7" s="240"/>
      <c r="J7" s="240"/>
      <c r="K7" s="240"/>
      <c r="L7" s="240"/>
      <c r="M7" s="240"/>
      <c r="N7" s="240"/>
      <c r="O7" s="240"/>
      <c r="P7" s="241"/>
      <c r="Q7" s="29"/>
    </row>
    <row r="8" spans="1:18" ht="13.5" thickBot="1" x14ac:dyDescent="0.25">
      <c r="A8" s="29"/>
      <c r="B8" s="242"/>
      <c r="C8" s="243"/>
      <c r="D8" s="243"/>
      <c r="E8" s="243"/>
      <c r="F8" s="243"/>
      <c r="G8" s="243"/>
      <c r="H8" s="243"/>
      <c r="I8" s="243"/>
      <c r="J8" s="243"/>
      <c r="K8" s="243"/>
      <c r="L8" s="243"/>
      <c r="M8" s="243"/>
      <c r="N8" s="243"/>
      <c r="O8" s="243"/>
      <c r="P8" s="244"/>
      <c r="Q8" s="29"/>
    </row>
    <row r="9" spans="1:18" ht="6.75" customHeight="1" thickBot="1" x14ac:dyDescent="0.25">
      <c r="A9" s="29"/>
      <c r="B9" s="245"/>
      <c r="C9" s="245"/>
      <c r="D9" s="245"/>
      <c r="E9" s="245"/>
      <c r="F9" s="245"/>
      <c r="G9" s="245"/>
      <c r="H9" s="245"/>
      <c r="I9" s="245"/>
      <c r="J9" s="245"/>
      <c r="K9" s="245"/>
      <c r="L9" s="245"/>
      <c r="M9" s="245"/>
      <c r="N9" s="245"/>
      <c r="O9" s="245"/>
      <c r="P9" s="245"/>
      <c r="Q9" s="29"/>
    </row>
    <row r="10" spans="1:18" ht="26.25" customHeight="1" thickBot="1" x14ac:dyDescent="0.25">
      <c r="A10" s="29"/>
      <c r="B10" s="16" t="s">
        <v>83</v>
      </c>
      <c r="C10" s="17">
        <v>2017</v>
      </c>
      <c r="D10" s="246" t="s">
        <v>1</v>
      </c>
      <c r="E10" s="247"/>
      <c r="F10" s="247"/>
      <c r="G10" s="247"/>
      <c r="H10" s="248" t="s">
        <v>30</v>
      </c>
      <c r="I10" s="248"/>
      <c r="J10" s="248"/>
      <c r="K10" s="247" t="s">
        <v>27</v>
      </c>
      <c r="L10" s="247"/>
      <c r="M10" s="247"/>
      <c r="N10" s="247"/>
      <c r="O10" s="248" t="s">
        <v>36</v>
      </c>
      <c r="P10" s="249"/>
      <c r="Q10" s="29"/>
    </row>
    <row r="11" spans="1:18" ht="4.5" customHeight="1" thickBot="1" x14ac:dyDescent="0.25">
      <c r="A11" s="29"/>
      <c r="B11" s="228"/>
      <c r="C11" s="229"/>
      <c r="D11" s="229"/>
      <c r="E11" s="229"/>
      <c r="F11" s="229"/>
      <c r="G11" s="229"/>
      <c r="H11" s="229"/>
      <c r="I11" s="229"/>
      <c r="J11" s="229"/>
      <c r="K11" s="229"/>
      <c r="L11" s="229"/>
      <c r="M11" s="229"/>
      <c r="N11" s="229"/>
      <c r="O11" s="229"/>
      <c r="P11" s="230"/>
      <c r="Q11" s="29"/>
    </row>
    <row r="12" spans="1:18" ht="13.5" thickBot="1" x14ac:dyDescent="0.25">
      <c r="A12" s="29"/>
      <c r="B12" s="22" t="s">
        <v>0</v>
      </c>
      <c r="C12" s="184" t="s">
        <v>46</v>
      </c>
      <c r="D12" s="184"/>
      <c r="E12" s="184"/>
      <c r="F12" s="184"/>
      <c r="G12" s="184"/>
      <c r="H12" s="184"/>
      <c r="I12" s="184"/>
      <c r="J12" s="184"/>
      <c r="K12" s="184"/>
      <c r="L12" s="184"/>
      <c r="M12" s="184"/>
      <c r="N12" s="184"/>
      <c r="O12" s="184"/>
      <c r="P12" s="185"/>
      <c r="Q12" s="29"/>
      <c r="R12" s="40"/>
    </row>
    <row r="13" spans="1:18" ht="4.5" customHeight="1" thickBot="1" x14ac:dyDescent="0.25">
      <c r="A13" s="29"/>
      <c r="B13" s="167"/>
      <c r="C13" s="194"/>
      <c r="D13" s="194"/>
      <c r="E13" s="194"/>
      <c r="F13" s="194"/>
      <c r="G13" s="194"/>
      <c r="H13" s="194"/>
      <c r="I13" s="194"/>
      <c r="J13" s="194"/>
      <c r="K13" s="194"/>
      <c r="L13" s="194"/>
      <c r="M13" s="194"/>
      <c r="N13" s="194"/>
      <c r="O13" s="194"/>
      <c r="P13" s="195"/>
      <c r="Q13" s="29"/>
    </row>
    <row r="14" spans="1:18" ht="13.5" thickBot="1" x14ac:dyDescent="0.25">
      <c r="A14" s="29"/>
      <c r="B14" s="22" t="s">
        <v>6</v>
      </c>
      <c r="C14" s="309" t="s">
        <v>115</v>
      </c>
      <c r="D14" s="307"/>
      <c r="E14" s="307"/>
      <c r="F14" s="307"/>
      <c r="G14" s="307"/>
      <c r="H14" s="307"/>
      <c r="I14" s="307"/>
      <c r="J14" s="307"/>
      <c r="K14" s="307"/>
      <c r="L14" s="307"/>
      <c r="M14" s="307"/>
      <c r="N14" s="307"/>
      <c r="O14" s="307"/>
      <c r="P14" s="308"/>
      <c r="Q14" s="29"/>
    </row>
    <row r="15" spans="1:18" ht="4.5" customHeight="1" thickBot="1" x14ac:dyDescent="0.25">
      <c r="A15" s="29"/>
      <c r="B15" s="204"/>
      <c r="C15" s="205"/>
      <c r="D15" s="205"/>
      <c r="E15" s="205"/>
      <c r="F15" s="205"/>
      <c r="G15" s="205"/>
      <c r="H15" s="205"/>
      <c r="I15" s="205"/>
      <c r="J15" s="205"/>
      <c r="K15" s="205"/>
      <c r="L15" s="205"/>
      <c r="M15" s="205"/>
      <c r="N15" s="205"/>
      <c r="O15" s="205"/>
      <c r="P15" s="206"/>
      <c r="Q15" s="29"/>
    </row>
    <row r="16" spans="1:18" ht="27" customHeight="1" thickBot="1" x14ac:dyDescent="0.25">
      <c r="A16" s="29"/>
      <c r="B16" s="22" t="s">
        <v>25</v>
      </c>
      <c r="C16" s="207" t="s">
        <v>144</v>
      </c>
      <c r="D16" s="231"/>
      <c r="E16" s="231"/>
      <c r="F16" s="231"/>
      <c r="G16" s="231"/>
      <c r="H16" s="231"/>
      <c r="I16" s="231"/>
      <c r="J16" s="231"/>
      <c r="K16" s="231"/>
      <c r="L16" s="231"/>
      <c r="M16" s="231"/>
      <c r="N16" s="231"/>
      <c r="O16" s="231"/>
      <c r="P16" s="232"/>
      <c r="Q16" s="29"/>
    </row>
    <row r="17" spans="1:17" ht="4.5" customHeight="1" thickBot="1" x14ac:dyDescent="0.25">
      <c r="A17" s="29"/>
      <c r="B17" s="204"/>
      <c r="C17" s="205"/>
      <c r="D17" s="205"/>
      <c r="E17" s="205"/>
      <c r="F17" s="205"/>
      <c r="G17" s="205"/>
      <c r="H17" s="205"/>
      <c r="I17" s="205"/>
      <c r="J17" s="205"/>
      <c r="K17" s="205"/>
      <c r="L17" s="205"/>
      <c r="M17" s="205"/>
      <c r="N17" s="205"/>
      <c r="O17" s="205"/>
      <c r="P17" s="206"/>
      <c r="Q17" s="29"/>
    </row>
    <row r="18" spans="1:17" ht="26.25" customHeight="1" thickBot="1" x14ac:dyDescent="0.25">
      <c r="A18" s="29"/>
      <c r="B18" s="22" t="s">
        <v>11</v>
      </c>
      <c r="C18" s="233" t="s">
        <v>114</v>
      </c>
      <c r="D18" s="234"/>
      <c r="E18" s="234"/>
      <c r="F18" s="234"/>
      <c r="G18" s="234"/>
      <c r="H18" s="234"/>
      <c r="I18" s="234"/>
      <c r="J18" s="234"/>
      <c r="K18" s="234"/>
      <c r="L18" s="234"/>
      <c r="M18" s="234"/>
      <c r="N18" s="234"/>
      <c r="O18" s="234"/>
      <c r="P18" s="235"/>
      <c r="Q18" s="29"/>
    </row>
    <row r="19" spans="1:17" ht="4.5" customHeight="1" thickBot="1" x14ac:dyDescent="0.25">
      <c r="A19" s="29"/>
      <c r="B19" s="223"/>
      <c r="C19" s="223"/>
      <c r="D19" s="223"/>
      <c r="E19" s="223"/>
      <c r="F19" s="223"/>
      <c r="G19" s="223"/>
      <c r="H19" s="223"/>
      <c r="I19" s="223"/>
      <c r="J19" s="223"/>
      <c r="K19" s="223"/>
      <c r="L19" s="223"/>
      <c r="M19" s="223"/>
      <c r="N19" s="223"/>
      <c r="O19" s="223"/>
      <c r="P19" s="223"/>
      <c r="Q19" s="29"/>
    </row>
    <row r="20" spans="1:17" ht="17.25" customHeight="1" thickBot="1" x14ac:dyDescent="0.25">
      <c r="A20" s="29"/>
      <c r="B20" s="162" t="s">
        <v>26</v>
      </c>
      <c r="C20" s="163"/>
      <c r="D20" s="163"/>
      <c r="E20" s="163"/>
      <c r="F20" s="163"/>
      <c r="G20" s="163"/>
      <c r="H20" s="163"/>
      <c r="I20" s="163"/>
      <c r="J20" s="163"/>
      <c r="K20" s="163"/>
      <c r="L20" s="163"/>
      <c r="M20" s="163"/>
      <c r="N20" s="163"/>
      <c r="O20" s="163"/>
      <c r="P20" s="164"/>
      <c r="Q20" s="29"/>
    </row>
    <row r="21" spans="1:17" ht="4.5" customHeight="1" thickBot="1" x14ac:dyDescent="0.25">
      <c r="A21" s="29"/>
      <c r="B21" s="236"/>
      <c r="C21" s="237"/>
      <c r="D21" s="237"/>
      <c r="E21" s="237"/>
      <c r="F21" s="237"/>
      <c r="G21" s="237"/>
      <c r="H21" s="237"/>
      <c r="I21" s="237"/>
      <c r="J21" s="237"/>
      <c r="K21" s="237"/>
      <c r="L21" s="237"/>
      <c r="M21" s="237"/>
      <c r="N21" s="237"/>
      <c r="O21" s="237"/>
      <c r="P21" s="238"/>
      <c r="Q21" s="29"/>
    </row>
    <row r="22" spans="1:17" ht="45.75" customHeight="1" thickBot="1" x14ac:dyDescent="0.25">
      <c r="A22" s="29"/>
      <c r="B22" s="22" t="s">
        <v>3</v>
      </c>
      <c r="C22" s="306" t="s">
        <v>142</v>
      </c>
      <c r="D22" s="307"/>
      <c r="E22" s="307"/>
      <c r="F22" s="307"/>
      <c r="G22" s="307"/>
      <c r="H22" s="307"/>
      <c r="I22" s="307"/>
      <c r="J22" s="307"/>
      <c r="K22" s="307"/>
      <c r="L22" s="307"/>
      <c r="M22" s="307"/>
      <c r="N22" s="307"/>
      <c r="O22" s="307"/>
      <c r="P22" s="308"/>
      <c r="Q22" s="29"/>
    </row>
    <row r="23" spans="1:17" ht="4.5" customHeight="1" thickBot="1" x14ac:dyDescent="0.25">
      <c r="A23" s="29"/>
      <c r="B23" s="204"/>
      <c r="C23" s="205"/>
      <c r="D23" s="205"/>
      <c r="E23" s="205"/>
      <c r="F23" s="205"/>
      <c r="G23" s="205"/>
      <c r="H23" s="205"/>
      <c r="I23" s="205"/>
      <c r="J23" s="205"/>
      <c r="K23" s="205"/>
      <c r="L23" s="205"/>
      <c r="M23" s="205"/>
      <c r="N23" s="205"/>
      <c r="O23" s="205"/>
      <c r="P23" s="206"/>
      <c r="Q23" s="29"/>
    </row>
    <row r="24" spans="1:17" ht="52.5" customHeight="1" thickBot="1" x14ac:dyDescent="0.25">
      <c r="A24" s="29"/>
      <c r="B24" s="22" t="s">
        <v>12</v>
      </c>
      <c r="C24" s="207" t="s">
        <v>143</v>
      </c>
      <c r="D24" s="208"/>
      <c r="E24" s="208"/>
      <c r="F24" s="208"/>
      <c r="G24" s="208"/>
      <c r="H24" s="208"/>
      <c r="I24" s="208"/>
      <c r="J24" s="208"/>
      <c r="K24" s="208"/>
      <c r="L24" s="208"/>
      <c r="M24" s="208"/>
      <c r="N24" s="208"/>
      <c r="O24" s="208"/>
      <c r="P24" s="209"/>
      <c r="Q24" s="29"/>
    </row>
    <row r="25" spans="1:17" ht="4.5" customHeight="1" thickBot="1" x14ac:dyDescent="0.25">
      <c r="A25" s="29"/>
      <c r="B25" s="204"/>
      <c r="C25" s="205"/>
      <c r="D25" s="205"/>
      <c r="E25" s="205"/>
      <c r="F25" s="205"/>
      <c r="G25" s="205"/>
      <c r="H25" s="205"/>
      <c r="I25" s="205"/>
      <c r="J25" s="205"/>
      <c r="K25" s="205"/>
      <c r="L25" s="205"/>
      <c r="M25" s="205"/>
      <c r="N25" s="205"/>
      <c r="O25" s="205"/>
      <c r="P25" s="206"/>
      <c r="Q25" s="29"/>
    </row>
    <row r="26" spans="1:17" ht="13.5" customHeight="1" thickBot="1" x14ac:dyDescent="0.25">
      <c r="A26" s="29"/>
      <c r="B26" s="2" t="s">
        <v>2</v>
      </c>
      <c r="C26" s="305">
        <v>0.6</v>
      </c>
      <c r="D26" s="211"/>
      <c r="E26" s="211"/>
      <c r="F26" s="211"/>
      <c r="G26" s="211"/>
      <c r="H26" s="211"/>
      <c r="I26" s="211"/>
      <c r="J26" s="211"/>
      <c r="K26" s="211"/>
      <c r="L26" s="211"/>
      <c r="M26" s="211"/>
      <c r="N26" s="211"/>
      <c r="O26" s="211"/>
      <c r="P26" s="212"/>
      <c r="Q26" s="29"/>
    </row>
    <row r="27" spans="1:17" ht="4.5" customHeight="1" thickBot="1" x14ac:dyDescent="0.25">
      <c r="A27" s="29"/>
      <c r="B27" s="213"/>
      <c r="C27" s="214"/>
      <c r="D27" s="214"/>
      <c r="E27" s="214"/>
      <c r="F27" s="214"/>
      <c r="G27" s="214"/>
      <c r="H27" s="214"/>
      <c r="I27" s="214"/>
      <c r="J27" s="214"/>
      <c r="K27" s="214"/>
      <c r="L27" s="214"/>
      <c r="M27" s="214"/>
      <c r="N27" s="214"/>
      <c r="O27" s="214"/>
      <c r="P27" s="215"/>
      <c r="Q27" s="29"/>
    </row>
    <row r="28" spans="1:17" ht="12.75" customHeight="1" thickBot="1" x14ac:dyDescent="0.25">
      <c r="A28" s="29"/>
      <c r="B28" s="2" t="s">
        <v>13</v>
      </c>
      <c r="C28" s="11" t="s">
        <v>14</v>
      </c>
      <c r="D28" s="216" t="s">
        <v>116</v>
      </c>
      <c r="E28" s="217"/>
      <c r="F28" s="217"/>
      <c r="G28" s="218"/>
      <c r="H28" s="219" t="s">
        <v>15</v>
      </c>
      <c r="I28" s="219"/>
      <c r="J28" s="219"/>
      <c r="K28" s="216" t="s">
        <v>117</v>
      </c>
      <c r="L28" s="217"/>
      <c r="M28" s="218"/>
      <c r="N28" s="220" t="s">
        <v>16</v>
      </c>
      <c r="O28" s="221"/>
      <c r="P28" s="30" t="s">
        <v>118</v>
      </c>
      <c r="Q28" s="29"/>
    </row>
    <row r="29" spans="1:17" ht="4.5" customHeight="1" thickBot="1" x14ac:dyDescent="0.25">
      <c r="A29" s="29"/>
      <c r="B29" s="222"/>
      <c r="C29" s="223"/>
      <c r="D29" s="223"/>
      <c r="E29" s="223"/>
      <c r="F29" s="223"/>
      <c r="G29" s="223"/>
      <c r="H29" s="223"/>
      <c r="I29" s="223"/>
      <c r="J29" s="223"/>
      <c r="K29" s="223"/>
      <c r="L29" s="223"/>
      <c r="M29" s="223"/>
      <c r="N29" s="223"/>
      <c r="O29" s="223"/>
      <c r="P29" s="224"/>
      <c r="Q29" s="29"/>
    </row>
    <row r="30" spans="1:17" ht="13.5" thickBot="1" x14ac:dyDescent="0.25">
      <c r="A30" s="29"/>
      <c r="B30" s="2" t="s">
        <v>7</v>
      </c>
      <c r="C30" s="183" t="s">
        <v>119</v>
      </c>
      <c r="D30" s="184"/>
      <c r="E30" s="184"/>
      <c r="F30" s="184"/>
      <c r="G30" s="184"/>
      <c r="H30" s="184"/>
      <c r="I30" s="184"/>
      <c r="J30" s="184"/>
      <c r="K30" s="184"/>
      <c r="L30" s="184"/>
      <c r="M30" s="184"/>
      <c r="N30" s="184"/>
      <c r="O30" s="184"/>
      <c r="P30" s="185"/>
      <c r="Q30" s="29"/>
    </row>
    <row r="31" spans="1:17" ht="4.5" customHeight="1" thickBot="1" x14ac:dyDescent="0.25">
      <c r="A31" s="29"/>
      <c r="B31" s="204"/>
      <c r="C31" s="205"/>
      <c r="D31" s="205"/>
      <c r="E31" s="205"/>
      <c r="F31" s="205"/>
      <c r="G31" s="205"/>
      <c r="H31" s="205"/>
      <c r="I31" s="205"/>
      <c r="J31" s="205"/>
      <c r="K31" s="205"/>
      <c r="L31" s="205"/>
      <c r="M31" s="205"/>
      <c r="N31" s="205"/>
      <c r="O31" s="205"/>
      <c r="P31" s="206"/>
      <c r="Q31" s="29"/>
    </row>
    <row r="32" spans="1:17" ht="13.5" thickBot="1" x14ac:dyDescent="0.25">
      <c r="A32" s="29"/>
      <c r="B32" s="2" t="s">
        <v>4</v>
      </c>
      <c r="C32" s="183" t="s">
        <v>148</v>
      </c>
      <c r="D32" s="184"/>
      <c r="E32" s="184"/>
      <c r="F32" s="184"/>
      <c r="G32" s="184"/>
      <c r="H32" s="184"/>
      <c r="I32" s="184"/>
      <c r="J32" s="184"/>
      <c r="K32" s="184"/>
      <c r="L32" s="184"/>
      <c r="M32" s="184"/>
      <c r="N32" s="184"/>
      <c r="O32" s="184"/>
      <c r="P32" s="184"/>
      <c r="Q32" s="29"/>
    </row>
    <row r="33" spans="1:17" ht="4.5" customHeight="1" thickBot="1" x14ac:dyDescent="0.25">
      <c r="A33" s="29"/>
      <c r="B33" s="204"/>
      <c r="C33" s="205"/>
      <c r="D33" s="205"/>
      <c r="E33" s="205"/>
      <c r="F33" s="205"/>
      <c r="G33" s="205"/>
      <c r="H33" s="205"/>
      <c r="I33" s="205"/>
      <c r="J33" s="205"/>
      <c r="K33" s="205"/>
      <c r="L33" s="205"/>
      <c r="M33" s="205"/>
      <c r="N33" s="205"/>
      <c r="O33" s="205"/>
      <c r="P33" s="206"/>
      <c r="Q33" s="29"/>
    </row>
    <row r="34" spans="1:17" ht="13.5" thickBot="1" x14ac:dyDescent="0.25">
      <c r="A34" s="29"/>
      <c r="B34" s="2" t="s">
        <v>23</v>
      </c>
      <c r="C34" s="183" t="s">
        <v>69</v>
      </c>
      <c r="D34" s="184"/>
      <c r="E34" s="184"/>
      <c r="F34" s="184"/>
      <c r="G34" s="184"/>
      <c r="H34" s="184"/>
      <c r="I34" s="184"/>
      <c r="J34" s="184"/>
      <c r="K34" s="184"/>
      <c r="L34" s="184"/>
      <c r="M34" s="184"/>
      <c r="N34" s="184"/>
      <c r="O34" s="184"/>
      <c r="P34" s="185"/>
      <c r="Q34" s="29"/>
    </row>
    <row r="35" spans="1:17" ht="4.5" customHeight="1" thickBot="1" x14ac:dyDescent="0.25">
      <c r="A35" s="29"/>
      <c r="B35" s="167"/>
      <c r="C35" s="194"/>
      <c r="D35" s="194"/>
      <c r="E35" s="194"/>
      <c r="F35" s="194"/>
      <c r="G35" s="194"/>
      <c r="H35" s="194"/>
      <c r="I35" s="194"/>
      <c r="J35" s="194"/>
      <c r="K35" s="194"/>
      <c r="L35" s="194"/>
      <c r="M35" s="194"/>
      <c r="N35" s="194"/>
      <c r="O35" s="194"/>
      <c r="P35" s="195"/>
      <c r="Q35" s="29"/>
    </row>
    <row r="36" spans="1:17" ht="16.5" customHeight="1" thickBot="1" x14ac:dyDescent="0.25">
      <c r="A36" s="29"/>
      <c r="B36" s="2" t="s">
        <v>64</v>
      </c>
      <c r="C36" s="183" t="s">
        <v>69</v>
      </c>
      <c r="D36" s="184"/>
      <c r="E36" s="184"/>
      <c r="F36" s="184"/>
      <c r="G36" s="184"/>
      <c r="H36" s="184"/>
      <c r="I36" s="184"/>
      <c r="J36" s="184"/>
      <c r="K36" s="184"/>
      <c r="L36" s="184"/>
      <c r="M36" s="184"/>
      <c r="N36" s="184"/>
      <c r="O36" s="184"/>
      <c r="P36" s="185"/>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96" t="s">
        <v>17</v>
      </c>
      <c r="C38" s="197"/>
      <c r="D38" s="197"/>
      <c r="E38" s="197"/>
      <c r="F38" s="197"/>
      <c r="G38" s="197"/>
      <c r="H38" s="197"/>
      <c r="I38" s="197"/>
      <c r="J38" s="197"/>
      <c r="K38" s="197"/>
      <c r="L38" s="197"/>
      <c r="M38" s="197"/>
      <c r="N38" s="197"/>
      <c r="O38" s="198"/>
      <c r="P38" s="199"/>
      <c r="Q38" s="29"/>
    </row>
    <row r="39" spans="1:17" ht="13.5" thickBot="1" x14ac:dyDescent="0.25">
      <c r="A39" s="29"/>
      <c r="B39" s="1" t="s">
        <v>22</v>
      </c>
      <c r="C39" s="200" t="s">
        <v>18</v>
      </c>
      <c r="D39" s="201"/>
      <c r="E39" s="201"/>
      <c r="F39" s="201"/>
      <c r="G39" s="202"/>
      <c r="H39" s="200" t="s">
        <v>7</v>
      </c>
      <c r="I39" s="201"/>
      <c r="J39" s="201"/>
      <c r="K39" s="201"/>
      <c r="L39" s="202"/>
      <c r="M39" s="200" t="s">
        <v>19</v>
      </c>
      <c r="N39" s="201"/>
      <c r="O39" s="203"/>
      <c r="P39" s="202"/>
      <c r="Q39" s="29"/>
    </row>
    <row r="40" spans="1:17" ht="24" customHeight="1" x14ac:dyDescent="0.2">
      <c r="A40" s="29"/>
      <c r="B40" s="32" t="s">
        <v>120</v>
      </c>
      <c r="C40" s="190" t="s">
        <v>106</v>
      </c>
      <c r="D40" s="191"/>
      <c r="E40" s="191"/>
      <c r="F40" s="191"/>
      <c r="G40" s="192"/>
      <c r="H40" s="190" t="s">
        <v>121</v>
      </c>
      <c r="I40" s="191"/>
      <c r="J40" s="191"/>
      <c r="K40" s="191"/>
      <c r="L40" s="192"/>
      <c r="M40" s="190" t="s">
        <v>122</v>
      </c>
      <c r="N40" s="191"/>
      <c r="O40" s="191"/>
      <c r="P40" s="193"/>
      <c r="Q40" s="29"/>
    </row>
    <row r="41" spans="1:17" ht="23.25" customHeight="1" x14ac:dyDescent="0.2">
      <c r="A41" s="29"/>
      <c r="B41" s="32" t="s">
        <v>123</v>
      </c>
      <c r="C41" s="190" t="s">
        <v>106</v>
      </c>
      <c r="D41" s="191"/>
      <c r="E41" s="191"/>
      <c r="F41" s="191"/>
      <c r="G41" s="192"/>
      <c r="H41" s="190" t="s">
        <v>121</v>
      </c>
      <c r="I41" s="191"/>
      <c r="J41" s="191"/>
      <c r="K41" s="191"/>
      <c r="L41" s="192"/>
      <c r="M41" s="190" t="s">
        <v>122</v>
      </c>
      <c r="N41" s="191"/>
      <c r="O41" s="191"/>
      <c r="P41" s="193"/>
      <c r="Q41" s="29"/>
    </row>
    <row r="42" spans="1:17" ht="13.5" customHeight="1" x14ac:dyDescent="0.2">
      <c r="A42" s="29"/>
      <c r="B42" s="12"/>
      <c r="C42" s="186"/>
      <c r="D42" s="187"/>
      <c r="E42" s="187"/>
      <c r="F42" s="187"/>
      <c r="G42" s="188"/>
      <c r="H42" s="186"/>
      <c r="I42" s="187"/>
      <c r="J42" s="187"/>
      <c r="K42" s="187"/>
      <c r="L42" s="188"/>
      <c r="M42" s="186"/>
      <c r="N42" s="187"/>
      <c r="O42" s="187"/>
      <c r="P42" s="189"/>
      <c r="Q42" s="29"/>
    </row>
    <row r="43" spans="1:17" ht="12.75" customHeight="1" x14ac:dyDescent="0.2">
      <c r="A43" s="29"/>
      <c r="B43" s="12"/>
      <c r="C43" s="186"/>
      <c r="D43" s="187"/>
      <c r="E43" s="187"/>
      <c r="F43" s="187"/>
      <c r="G43" s="188"/>
      <c r="H43" s="186"/>
      <c r="I43" s="187"/>
      <c r="J43" s="187"/>
      <c r="K43" s="187"/>
      <c r="L43" s="188"/>
      <c r="M43" s="186"/>
      <c r="N43" s="187"/>
      <c r="O43" s="187"/>
      <c r="P43" s="189"/>
      <c r="Q43" s="29"/>
    </row>
    <row r="44" spans="1:17" ht="11.25" customHeight="1" thickBot="1" x14ac:dyDescent="0.25">
      <c r="A44" s="29"/>
      <c r="B44" s="8"/>
      <c r="C44" s="158"/>
      <c r="D44" s="159"/>
      <c r="E44" s="159"/>
      <c r="F44" s="159"/>
      <c r="G44" s="160"/>
      <c r="H44" s="158"/>
      <c r="I44" s="159"/>
      <c r="J44" s="159"/>
      <c r="K44" s="159"/>
      <c r="L44" s="160"/>
      <c r="M44" s="158"/>
      <c r="N44" s="159"/>
      <c r="O44" s="159"/>
      <c r="P44" s="161"/>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62" t="s">
        <v>8</v>
      </c>
      <c r="C46" s="163"/>
      <c r="D46" s="163"/>
      <c r="E46" s="163"/>
      <c r="F46" s="163"/>
      <c r="G46" s="163"/>
      <c r="H46" s="163"/>
      <c r="I46" s="163"/>
      <c r="J46" s="163"/>
      <c r="K46" s="163"/>
      <c r="L46" s="163"/>
      <c r="M46" s="163"/>
      <c r="N46" s="163"/>
      <c r="O46" s="163"/>
      <c r="P46" s="164"/>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65"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166"/>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167">
        <v>0.9</v>
      </c>
      <c r="C50" s="168"/>
      <c r="D50" s="168"/>
      <c r="E50" s="168"/>
      <c r="F50" s="168"/>
      <c r="G50" s="168"/>
      <c r="H50" s="168"/>
      <c r="I50" s="168"/>
      <c r="J50" s="168"/>
      <c r="K50" s="168"/>
      <c r="L50" s="168"/>
      <c r="M50" s="168"/>
      <c r="N50" s="168"/>
      <c r="O50" s="168"/>
      <c r="P50" s="169"/>
      <c r="Q50" s="29"/>
    </row>
    <row r="51" spans="1:17" ht="13.5" thickBot="1" x14ac:dyDescent="0.25">
      <c r="A51" s="29"/>
      <c r="B51" s="162" t="s">
        <v>21</v>
      </c>
      <c r="C51" s="163"/>
      <c r="D51" s="163"/>
      <c r="E51" s="163"/>
      <c r="F51" s="163"/>
      <c r="G51" s="163"/>
      <c r="H51" s="163"/>
      <c r="I51" s="163"/>
      <c r="J51" s="163"/>
      <c r="K51" s="163"/>
      <c r="L51" s="163"/>
      <c r="M51" s="163"/>
      <c r="N51" s="163"/>
      <c r="O51" s="163"/>
      <c r="P51" s="164"/>
      <c r="Q51" s="29"/>
    </row>
    <row r="52" spans="1:17" x14ac:dyDescent="0.2">
      <c r="A52" s="29"/>
      <c r="B52" s="170" t="s">
        <v>109</v>
      </c>
      <c r="C52" s="171"/>
      <c r="D52" s="171"/>
      <c r="E52" s="171"/>
      <c r="F52" s="171"/>
      <c r="G52" s="171"/>
      <c r="H52" s="171"/>
      <c r="I52" s="171"/>
      <c r="J52" s="171"/>
      <c r="K52" s="171"/>
      <c r="L52" s="171"/>
      <c r="M52" s="171"/>
      <c r="N52" s="171"/>
      <c r="O52" s="171"/>
      <c r="P52" s="172"/>
      <c r="Q52" s="29"/>
    </row>
    <row r="53" spans="1:17" x14ac:dyDescent="0.2">
      <c r="A53" s="29"/>
      <c r="B53" s="173"/>
      <c r="C53" s="174"/>
      <c r="D53" s="174"/>
      <c r="E53" s="174"/>
      <c r="F53" s="174"/>
      <c r="G53" s="174"/>
      <c r="H53" s="174"/>
      <c r="I53" s="174"/>
      <c r="J53" s="174"/>
      <c r="K53" s="174"/>
      <c r="L53" s="174"/>
      <c r="M53" s="174"/>
      <c r="N53" s="174"/>
      <c r="O53" s="174"/>
      <c r="P53" s="175"/>
      <c r="Q53" s="29"/>
    </row>
    <row r="54" spans="1:17" x14ac:dyDescent="0.2">
      <c r="A54" s="29"/>
      <c r="B54" s="173"/>
      <c r="C54" s="174"/>
      <c r="D54" s="174"/>
      <c r="E54" s="174"/>
      <c r="F54" s="174"/>
      <c r="G54" s="174"/>
      <c r="H54" s="174"/>
      <c r="I54" s="174"/>
      <c r="J54" s="174"/>
      <c r="K54" s="174"/>
      <c r="L54" s="174"/>
      <c r="M54" s="174"/>
      <c r="N54" s="174"/>
      <c r="O54" s="174"/>
      <c r="P54" s="175"/>
      <c r="Q54" s="29"/>
    </row>
    <row r="55" spans="1:17" x14ac:dyDescent="0.2">
      <c r="A55" s="29"/>
      <c r="B55" s="173"/>
      <c r="C55" s="174"/>
      <c r="D55" s="174"/>
      <c r="E55" s="174"/>
      <c r="F55" s="174"/>
      <c r="G55" s="174"/>
      <c r="H55" s="174"/>
      <c r="I55" s="174"/>
      <c r="J55" s="174"/>
      <c r="K55" s="174"/>
      <c r="L55" s="174"/>
      <c r="M55" s="174"/>
      <c r="N55" s="174"/>
      <c r="O55" s="174"/>
      <c r="P55" s="175"/>
      <c r="Q55" s="29"/>
    </row>
    <row r="56" spans="1:17" x14ac:dyDescent="0.2">
      <c r="A56" s="29"/>
      <c r="B56" s="173"/>
      <c r="C56" s="174"/>
      <c r="D56" s="174"/>
      <c r="E56" s="174"/>
      <c r="F56" s="174"/>
      <c r="G56" s="174"/>
      <c r="H56" s="174"/>
      <c r="I56" s="174"/>
      <c r="J56" s="174"/>
      <c r="K56" s="174"/>
      <c r="L56" s="174"/>
      <c r="M56" s="174"/>
      <c r="N56" s="174"/>
      <c r="O56" s="174"/>
      <c r="P56" s="175"/>
      <c r="Q56" s="29"/>
    </row>
    <row r="57" spans="1:17" x14ac:dyDescent="0.2">
      <c r="A57" s="29"/>
      <c r="B57" s="173"/>
      <c r="C57" s="174"/>
      <c r="D57" s="174"/>
      <c r="E57" s="174"/>
      <c r="F57" s="174"/>
      <c r="G57" s="174"/>
      <c r="H57" s="174"/>
      <c r="I57" s="174"/>
      <c r="J57" s="174"/>
      <c r="K57" s="174"/>
      <c r="L57" s="174"/>
      <c r="M57" s="174"/>
      <c r="N57" s="174"/>
      <c r="O57" s="174"/>
      <c r="P57" s="175"/>
      <c r="Q57" s="29"/>
    </row>
    <row r="58" spans="1:17" x14ac:dyDescent="0.2">
      <c r="A58" s="29"/>
      <c r="B58" s="173"/>
      <c r="C58" s="174"/>
      <c r="D58" s="174"/>
      <c r="E58" s="174"/>
      <c r="F58" s="174"/>
      <c r="G58" s="174"/>
      <c r="H58" s="174"/>
      <c r="I58" s="174"/>
      <c r="J58" s="174"/>
      <c r="K58" s="174"/>
      <c r="L58" s="174"/>
      <c r="M58" s="174"/>
      <c r="N58" s="174"/>
      <c r="O58" s="174"/>
      <c r="P58" s="175"/>
      <c r="Q58" s="29"/>
    </row>
    <row r="59" spans="1:17" x14ac:dyDescent="0.2">
      <c r="A59" s="29"/>
      <c r="B59" s="173"/>
      <c r="C59" s="174"/>
      <c r="D59" s="174"/>
      <c r="E59" s="174"/>
      <c r="F59" s="174"/>
      <c r="G59" s="174"/>
      <c r="H59" s="174"/>
      <c r="I59" s="174"/>
      <c r="J59" s="174"/>
      <c r="K59" s="174"/>
      <c r="L59" s="174"/>
      <c r="M59" s="174"/>
      <c r="N59" s="174"/>
      <c r="O59" s="174"/>
      <c r="P59" s="175"/>
      <c r="Q59" s="29"/>
    </row>
    <row r="60" spans="1:17" x14ac:dyDescent="0.2">
      <c r="A60" s="29"/>
      <c r="B60" s="173"/>
      <c r="C60" s="174"/>
      <c r="D60" s="174"/>
      <c r="E60" s="174"/>
      <c r="F60" s="174"/>
      <c r="G60" s="174"/>
      <c r="H60" s="174"/>
      <c r="I60" s="174"/>
      <c r="J60" s="174"/>
      <c r="K60" s="174"/>
      <c r="L60" s="174"/>
      <c r="M60" s="174"/>
      <c r="N60" s="174"/>
      <c r="O60" s="174"/>
      <c r="P60" s="175"/>
      <c r="Q60" s="29"/>
    </row>
    <row r="61" spans="1:17" x14ac:dyDescent="0.2">
      <c r="A61" s="29"/>
      <c r="B61" s="173"/>
      <c r="C61" s="174"/>
      <c r="D61" s="174"/>
      <c r="E61" s="174"/>
      <c r="F61" s="174"/>
      <c r="G61" s="174"/>
      <c r="H61" s="174"/>
      <c r="I61" s="174"/>
      <c r="J61" s="174"/>
      <c r="K61" s="174"/>
      <c r="L61" s="174"/>
      <c r="M61" s="174"/>
      <c r="N61" s="174"/>
      <c r="O61" s="174"/>
      <c r="P61" s="175"/>
      <c r="Q61" s="29"/>
    </row>
    <row r="62" spans="1:17" x14ac:dyDescent="0.2">
      <c r="A62" s="29"/>
      <c r="B62" s="173"/>
      <c r="C62" s="174"/>
      <c r="D62" s="174"/>
      <c r="E62" s="174"/>
      <c r="F62" s="174"/>
      <c r="G62" s="174"/>
      <c r="H62" s="174"/>
      <c r="I62" s="174"/>
      <c r="J62" s="174"/>
      <c r="K62" s="174"/>
      <c r="L62" s="174"/>
      <c r="M62" s="174"/>
      <c r="N62" s="174"/>
      <c r="O62" s="174"/>
      <c r="P62" s="175"/>
      <c r="Q62" s="29"/>
    </row>
    <row r="63" spans="1:17" x14ac:dyDescent="0.2">
      <c r="A63" s="29"/>
      <c r="B63" s="173"/>
      <c r="C63" s="174"/>
      <c r="D63" s="174"/>
      <c r="E63" s="174"/>
      <c r="F63" s="174"/>
      <c r="G63" s="174"/>
      <c r="H63" s="174"/>
      <c r="I63" s="174"/>
      <c r="J63" s="174"/>
      <c r="K63" s="174"/>
      <c r="L63" s="174"/>
      <c r="M63" s="174"/>
      <c r="N63" s="174"/>
      <c r="O63" s="174"/>
      <c r="P63" s="175"/>
      <c r="Q63" s="29"/>
    </row>
    <row r="64" spans="1:17" x14ac:dyDescent="0.2">
      <c r="A64" s="29"/>
      <c r="B64" s="173"/>
      <c r="C64" s="174"/>
      <c r="D64" s="174"/>
      <c r="E64" s="174"/>
      <c r="F64" s="174"/>
      <c r="G64" s="174"/>
      <c r="H64" s="174"/>
      <c r="I64" s="174"/>
      <c r="J64" s="174"/>
      <c r="K64" s="174"/>
      <c r="L64" s="174"/>
      <c r="M64" s="174"/>
      <c r="N64" s="174"/>
      <c r="O64" s="174"/>
      <c r="P64" s="175"/>
      <c r="Q64" s="29"/>
    </row>
    <row r="65" spans="1:17" x14ac:dyDescent="0.2">
      <c r="A65" s="29"/>
      <c r="B65" s="173"/>
      <c r="C65" s="174"/>
      <c r="D65" s="174"/>
      <c r="E65" s="174"/>
      <c r="F65" s="174"/>
      <c r="G65" s="174"/>
      <c r="H65" s="174"/>
      <c r="I65" s="174"/>
      <c r="J65" s="174"/>
      <c r="K65" s="174"/>
      <c r="L65" s="174"/>
      <c r="M65" s="174"/>
      <c r="N65" s="174"/>
      <c r="O65" s="174"/>
      <c r="P65" s="175"/>
      <c r="Q65" s="29"/>
    </row>
    <row r="66" spans="1:17" x14ac:dyDescent="0.2">
      <c r="A66" s="29"/>
      <c r="B66" s="173"/>
      <c r="C66" s="174"/>
      <c r="D66" s="174"/>
      <c r="E66" s="174"/>
      <c r="F66" s="174"/>
      <c r="G66" s="174"/>
      <c r="H66" s="174"/>
      <c r="I66" s="174"/>
      <c r="J66" s="174"/>
      <c r="K66" s="174"/>
      <c r="L66" s="174"/>
      <c r="M66" s="174"/>
      <c r="N66" s="174"/>
      <c r="O66" s="174"/>
      <c r="P66" s="175"/>
      <c r="Q66" s="29"/>
    </row>
    <row r="67" spans="1:17" ht="13.5" thickBot="1" x14ac:dyDescent="0.25">
      <c r="A67" s="29"/>
      <c r="B67" s="176"/>
      <c r="C67" s="177"/>
      <c r="D67" s="177"/>
      <c r="E67" s="177"/>
      <c r="F67" s="177"/>
      <c r="G67" s="177"/>
      <c r="H67" s="177"/>
      <c r="I67" s="177"/>
      <c r="J67" s="177"/>
      <c r="K67" s="177"/>
      <c r="L67" s="177"/>
      <c r="M67" s="177"/>
      <c r="N67" s="177"/>
      <c r="O67" s="177"/>
      <c r="P67" s="178"/>
      <c r="Q67" s="29"/>
    </row>
    <row r="68" spans="1:17" customFormat="1" ht="4.5" customHeight="1" thickBot="1" x14ac:dyDescent="0.25">
      <c r="A68" s="179"/>
      <c r="B68" s="179"/>
      <c r="C68" s="179"/>
      <c r="D68" s="179"/>
      <c r="E68" s="179"/>
      <c r="F68" s="179"/>
      <c r="G68" s="179"/>
      <c r="H68" s="179"/>
      <c r="I68" s="179"/>
      <c r="J68" s="179"/>
      <c r="K68" s="179"/>
      <c r="L68" s="179"/>
      <c r="M68" s="179"/>
      <c r="N68" s="179"/>
      <c r="O68" s="179"/>
      <c r="P68" s="179"/>
      <c r="Q68" s="179"/>
    </row>
    <row r="69" spans="1:17" ht="49.5" customHeight="1" thickBot="1" x14ac:dyDescent="0.25">
      <c r="A69" s="29"/>
      <c r="B69" s="20" t="s">
        <v>5</v>
      </c>
      <c r="C69" s="180"/>
      <c r="D69" s="181"/>
      <c r="E69" s="181"/>
      <c r="F69" s="181"/>
      <c r="G69" s="181"/>
      <c r="H69" s="181"/>
      <c r="I69" s="181"/>
      <c r="J69" s="181"/>
      <c r="K69" s="181"/>
      <c r="L69" s="181"/>
      <c r="M69" s="181"/>
      <c r="N69" s="181"/>
      <c r="O69" s="181"/>
      <c r="P69" s="182"/>
      <c r="Q69" s="29"/>
    </row>
    <row r="70" spans="1:17" ht="41.25" customHeight="1" thickBot="1" x14ac:dyDescent="0.25">
      <c r="A70" s="29"/>
      <c r="B70" s="19" t="s">
        <v>63</v>
      </c>
      <c r="C70" s="183" t="s">
        <v>140</v>
      </c>
      <c r="D70" s="184"/>
      <c r="E70" s="184"/>
      <c r="F70" s="184"/>
      <c r="G70" s="184"/>
      <c r="H70" s="184"/>
      <c r="I70" s="184"/>
      <c r="J70" s="184"/>
      <c r="K70" s="184"/>
      <c r="L70" s="184"/>
      <c r="M70" s="184"/>
      <c r="N70" s="184"/>
      <c r="O70" s="184"/>
      <c r="P70" s="185"/>
      <c r="Q70" s="29"/>
    </row>
    <row r="71" spans="1:17" ht="27.75" customHeight="1" thickBot="1" x14ac:dyDescent="0.25">
      <c r="A71" s="29"/>
      <c r="B71" s="19" t="s">
        <v>84</v>
      </c>
      <c r="C71" s="156"/>
      <c r="D71" s="156"/>
      <c r="E71" s="156"/>
      <c r="F71" s="156"/>
      <c r="G71" s="156"/>
      <c r="H71" s="156"/>
      <c r="I71" s="156"/>
      <c r="J71" s="156"/>
      <c r="K71" s="156"/>
      <c r="L71" s="156"/>
      <c r="M71" s="156"/>
      <c r="N71" s="156"/>
      <c r="O71" s="156"/>
      <c r="P71" s="157"/>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00000000-0002-0000-0200-000000000000}">
      <formula1>$B$97:$B$99</formula1>
    </dataValidation>
    <dataValidation type="list" allowBlank="1" showInputMessage="1" showErrorMessage="1" sqref="O10:P10" xr:uid="{00000000-0002-0000-0200-000001000000}">
      <formula1>$C$97:$C$103</formula1>
    </dataValidation>
    <dataValidation type="list" allowBlank="1" showInputMessage="1" showErrorMessage="1" sqref="C12:P12" xr:uid="{00000000-0002-0000-0200-000002000000}">
      <formula1>$D$97:$D$117</formula1>
    </dataValidation>
    <dataValidation type="list" allowBlank="1" showInputMessage="1" showErrorMessage="1" sqref="C71:P71" xr:uid="{00000000-0002-0000-0200-000003000000}">
      <formula1>$M$97:$M$99</formula1>
    </dataValidation>
    <dataValidation type="list" allowBlank="1" showInputMessage="1" showErrorMessage="1" sqref="C34:P34 C36:P36" xr:uid="{00000000-0002-0000-0200-000004000000}">
      <formula1>$Q$96:$Q$101</formula1>
    </dataValidation>
    <dataValidation type="list" allowBlank="1" showInputMessage="1" showErrorMessage="1" sqref="C18:P18" xr:uid="{00000000-0002-0000-0200-000005000000}">
      <formula1>$B$119:$B$127</formula1>
    </dataValidation>
    <dataValidation type="list" allowBlank="1" showInputMessage="1" showErrorMessage="1" sqref="C10" xr:uid="{00000000-0002-0000-02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71"/>
      <c r="B1" s="274" t="s">
        <v>56</v>
      </c>
      <c r="C1" s="274"/>
      <c r="D1" s="274"/>
      <c r="E1" s="275" t="s">
        <v>86</v>
      </c>
      <c r="F1" s="276"/>
      <c r="G1" s="277"/>
    </row>
    <row r="2" spans="1:7" ht="18" x14ac:dyDescent="0.25">
      <c r="A2" s="272"/>
      <c r="B2" s="278" t="s">
        <v>87</v>
      </c>
      <c r="C2" s="278"/>
      <c r="D2" s="278"/>
      <c r="E2" s="279" t="s">
        <v>88</v>
      </c>
      <c r="F2" s="280"/>
      <c r="G2" s="281"/>
    </row>
    <row r="3" spans="1:7" ht="21.75" customHeight="1" x14ac:dyDescent="0.25">
      <c r="A3" s="272"/>
      <c r="B3" s="278" t="s">
        <v>89</v>
      </c>
      <c r="C3" s="278"/>
      <c r="D3" s="278"/>
      <c r="E3" s="279" t="s">
        <v>90</v>
      </c>
      <c r="F3" s="280"/>
      <c r="G3" s="281"/>
    </row>
    <row r="4" spans="1:7" ht="29.25" customHeight="1" thickBot="1" x14ac:dyDescent="0.3">
      <c r="A4" s="273"/>
      <c r="B4" s="282" t="s">
        <v>91</v>
      </c>
      <c r="C4" s="282"/>
      <c r="D4" s="282"/>
      <c r="E4" s="283" t="s">
        <v>61</v>
      </c>
      <c r="F4" s="284"/>
      <c r="G4" s="285"/>
    </row>
    <row r="5" spans="1:7" ht="18.75" thickTop="1" x14ac:dyDescent="0.25">
      <c r="A5" s="23"/>
      <c r="C5" s="24"/>
      <c r="D5" s="24"/>
      <c r="E5" s="25"/>
      <c r="F5" s="25"/>
      <c r="G5" s="25"/>
    </row>
    <row r="6" spans="1:7" ht="15.75" x14ac:dyDescent="0.25">
      <c r="A6" s="23" t="s">
        <v>0</v>
      </c>
      <c r="C6" s="296" t="s">
        <v>95</v>
      </c>
      <c r="D6" s="296"/>
      <c r="E6" s="296"/>
      <c r="F6" s="296"/>
      <c r="G6" s="296"/>
    </row>
    <row r="7" spans="1:7" ht="13.5" thickBot="1" x14ac:dyDescent="0.25">
      <c r="A7" s="23"/>
    </row>
    <row r="8" spans="1:7" ht="14.25" thickTop="1" thickBot="1" x14ac:dyDescent="0.25">
      <c r="A8" s="297" t="s">
        <v>92</v>
      </c>
      <c r="B8" s="299" t="s">
        <v>20</v>
      </c>
      <c r="C8" s="301" t="s">
        <v>115</v>
      </c>
      <c r="D8" s="301"/>
      <c r="E8" s="301"/>
      <c r="F8" s="301"/>
      <c r="G8" s="302"/>
    </row>
    <row r="9" spans="1:7" ht="13.5" thickBot="1" x14ac:dyDescent="0.25">
      <c r="A9" s="298"/>
      <c r="B9" s="300"/>
      <c r="C9" s="28" t="s">
        <v>69</v>
      </c>
      <c r="D9" s="28" t="s">
        <v>93</v>
      </c>
      <c r="E9" s="303" t="s">
        <v>94</v>
      </c>
      <c r="F9" s="303"/>
      <c r="G9" s="304"/>
    </row>
    <row r="10" spans="1:7" ht="80.45" customHeight="1" thickBot="1" x14ac:dyDescent="0.25">
      <c r="A10" s="286" t="s">
        <v>95</v>
      </c>
      <c r="B10" s="26" t="s">
        <v>124</v>
      </c>
      <c r="C10" s="27"/>
      <c r="D10" s="288" t="str">
        <f>IF(C11=0,"0%",C10/C11)</f>
        <v>0%</v>
      </c>
      <c r="E10" s="290"/>
      <c r="F10" s="291"/>
      <c r="G10" s="292"/>
    </row>
    <row r="11" spans="1:7" ht="245.45" customHeight="1" thickBot="1" x14ac:dyDescent="0.25">
      <c r="A11" s="287"/>
      <c r="B11" s="26" t="s">
        <v>125</v>
      </c>
      <c r="C11" s="27"/>
      <c r="D11" s="289"/>
      <c r="E11" s="293"/>
      <c r="F11" s="294"/>
      <c r="G11" s="295"/>
    </row>
    <row r="12" spans="1:7" x14ac:dyDescent="0.2">
      <c r="D12" s="42"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S180"/>
  <sheetViews>
    <sheetView workbookViewId="0">
      <selection activeCell="C71" sqref="C71:P71"/>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75"/>
      <c r="C2" s="378" t="s">
        <v>56</v>
      </c>
      <c r="D2" s="379"/>
      <c r="E2" s="379"/>
      <c r="F2" s="379"/>
      <c r="G2" s="379"/>
      <c r="H2" s="379"/>
      <c r="I2" s="379"/>
      <c r="J2" s="379"/>
      <c r="K2" s="379"/>
      <c r="L2" s="379"/>
      <c r="M2" s="380"/>
      <c r="N2" s="381" t="s">
        <v>182</v>
      </c>
      <c r="O2" s="382"/>
      <c r="P2" s="383"/>
      <c r="S2" s="74">
        <v>0.8</v>
      </c>
    </row>
    <row r="3" spans="1:19" ht="15.75" customHeight="1" x14ac:dyDescent="0.2">
      <c r="B3" s="376"/>
      <c r="C3" s="384" t="s">
        <v>58</v>
      </c>
      <c r="D3" s="385"/>
      <c r="E3" s="385"/>
      <c r="F3" s="385"/>
      <c r="G3" s="385"/>
      <c r="H3" s="385"/>
      <c r="I3" s="385"/>
      <c r="J3" s="385"/>
      <c r="K3" s="385"/>
      <c r="L3" s="385"/>
      <c r="M3" s="386"/>
      <c r="N3" s="387" t="s">
        <v>207</v>
      </c>
      <c r="O3" s="388"/>
      <c r="P3" s="389"/>
      <c r="S3" s="74">
        <v>0.79998999999999998</v>
      </c>
    </row>
    <row r="4" spans="1:19" ht="15.75" customHeight="1" x14ac:dyDescent="0.2">
      <c r="B4" s="376"/>
      <c r="C4" s="384" t="s">
        <v>59</v>
      </c>
      <c r="D4" s="385"/>
      <c r="E4" s="385"/>
      <c r="F4" s="385"/>
      <c r="G4" s="385"/>
      <c r="H4" s="385"/>
      <c r="I4" s="385"/>
      <c r="J4" s="385"/>
      <c r="K4" s="385"/>
      <c r="L4" s="385"/>
      <c r="M4" s="386"/>
      <c r="N4" s="387" t="s">
        <v>183</v>
      </c>
      <c r="O4" s="388"/>
      <c r="P4" s="389"/>
      <c r="S4" s="74">
        <v>0.65</v>
      </c>
    </row>
    <row r="5" spans="1:19" ht="16.5" customHeight="1" thickBot="1" x14ac:dyDescent="0.25">
      <c r="B5" s="377"/>
      <c r="C5" s="390" t="s">
        <v>60</v>
      </c>
      <c r="D5" s="391"/>
      <c r="E5" s="391"/>
      <c r="F5" s="391"/>
      <c r="G5" s="391"/>
      <c r="H5" s="391"/>
      <c r="I5" s="391"/>
      <c r="J5" s="391"/>
      <c r="K5" s="391"/>
      <c r="L5" s="391"/>
      <c r="M5" s="392"/>
      <c r="N5" s="393" t="s">
        <v>61</v>
      </c>
      <c r="O5" s="394"/>
      <c r="P5" s="395"/>
      <c r="S5" s="74">
        <v>0.64999899999999999</v>
      </c>
    </row>
    <row r="6" spans="1:19" ht="13.5" thickBot="1" x14ac:dyDescent="0.25">
      <c r="B6" s="3"/>
      <c r="C6" s="3"/>
      <c r="D6" s="3"/>
      <c r="E6" s="3"/>
      <c r="F6" s="3"/>
      <c r="G6" s="3"/>
      <c r="H6" s="3"/>
      <c r="I6" s="3"/>
      <c r="J6" s="3"/>
      <c r="K6" s="3"/>
      <c r="L6" s="3"/>
      <c r="M6" s="3"/>
      <c r="N6" s="3"/>
      <c r="O6" s="3"/>
      <c r="P6" s="3"/>
      <c r="S6" s="74"/>
    </row>
    <row r="7" spans="1:19" x14ac:dyDescent="0.2">
      <c r="A7" s="48"/>
      <c r="B7" s="239" t="s">
        <v>65</v>
      </c>
      <c r="C7" s="240"/>
      <c r="D7" s="240"/>
      <c r="E7" s="240"/>
      <c r="F7" s="240"/>
      <c r="G7" s="240"/>
      <c r="H7" s="240"/>
      <c r="I7" s="240"/>
      <c r="J7" s="240"/>
      <c r="K7" s="240"/>
      <c r="L7" s="240"/>
      <c r="M7" s="240"/>
      <c r="N7" s="240"/>
      <c r="O7" s="240"/>
      <c r="P7" s="241"/>
      <c r="Q7" s="48"/>
      <c r="S7" s="74"/>
    </row>
    <row r="8" spans="1:19" ht="13.5" thickBot="1" x14ac:dyDescent="0.25">
      <c r="A8" s="48"/>
      <c r="B8" s="242"/>
      <c r="C8" s="243"/>
      <c r="D8" s="243"/>
      <c r="E8" s="243"/>
      <c r="F8" s="243"/>
      <c r="G8" s="243"/>
      <c r="H8" s="243"/>
      <c r="I8" s="243"/>
      <c r="J8" s="243"/>
      <c r="K8" s="243"/>
      <c r="L8" s="243"/>
      <c r="M8" s="243"/>
      <c r="N8" s="243"/>
      <c r="O8" s="243"/>
      <c r="P8" s="244"/>
      <c r="Q8" s="48"/>
    </row>
    <row r="9" spans="1:19" ht="6.75" customHeight="1" thickBot="1" x14ac:dyDescent="0.25">
      <c r="A9" s="48"/>
      <c r="B9" s="245"/>
      <c r="C9" s="245"/>
      <c r="D9" s="245"/>
      <c r="E9" s="245"/>
      <c r="F9" s="245"/>
      <c r="G9" s="245"/>
      <c r="H9" s="245"/>
      <c r="I9" s="245"/>
      <c r="J9" s="245"/>
      <c r="K9" s="245"/>
      <c r="L9" s="245"/>
      <c r="M9" s="245"/>
      <c r="N9" s="245"/>
      <c r="O9" s="245"/>
      <c r="P9" s="245"/>
      <c r="Q9" s="48"/>
    </row>
    <row r="10" spans="1:19" ht="26.25" customHeight="1" thickBot="1" x14ac:dyDescent="0.25">
      <c r="A10" s="48"/>
      <c r="B10" s="71" t="s">
        <v>83</v>
      </c>
      <c r="C10" s="396">
        <v>2022</v>
      </c>
      <c r="D10" s="397"/>
      <c r="E10" s="397"/>
      <c r="F10" s="397"/>
      <c r="G10" s="397"/>
      <c r="H10" s="397"/>
      <c r="I10" s="398"/>
      <c r="J10" s="399" t="s">
        <v>1</v>
      </c>
      <c r="K10" s="400"/>
      <c r="L10" s="400"/>
      <c r="M10" s="400"/>
      <c r="N10" s="365" t="s">
        <v>205</v>
      </c>
      <c r="O10" s="366"/>
      <c r="P10" s="367"/>
      <c r="Q10" s="48"/>
    </row>
    <row r="11" spans="1:19" ht="4.5" customHeight="1" thickBot="1" x14ac:dyDescent="0.25">
      <c r="A11" s="48"/>
      <c r="B11" s="372"/>
      <c r="C11" s="373"/>
      <c r="D11" s="373"/>
      <c r="E11" s="373"/>
      <c r="F11" s="373"/>
      <c r="G11" s="373"/>
      <c r="H11" s="373"/>
      <c r="I11" s="373"/>
      <c r="J11" s="373"/>
      <c r="K11" s="373"/>
      <c r="L11" s="373"/>
      <c r="M11" s="373"/>
      <c r="N11" s="373"/>
      <c r="O11" s="373"/>
      <c r="P11" s="374"/>
      <c r="Q11" s="48"/>
    </row>
    <row r="12" spans="1:19" ht="13.5" thickBot="1" x14ac:dyDescent="0.25">
      <c r="A12" s="48"/>
      <c r="B12" s="58" t="s">
        <v>0</v>
      </c>
      <c r="C12" s="350" t="s">
        <v>110</v>
      </c>
      <c r="D12" s="350"/>
      <c r="E12" s="350"/>
      <c r="F12" s="350"/>
      <c r="G12" s="350"/>
      <c r="H12" s="350"/>
      <c r="I12" s="350"/>
      <c r="J12" s="350"/>
      <c r="K12" s="350"/>
      <c r="L12" s="350"/>
      <c r="M12" s="350"/>
      <c r="N12" s="350"/>
      <c r="O12" s="350"/>
      <c r="P12" s="351"/>
      <c r="Q12" s="48"/>
    </row>
    <row r="13" spans="1:19" ht="4.5" customHeight="1" thickBot="1" x14ac:dyDescent="0.25">
      <c r="A13" s="48"/>
      <c r="B13" s="346"/>
      <c r="C13" s="347"/>
      <c r="D13" s="347"/>
      <c r="E13" s="347"/>
      <c r="F13" s="347"/>
      <c r="G13" s="347"/>
      <c r="H13" s="347"/>
      <c r="I13" s="347"/>
      <c r="J13" s="347"/>
      <c r="K13" s="347"/>
      <c r="L13" s="347"/>
      <c r="M13" s="347"/>
      <c r="N13" s="347"/>
      <c r="O13" s="347"/>
      <c r="P13" s="348"/>
      <c r="Q13" s="48"/>
    </row>
    <row r="14" spans="1:19" ht="18" customHeight="1" thickBot="1" x14ac:dyDescent="0.25">
      <c r="A14" s="48"/>
      <c r="B14" s="58" t="s">
        <v>6</v>
      </c>
      <c r="C14" s="362" t="s">
        <v>197</v>
      </c>
      <c r="D14" s="363"/>
      <c r="E14" s="363"/>
      <c r="F14" s="363"/>
      <c r="G14" s="363"/>
      <c r="H14" s="363"/>
      <c r="I14" s="363"/>
      <c r="J14" s="363"/>
      <c r="K14" s="363"/>
      <c r="L14" s="363"/>
      <c r="M14" s="363"/>
      <c r="N14" s="363"/>
      <c r="O14" s="363"/>
      <c r="P14" s="364"/>
      <c r="Q14" s="48"/>
    </row>
    <row r="15" spans="1:19" ht="4.5" customHeight="1" thickBot="1" x14ac:dyDescent="0.25">
      <c r="A15" s="48"/>
      <c r="B15" s="359"/>
      <c r="C15" s="360"/>
      <c r="D15" s="360"/>
      <c r="E15" s="360"/>
      <c r="F15" s="360"/>
      <c r="G15" s="360"/>
      <c r="H15" s="360"/>
      <c r="I15" s="360"/>
      <c r="J15" s="360"/>
      <c r="K15" s="360"/>
      <c r="L15" s="360"/>
      <c r="M15" s="360"/>
      <c r="N15" s="360"/>
      <c r="O15" s="360"/>
      <c r="P15" s="361"/>
      <c r="Q15" s="48"/>
    </row>
    <row r="16" spans="1:19" ht="32.25" customHeight="1" thickBot="1" x14ac:dyDescent="0.25">
      <c r="A16" s="48"/>
      <c r="B16" s="58" t="s">
        <v>25</v>
      </c>
      <c r="C16" s="365" t="s">
        <v>202</v>
      </c>
      <c r="D16" s="366"/>
      <c r="E16" s="366"/>
      <c r="F16" s="366"/>
      <c r="G16" s="366"/>
      <c r="H16" s="366"/>
      <c r="I16" s="366"/>
      <c r="J16" s="366"/>
      <c r="K16" s="366"/>
      <c r="L16" s="366"/>
      <c r="M16" s="366"/>
      <c r="N16" s="366"/>
      <c r="O16" s="366"/>
      <c r="P16" s="367"/>
      <c r="Q16" s="48"/>
    </row>
    <row r="17" spans="1:17" ht="4.5" customHeight="1" thickBot="1" x14ac:dyDescent="0.25">
      <c r="A17" s="48"/>
      <c r="B17" s="359"/>
      <c r="C17" s="360"/>
      <c r="D17" s="360"/>
      <c r="E17" s="360"/>
      <c r="F17" s="360"/>
      <c r="G17" s="360"/>
      <c r="H17" s="360"/>
      <c r="I17" s="360"/>
      <c r="J17" s="360"/>
      <c r="K17" s="360"/>
      <c r="L17" s="360"/>
      <c r="M17" s="360"/>
      <c r="N17" s="360"/>
      <c r="O17" s="360"/>
      <c r="P17" s="361"/>
      <c r="Q17" s="48"/>
    </row>
    <row r="18" spans="1:17" ht="26.25" customHeight="1" thickBot="1" x14ac:dyDescent="0.25">
      <c r="A18" s="48"/>
      <c r="B18" s="58" t="s">
        <v>11</v>
      </c>
      <c r="C18" s="368" t="s">
        <v>186</v>
      </c>
      <c r="D18" s="156"/>
      <c r="E18" s="156"/>
      <c r="F18" s="156"/>
      <c r="G18" s="156"/>
      <c r="H18" s="156"/>
      <c r="I18" s="156"/>
      <c r="J18" s="156"/>
      <c r="K18" s="156"/>
      <c r="L18" s="156"/>
      <c r="M18" s="156"/>
      <c r="N18" s="156"/>
      <c r="O18" s="156"/>
      <c r="P18" s="157"/>
      <c r="Q18" s="48"/>
    </row>
    <row r="19" spans="1:17" ht="4.5" customHeight="1" thickBot="1" x14ac:dyDescent="0.25">
      <c r="A19" s="48"/>
      <c r="B19" s="223"/>
      <c r="C19" s="223"/>
      <c r="D19" s="223"/>
      <c r="E19" s="223"/>
      <c r="F19" s="223"/>
      <c r="G19" s="223"/>
      <c r="H19" s="223"/>
      <c r="I19" s="223"/>
      <c r="J19" s="223"/>
      <c r="K19" s="223"/>
      <c r="L19" s="223"/>
      <c r="M19" s="223"/>
      <c r="N19" s="223"/>
      <c r="O19" s="223"/>
      <c r="P19" s="223"/>
      <c r="Q19" s="48"/>
    </row>
    <row r="20" spans="1:17" ht="17.25" customHeight="1" thickBot="1" x14ac:dyDescent="0.25">
      <c r="A20" s="48"/>
      <c r="B20" s="162" t="s">
        <v>26</v>
      </c>
      <c r="C20" s="163"/>
      <c r="D20" s="163"/>
      <c r="E20" s="163"/>
      <c r="F20" s="163"/>
      <c r="G20" s="163"/>
      <c r="H20" s="163"/>
      <c r="I20" s="163"/>
      <c r="J20" s="163"/>
      <c r="K20" s="163"/>
      <c r="L20" s="163"/>
      <c r="M20" s="163"/>
      <c r="N20" s="163"/>
      <c r="O20" s="163"/>
      <c r="P20" s="164"/>
      <c r="Q20" s="48"/>
    </row>
    <row r="21" spans="1:17" ht="4.5" customHeight="1" thickBot="1" x14ac:dyDescent="0.25">
      <c r="A21" s="48"/>
      <c r="B21" s="236"/>
      <c r="C21" s="237"/>
      <c r="D21" s="237"/>
      <c r="E21" s="237"/>
      <c r="F21" s="237"/>
      <c r="G21" s="237"/>
      <c r="H21" s="237"/>
      <c r="I21" s="237"/>
      <c r="J21" s="237"/>
      <c r="K21" s="237"/>
      <c r="L21" s="237"/>
      <c r="M21" s="237"/>
      <c r="N21" s="237"/>
      <c r="O21" s="237"/>
      <c r="P21" s="238"/>
      <c r="Q21" s="48"/>
    </row>
    <row r="22" spans="1:17" ht="51" customHeight="1" thickBot="1" x14ac:dyDescent="0.25">
      <c r="A22" s="48"/>
      <c r="B22" s="58" t="s">
        <v>3</v>
      </c>
      <c r="C22" s="369" t="s">
        <v>226</v>
      </c>
      <c r="D22" s="370"/>
      <c r="E22" s="370"/>
      <c r="F22" s="370"/>
      <c r="G22" s="370"/>
      <c r="H22" s="370"/>
      <c r="I22" s="370"/>
      <c r="J22" s="370"/>
      <c r="K22" s="370"/>
      <c r="L22" s="370"/>
      <c r="M22" s="370"/>
      <c r="N22" s="370"/>
      <c r="O22" s="370"/>
      <c r="P22" s="371"/>
      <c r="Q22" s="48"/>
    </row>
    <row r="23" spans="1:17" ht="4.5" customHeight="1" thickBot="1" x14ac:dyDescent="0.25">
      <c r="A23" s="48"/>
      <c r="B23" s="359"/>
      <c r="C23" s="360"/>
      <c r="D23" s="360"/>
      <c r="E23" s="360"/>
      <c r="F23" s="360"/>
      <c r="G23" s="360"/>
      <c r="H23" s="360"/>
      <c r="I23" s="360"/>
      <c r="J23" s="360"/>
      <c r="K23" s="360"/>
      <c r="L23" s="360"/>
      <c r="M23" s="360"/>
      <c r="N23" s="360"/>
      <c r="O23" s="360"/>
      <c r="P23" s="361"/>
      <c r="Q23" s="48"/>
    </row>
    <row r="24" spans="1:17" ht="82.5" customHeight="1" thickBot="1" x14ac:dyDescent="0.25">
      <c r="A24" s="48"/>
      <c r="B24" s="58" t="s">
        <v>12</v>
      </c>
      <c r="C24" s="353" t="s">
        <v>225</v>
      </c>
      <c r="D24" s="354"/>
      <c r="E24" s="354"/>
      <c r="F24" s="354"/>
      <c r="G24" s="354"/>
      <c r="H24" s="354"/>
      <c r="I24" s="354"/>
      <c r="J24" s="354"/>
      <c r="K24" s="354"/>
      <c r="L24" s="354"/>
      <c r="M24" s="354"/>
      <c r="N24" s="354"/>
      <c r="O24" s="354"/>
      <c r="P24" s="355"/>
      <c r="Q24" s="48"/>
    </row>
    <row r="25" spans="1:17" ht="4.5" customHeight="1" thickBot="1" x14ac:dyDescent="0.25">
      <c r="A25" s="48"/>
      <c r="B25" s="204"/>
      <c r="C25" s="205"/>
      <c r="D25" s="205"/>
      <c r="E25" s="205"/>
      <c r="F25" s="205"/>
      <c r="G25" s="205"/>
      <c r="H25" s="205"/>
      <c r="I25" s="205"/>
      <c r="J25" s="205"/>
      <c r="K25" s="205"/>
      <c r="L25" s="205"/>
      <c r="M25" s="205"/>
      <c r="N25" s="205"/>
      <c r="O25" s="205"/>
      <c r="P25" s="206"/>
      <c r="Q25" s="48"/>
    </row>
    <row r="26" spans="1:17" ht="13.5" customHeight="1" thickBot="1" x14ac:dyDescent="0.25">
      <c r="A26" s="48"/>
      <c r="B26" s="2" t="s">
        <v>2</v>
      </c>
      <c r="C26" s="305">
        <v>0.8</v>
      </c>
      <c r="D26" s="211"/>
      <c r="E26" s="211"/>
      <c r="F26" s="211"/>
      <c r="G26" s="211"/>
      <c r="H26" s="211"/>
      <c r="I26" s="211"/>
      <c r="J26" s="211"/>
      <c r="K26" s="211"/>
      <c r="L26" s="211"/>
      <c r="M26" s="211"/>
      <c r="N26" s="211"/>
      <c r="O26" s="211"/>
      <c r="P26" s="212"/>
      <c r="Q26" s="48"/>
    </row>
    <row r="27" spans="1:17" ht="4.5" customHeight="1" thickBot="1" x14ac:dyDescent="0.25">
      <c r="A27" s="48"/>
      <c r="B27" s="213"/>
      <c r="C27" s="214"/>
      <c r="D27" s="214"/>
      <c r="E27" s="214"/>
      <c r="F27" s="214"/>
      <c r="G27" s="214"/>
      <c r="H27" s="214"/>
      <c r="I27" s="214"/>
      <c r="J27" s="214"/>
      <c r="K27" s="214"/>
      <c r="L27" s="214"/>
      <c r="M27" s="214"/>
      <c r="N27" s="214"/>
      <c r="O27" s="214"/>
      <c r="P27" s="215"/>
      <c r="Q27" s="48"/>
    </row>
    <row r="28" spans="1:17" ht="12.75" customHeight="1" thickBot="1" x14ac:dyDescent="0.25">
      <c r="A28" s="48"/>
      <c r="B28" s="2" t="s">
        <v>13</v>
      </c>
      <c r="C28" s="11" t="s">
        <v>14</v>
      </c>
      <c r="D28" s="210" t="s">
        <v>254</v>
      </c>
      <c r="E28" s="211"/>
      <c r="F28" s="211"/>
      <c r="G28" s="212"/>
      <c r="H28" s="219" t="s">
        <v>15</v>
      </c>
      <c r="I28" s="219"/>
      <c r="J28" s="219"/>
      <c r="K28" s="210" t="s">
        <v>253</v>
      </c>
      <c r="L28" s="211"/>
      <c r="M28" s="212"/>
      <c r="N28" s="220" t="s">
        <v>16</v>
      </c>
      <c r="O28" s="221"/>
      <c r="P28" s="59" t="s">
        <v>176</v>
      </c>
      <c r="Q28" s="48"/>
    </row>
    <row r="29" spans="1:17" ht="4.5" customHeight="1" thickBot="1" x14ac:dyDescent="0.25">
      <c r="A29" s="48"/>
      <c r="B29" s="356"/>
      <c r="C29" s="357"/>
      <c r="D29" s="357"/>
      <c r="E29" s="357"/>
      <c r="F29" s="357"/>
      <c r="G29" s="357"/>
      <c r="H29" s="357"/>
      <c r="I29" s="357"/>
      <c r="J29" s="357"/>
      <c r="K29" s="357"/>
      <c r="L29" s="357"/>
      <c r="M29" s="357"/>
      <c r="N29" s="357"/>
      <c r="O29" s="357"/>
      <c r="P29" s="358"/>
      <c r="Q29" s="48"/>
    </row>
    <row r="30" spans="1:17" ht="13.5" thickBot="1" x14ac:dyDescent="0.25">
      <c r="A30" s="48"/>
      <c r="B30" s="70" t="s">
        <v>7</v>
      </c>
      <c r="C30" s="349" t="s">
        <v>181</v>
      </c>
      <c r="D30" s="350"/>
      <c r="E30" s="350"/>
      <c r="F30" s="350"/>
      <c r="G30" s="350"/>
      <c r="H30" s="350"/>
      <c r="I30" s="350"/>
      <c r="J30" s="350"/>
      <c r="K30" s="350"/>
      <c r="L30" s="350"/>
      <c r="M30" s="350"/>
      <c r="N30" s="350"/>
      <c r="O30" s="350"/>
      <c r="P30" s="351"/>
      <c r="Q30" s="48"/>
    </row>
    <row r="31" spans="1:17" ht="4.5" customHeight="1" thickBot="1" x14ac:dyDescent="0.25">
      <c r="A31" s="48"/>
      <c r="B31" s="359"/>
      <c r="C31" s="360"/>
      <c r="D31" s="360"/>
      <c r="E31" s="360"/>
      <c r="F31" s="360"/>
      <c r="G31" s="360"/>
      <c r="H31" s="360"/>
      <c r="I31" s="360"/>
      <c r="J31" s="360"/>
      <c r="K31" s="360"/>
      <c r="L31" s="360"/>
      <c r="M31" s="360"/>
      <c r="N31" s="360"/>
      <c r="O31" s="360"/>
      <c r="P31" s="361"/>
      <c r="Q31" s="48"/>
    </row>
    <row r="32" spans="1:17" ht="13.5" thickBot="1" x14ac:dyDescent="0.25">
      <c r="A32" s="48"/>
      <c r="B32" s="70" t="s">
        <v>4</v>
      </c>
      <c r="C32" s="352" t="s">
        <v>71</v>
      </c>
      <c r="D32" s="350"/>
      <c r="E32" s="350"/>
      <c r="F32" s="350"/>
      <c r="G32" s="350"/>
      <c r="H32" s="350"/>
      <c r="I32" s="350"/>
      <c r="J32" s="350"/>
      <c r="K32" s="350"/>
      <c r="L32" s="350"/>
      <c r="M32" s="350"/>
      <c r="N32" s="350"/>
      <c r="O32" s="350"/>
      <c r="P32" s="351"/>
      <c r="Q32" s="48"/>
    </row>
    <row r="33" spans="1:17" ht="4.5" customHeight="1" thickBot="1" x14ac:dyDescent="0.25">
      <c r="A33" s="48"/>
      <c r="B33" s="359"/>
      <c r="C33" s="360"/>
      <c r="D33" s="360"/>
      <c r="E33" s="360"/>
      <c r="F33" s="360"/>
      <c r="G33" s="360"/>
      <c r="H33" s="360"/>
      <c r="I33" s="360"/>
      <c r="J33" s="360"/>
      <c r="K33" s="360"/>
      <c r="L33" s="360"/>
      <c r="M33" s="360"/>
      <c r="N33" s="360"/>
      <c r="O33" s="360"/>
      <c r="P33" s="361"/>
      <c r="Q33" s="48"/>
    </row>
    <row r="34" spans="1:17" ht="13.5" thickBot="1" x14ac:dyDescent="0.25">
      <c r="A34" s="48"/>
      <c r="B34" s="70" t="s">
        <v>23</v>
      </c>
      <c r="C34" s="352" t="s">
        <v>71</v>
      </c>
      <c r="D34" s="350"/>
      <c r="E34" s="350"/>
      <c r="F34" s="350"/>
      <c r="G34" s="350"/>
      <c r="H34" s="350"/>
      <c r="I34" s="350"/>
      <c r="J34" s="350"/>
      <c r="K34" s="350"/>
      <c r="L34" s="350"/>
      <c r="M34" s="350"/>
      <c r="N34" s="350"/>
      <c r="O34" s="350"/>
      <c r="P34" s="351"/>
      <c r="Q34" s="48"/>
    </row>
    <row r="35" spans="1:17" ht="4.5" customHeight="1" thickBot="1" x14ac:dyDescent="0.25">
      <c r="A35" s="48"/>
      <c r="B35" s="346"/>
      <c r="C35" s="347"/>
      <c r="D35" s="347"/>
      <c r="E35" s="347"/>
      <c r="F35" s="347"/>
      <c r="G35" s="347"/>
      <c r="H35" s="347"/>
      <c r="I35" s="347"/>
      <c r="J35" s="347"/>
      <c r="K35" s="347"/>
      <c r="L35" s="347"/>
      <c r="M35" s="347"/>
      <c r="N35" s="347"/>
      <c r="O35" s="347"/>
      <c r="P35" s="348"/>
      <c r="Q35" s="48"/>
    </row>
    <row r="36" spans="1:17" ht="16.5" customHeight="1" thickBot="1" x14ac:dyDescent="0.25">
      <c r="A36" s="48"/>
      <c r="B36" s="70" t="s">
        <v>64</v>
      </c>
      <c r="C36" s="349" t="s">
        <v>70</v>
      </c>
      <c r="D36" s="350"/>
      <c r="E36" s="350"/>
      <c r="F36" s="350"/>
      <c r="G36" s="350"/>
      <c r="H36" s="350"/>
      <c r="I36" s="350"/>
      <c r="J36" s="350"/>
      <c r="K36" s="350"/>
      <c r="L36" s="350"/>
      <c r="M36" s="350"/>
      <c r="N36" s="350"/>
      <c r="O36" s="350"/>
      <c r="P36" s="351"/>
      <c r="Q36" s="48"/>
    </row>
    <row r="37" spans="1:17" ht="4.5" customHeight="1" thickBot="1" x14ac:dyDescent="0.25">
      <c r="A37" s="48"/>
      <c r="B37" s="4"/>
      <c r="C37" s="4"/>
      <c r="D37" s="4"/>
      <c r="E37" s="4"/>
      <c r="F37" s="4"/>
      <c r="G37" s="4"/>
      <c r="H37" s="4"/>
      <c r="I37" s="4"/>
      <c r="J37" s="4"/>
      <c r="K37" s="4"/>
      <c r="L37" s="4"/>
      <c r="M37" s="4"/>
      <c r="N37" s="4"/>
      <c r="O37" s="4"/>
      <c r="P37" s="4"/>
      <c r="Q37" s="48"/>
    </row>
    <row r="38" spans="1:17" ht="13.5" thickBot="1" x14ac:dyDescent="0.25">
      <c r="A38" s="48"/>
      <c r="B38" s="196" t="s">
        <v>17</v>
      </c>
      <c r="C38" s="197"/>
      <c r="D38" s="197"/>
      <c r="E38" s="197"/>
      <c r="F38" s="197"/>
      <c r="G38" s="197"/>
      <c r="H38" s="197"/>
      <c r="I38" s="197"/>
      <c r="J38" s="197"/>
      <c r="K38" s="197"/>
      <c r="L38" s="197"/>
      <c r="M38" s="197"/>
      <c r="N38" s="197"/>
      <c r="O38" s="198"/>
      <c r="P38" s="199"/>
      <c r="Q38" s="48"/>
    </row>
    <row r="39" spans="1:17" x14ac:dyDescent="0.2">
      <c r="A39" s="48"/>
      <c r="B39" s="72" t="s">
        <v>22</v>
      </c>
      <c r="C39" s="196" t="s">
        <v>18</v>
      </c>
      <c r="D39" s="197"/>
      <c r="E39" s="197"/>
      <c r="F39" s="197"/>
      <c r="G39" s="199"/>
      <c r="H39" s="196" t="s">
        <v>7</v>
      </c>
      <c r="I39" s="197"/>
      <c r="J39" s="197"/>
      <c r="K39" s="197"/>
      <c r="L39" s="199"/>
      <c r="M39" s="196" t="s">
        <v>19</v>
      </c>
      <c r="N39" s="197"/>
      <c r="O39" s="198"/>
      <c r="P39" s="199"/>
      <c r="Q39" s="48"/>
    </row>
    <row r="40" spans="1:17" ht="54" customHeight="1" x14ac:dyDescent="0.2">
      <c r="A40" s="48"/>
      <c r="B40" s="82" t="s">
        <v>227</v>
      </c>
      <c r="C40" s="340" t="s">
        <v>203</v>
      </c>
      <c r="D40" s="340"/>
      <c r="E40" s="340"/>
      <c r="F40" s="340"/>
      <c r="G40" s="340"/>
      <c r="H40" s="341" t="s">
        <v>204</v>
      </c>
      <c r="I40" s="341"/>
      <c r="J40" s="341"/>
      <c r="K40" s="341"/>
      <c r="L40" s="341"/>
      <c r="M40" s="342" t="s">
        <v>206</v>
      </c>
      <c r="N40" s="342"/>
      <c r="O40" s="342"/>
      <c r="P40" s="343"/>
      <c r="Q40" s="48"/>
    </row>
    <row r="41" spans="1:17" ht="55.5" customHeight="1" thickBot="1" x14ac:dyDescent="0.25">
      <c r="A41" s="48"/>
      <c r="B41" s="83" t="s">
        <v>228</v>
      </c>
      <c r="C41" s="344" t="s">
        <v>203</v>
      </c>
      <c r="D41" s="344"/>
      <c r="E41" s="344"/>
      <c r="F41" s="344"/>
      <c r="G41" s="344"/>
      <c r="H41" s="345" t="s">
        <v>204</v>
      </c>
      <c r="I41" s="345"/>
      <c r="J41" s="345"/>
      <c r="K41" s="345"/>
      <c r="L41" s="345"/>
      <c r="M41" s="342" t="s">
        <v>206</v>
      </c>
      <c r="N41" s="342"/>
      <c r="O41" s="342"/>
      <c r="P41" s="343"/>
      <c r="Q41" s="48"/>
    </row>
    <row r="42" spans="1:17" ht="13.5" customHeight="1" x14ac:dyDescent="0.2">
      <c r="A42" s="48"/>
      <c r="B42" s="12"/>
      <c r="C42" s="334"/>
      <c r="D42" s="334"/>
      <c r="E42" s="334"/>
      <c r="F42" s="334"/>
      <c r="G42" s="334"/>
      <c r="H42" s="334"/>
      <c r="I42" s="334"/>
      <c r="J42" s="334"/>
      <c r="K42" s="334"/>
      <c r="L42" s="334"/>
      <c r="M42" s="334"/>
      <c r="N42" s="334"/>
      <c r="O42" s="334"/>
      <c r="P42" s="335"/>
      <c r="Q42" s="48"/>
    </row>
    <row r="43" spans="1:17" ht="12.75" customHeight="1" x14ac:dyDescent="0.2">
      <c r="A43" s="48"/>
      <c r="B43" s="12"/>
      <c r="C43" s="334"/>
      <c r="D43" s="334"/>
      <c r="E43" s="334"/>
      <c r="F43" s="334"/>
      <c r="G43" s="334"/>
      <c r="H43" s="334"/>
      <c r="I43" s="334"/>
      <c r="J43" s="334"/>
      <c r="K43" s="334"/>
      <c r="L43" s="334"/>
      <c r="M43" s="334"/>
      <c r="N43" s="334"/>
      <c r="O43" s="334"/>
      <c r="P43" s="335"/>
      <c r="Q43" s="48"/>
    </row>
    <row r="44" spans="1:17" ht="11.25" customHeight="1" thickBot="1" x14ac:dyDescent="0.25">
      <c r="A44" s="48"/>
      <c r="B44" s="8"/>
      <c r="C44" s="336"/>
      <c r="D44" s="336"/>
      <c r="E44" s="336"/>
      <c r="F44" s="336"/>
      <c r="G44" s="336"/>
      <c r="H44" s="336"/>
      <c r="I44" s="336"/>
      <c r="J44" s="336"/>
      <c r="K44" s="336"/>
      <c r="L44" s="336"/>
      <c r="M44" s="336"/>
      <c r="N44" s="336"/>
      <c r="O44" s="336"/>
      <c r="P44" s="337"/>
      <c r="Q44" s="48"/>
    </row>
    <row r="45" spans="1:17" ht="4.5" customHeight="1" thickBot="1" x14ac:dyDescent="0.25">
      <c r="A45" s="48"/>
      <c r="B45" s="7"/>
      <c r="C45" s="7"/>
      <c r="D45" s="7"/>
      <c r="E45" s="7"/>
      <c r="F45" s="7"/>
      <c r="G45" s="7"/>
      <c r="H45" s="7"/>
      <c r="I45" s="7"/>
      <c r="J45" s="7"/>
      <c r="K45" s="7"/>
      <c r="L45" s="7"/>
      <c r="M45" s="7"/>
      <c r="N45" s="7"/>
      <c r="O45" s="7"/>
      <c r="P45" s="7"/>
      <c r="Q45" s="48"/>
    </row>
    <row r="46" spans="1:17" ht="13.5" customHeight="1" thickBot="1" x14ac:dyDescent="0.25">
      <c r="A46" s="48"/>
      <c r="B46" s="162" t="s">
        <v>8</v>
      </c>
      <c r="C46" s="163"/>
      <c r="D46" s="163"/>
      <c r="E46" s="163"/>
      <c r="F46" s="163"/>
      <c r="G46" s="163"/>
      <c r="H46" s="163"/>
      <c r="I46" s="163"/>
      <c r="J46" s="163"/>
      <c r="K46" s="163"/>
      <c r="L46" s="163"/>
      <c r="M46" s="163"/>
      <c r="N46" s="163"/>
      <c r="O46" s="163"/>
      <c r="P46" s="164"/>
      <c r="Q46" s="48"/>
    </row>
    <row r="47" spans="1:17" ht="4.5" customHeight="1" thickBot="1" x14ac:dyDescent="0.25">
      <c r="A47" s="48"/>
      <c r="B47" s="5"/>
      <c r="C47" s="4"/>
      <c r="D47" s="4"/>
      <c r="E47" s="4"/>
      <c r="F47" s="4"/>
      <c r="G47" s="4"/>
      <c r="H47" s="4"/>
      <c r="I47" s="4"/>
      <c r="J47" s="4"/>
      <c r="K47" s="4"/>
      <c r="L47" s="4"/>
      <c r="M47" s="4"/>
      <c r="N47" s="4"/>
      <c r="O47" s="4"/>
      <c r="P47" s="6"/>
      <c r="Q47" s="48"/>
    </row>
    <row r="48" spans="1:17" x14ac:dyDescent="0.2">
      <c r="A48" s="48"/>
      <c r="B48" s="338" t="s">
        <v>20</v>
      </c>
      <c r="C48" s="60" t="s">
        <v>9</v>
      </c>
      <c r="D48" s="61" t="s">
        <v>149</v>
      </c>
      <c r="E48" s="61" t="s">
        <v>150</v>
      </c>
      <c r="F48" s="61" t="s">
        <v>151</v>
      </c>
      <c r="G48" s="61" t="s">
        <v>152</v>
      </c>
      <c r="H48" s="61" t="s">
        <v>153</v>
      </c>
      <c r="I48" s="61" t="s">
        <v>154</v>
      </c>
      <c r="J48" s="61" t="s">
        <v>155</v>
      </c>
      <c r="K48" s="61" t="s">
        <v>156</v>
      </c>
      <c r="L48" s="61" t="s">
        <v>157</v>
      </c>
      <c r="M48" s="61" t="s">
        <v>158</v>
      </c>
      <c r="N48" s="61" t="s">
        <v>159</v>
      </c>
      <c r="O48" s="62" t="s">
        <v>160</v>
      </c>
      <c r="P48" s="63" t="s">
        <v>24</v>
      </c>
      <c r="Q48" s="48"/>
    </row>
    <row r="49" spans="1:17" ht="13.5" thickBot="1" x14ac:dyDescent="0.25">
      <c r="A49" s="48"/>
      <c r="B49" s="339"/>
      <c r="C49" s="64" t="s">
        <v>10</v>
      </c>
      <c r="D49" s="65"/>
      <c r="E49" s="65"/>
      <c r="F49" s="66" t="e">
        <f>+'Registro Admisiones'!C10/'Registro Admisiones'!C11</f>
        <v>#DIV/0!</v>
      </c>
      <c r="G49" s="67"/>
      <c r="H49" s="67"/>
      <c r="I49" s="66" t="e">
        <f>+'Registro Admisiones'!E10/'Registro Admisiones'!E11</f>
        <v>#DIV/0!</v>
      </c>
      <c r="J49" s="67"/>
      <c r="K49" s="67"/>
      <c r="L49" s="66" t="e">
        <f>+'Registro Admisiones'!G10/'Registro Admisiones'!G11</f>
        <v>#DIV/0!</v>
      </c>
      <c r="M49" s="67"/>
      <c r="N49" s="67"/>
      <c r="O49" s="66" t="e">
        <f>+'Registro Admisiones'!I10/'Registro Admisiones'!I11</f>
        <v>#DIV/0!</v>
      </c>
      <c r="P49" s="66" t="e">
        <f>+'Registro Admisiones'!K10/'Registro Admisiones'!K11</f>
        <v>#DIV/0!</v>
      </c>
      <c r="Q49" s="48"/>
    </row>
    <row r="50" spans="1:17" ht="4.5" customHeight="1" thickBot="1" x14ac:dyDescent="0.25">
      <c r="A50" s="48"/>
      <c r="B50" s="73">
        <v>0.9</v>
      </c>
      <c r="C50" s="68"/>
      <c r="D50" s="68"/>
      <c r="E50" s="68"/>
      <c r="F50" s="69">
        <f>+$C$26</f>
        <v>0.8</v>
      </c>
      <c r="G50" s="68"/>
      <c r="H50" s="68"/>
      <c r="I50" s="69">
        <f>+$C$26</f>
        <v>0.8</v>
      </c>
      <c r="J50" s="68"/>
      <c r="K50" s="68"/>
      <c r="L50" s="69">
        <f>+$C$26</f>
        <v>0.8</v>
      </c>
      <c r="M50" s="68"/>
      <c r="N50" s="68"/>
      <c r="O50" s="69">
        <f>+$C$26</f>
        <v>0.8</v>
      </c>
      <c r="P50" s="69">
        <f>+$C$26</f>
        <v>0.8</v>
      </c>
      <c r="Q50" s="48"/>
    </row>
    <row r="51" spans="1:17" ht="22.5" customHeight="1" thickBot="1" x14ac:dyDescent="0.25">
      <c r="A51" s="48"/>
      <c r="B51" s="162" t="s">
        <v>21</v>
      </c>
      <c r="C51" s="163"/>
      <c r="D51" s="163"/>
      <c r="E51" s="163"/>
      <c r="F51" s="163"/>
      <c r="G51" s="163"/>
      <c r="H51" s="163"/>
      <c r="I51" s="163"/>
      <c r="J51" s="163"/>
      <c r="K51" s="163"/>
      <c r="L51" s="163"/>
      <c r="M51" s="163"/>
      <c r="N51" s="163"/>
      <c r="O51" s="163"/>
      <c r="P51" s="164"/>
      <c r="Q51" s="48"/>
    </row>
    <row r="52" spans="1:17" x14ac:dyDescent="0.2">
      <c r="A52" s="48"/>
      <c r="B52" s="170"/>
      <c r="C52" s="171"/>
      <c r="D52" s="171"/>
      <c r="E52" s="171"/>
      <c r="F52" s="171"/>
      <c r="G52" s="171"/>
      <c r="H52" s="171"/>
      <c r="I52" s="171"/>
      <c r="J52" s="171"/>
      <c r="K52" s="171"/>
      <c r="L52" s="171"/>
      <c r="M52" s="171"/>
      <c r="N52" s="171"/>
      <c r="O52" s="171"/>
      <c r="P52" s="172"/>
      <c r="Q52" s="48"/>
    </row>
    <row r="53" spans="1:17" x14ac:dyDescent="0.2">
      <c r="A53" s="48"/>
      <c r="B53" s="173"/>
      <c r="C53" s="174"/>
      <c r="D53" s="174"/>
      <c r="E53" s="174"/>
      <c r="F53" s="174"/>
      <c r="G53" s="174"/>
      <c r="H53" s="174"/>
      <c r="I53" s="174"/>
      <c r="J53" s="174"/>
      <c r="K53" s="174"/>
      <c r="L53" s="174"/>
      <c r="M53" s="174"/>
      <c r="N53" s="174"/>
      <c r="O53" s="174"/>
      <c r="P53" s="175"/>
      <c r="Q53" s="48"/>
    </row>
    <row r="54" spans="1:17" x14ac:dyDescent="0.2">
      <c r="A54" s="48"/>
      <c r="B54" s="173"/>
      <c r="C54" s="174"/>
      <c r="D54" s="174"/>
      <c r="E54" s="174"/>
      <c r="F54" s="174"/>
      <c r="G54" s="174"/>
      <c r="H54" s="174"/>
      <c r="I54" s="174"/>
      <c r="J54" s="174"/>
      <c r="K54" s="174"/>
      <c r="L54" s="174"/>
      <c r="M54" s="174"/>
      <c r="N54" s="174"/>
      <c r="O54" s="174"/>
      <c r="P54" s="175"/>
      <c r="Q54" s="48"/>
    </row>
    <row r="55" spans="1:17" x14ac:dyDescent="0.2">
      <c r="A55" s="48"/>
      <c r="B55" s="173"/>
      <c r="C55" s="174"/>
      <c r="D55" s="174"/>
      <c r="E55" s="174"/>
      <c r="F55" s="174"/>
      <c r="G55" s="174"/>
      <c r="H55" s="174"/>
      <c r="I55" s="174"/>
      <c r="J55" s="174"/>
      <c r="K55" s="174"/>
      <c r="L55" s="174"/>
      <c r="M55" s="174"/>
      <c r="N55" s="174"/>
      <c r="O55" s="174"/>
      <c r="P55" s="175"/>
      <c r="Q55" s="48"/>
    </row>
    <row r="56" spans="1:17" x14ac:dyDescent="0.2">
      <c r="A56" s="48"/>
      <c r="B56" s="173"/>
      <c r="C56" s="174"/>
      <c r="D56" s="174"/>
      <c r="E56" s="174"/>
      <c r="F56" s="174"/>
      <c r="G56" s="174"/>
      <c r="H56" s="174"/>
      <c r="I56" s="174"/>
      <c r="J56" s="174"/>
      <c r="K56" s="174"/>
      <c r="L56" s="174"/>
      <c r="M56" s="174"/>
      <c r="N56" s="174"/>
      <c r="O56" s="174"/>
      <c r="P56" s="175"/>
      <c r="Q56" s="48"/>
    </row>
    <row r="57" spans="1:17" x14ac:dyDescent="0.2">
      <c r="A57" s="48"/>
      <c r="B57" s="173"/>
      <c r="C57" s="174"/>
      <c r="D57" s="174"/>
      <c r="E57" s="174"/>
      <c r="F57" s="174"/>
      <c r="G57" s="174"/>
      <c r="H57" s="174"/>
      <c r="I57" s="174"/>
      <c r="J57" s="174"/>
      <c r="K57" s="174"/>
      <c r="L57" s="174"/>
      <c r="M57" s="174"/>
      <c r="N57" s="174"/>
      <c r="O57" s="174"/>
      <c r="P57" s="175"/>
      <c r="Q57" s="48"/>
    </row>
    <row r="58" spans="1:17" x14ac:dyDescent="0.2">
      <c r="A58" s="48"/>
      <c r="B58" s="173"/>
      <c r="C58" s="174"/>
      <c r="D58" s="174"/>
      <c r="E58" s="174"/>
      <c r="F58" s="174"/>
      <c r="G58" s="174"/>
      <c r="H58" s="174"/>
      <c r="I58" s="174"/>
      <c r="J58" s="174"/>
      <c r="K58" s="174"/>
      <c r="L58" s="174"/>
      <c r="M58" s="174"/>
      <c r="N58" s="174"/>
      <c r="O58" s="174"/>
      <c r="P58" s="175"/>
      <c r="Q58" s="48"/>
    </row>
    <row r="59" spans="1:17" x14ac:dyDescent="0.2">
      <c r="A59" s="48"/>
      <c r="B59" s="173"/>
      <c r="C59" s="174"/>
      <c r="D59" s="174"/>
      <c r="E59" s="174"/>
      <c r="F59" s="174"/>
      <c r="G59" s="174"/>
      <c r="H59" s="174"/>
      <c r="I59" s="174"/>
      <c r="J59" s="174"/>
      <c r="K59" s="174"/>
      <c r="L59" s="174"/>
      <c r="M59" s="174"/>
      <c r="N59" s="174"/>
      <c r="O59" s="174"/>
      <c r="P59" s="175"/>
      <c r="Q59" s="48"/>
    </row>
    <row r="60" spans="1:17" x14ac:dyDescent="0.2">
      <c r="A60" s="48"/>
      <c r="B60" s="173"/>
      <c r="C60" s="174"/>
      <c r="D60" s="174"/>
      <c r="E60" s="174"/>
      <c r="F60" s="174"/>
      <c r="G60" s="174"/>
      <c r="H60" s="174"/>
      <c r="I60" s="174"/>
      <c r="J60" s="174"/>
      <c r="K60" s="174"/>
      <c r="L60" s="174"/>
      <c r="M60" s="174"/>
      <c r="N60" s="174"/>
      <c r="O60" s="174"/>
      <c r="P60" s="175"/>
      <c r="Q60" s="48"/>
    </row>
    <row r="61" spans="1:17" x14ac:dyDescent="0.2">
      <c r="A61" s="48"/>
      <c r="B61" s="173"/>
      <c r="C61" s="174"/>
      <c r="D61" s="174"/>
      <c r="E61" s="174"/>
      <c r="F61" s="174"/>
      <c r="G61" s="174"/>
      <c r="H61" s="174"/>
      <c r="I61" s="174"/>
      <c r="J61" s="174"/>
      <c r="K61" s="174"/>
      <c r="L61" s="174"/>
      <c r="M61" s="174"/>
      <c r="N61" s="174"/>
      <c r="O61" s="174"/>
      <c r="P61" s="175"/>
      <c r="Q61" s="48"/>
    </row>
    <row r="62" spans="1:17" x14ac:dyDescent="0.2">
      <c r="A62" s="48"/>
      <c r="B62" s="173"/>
      <c r="C62" s="174"/>
      <c r="D62" s="174"/>
      <c r="E62" s="174"/>
      <c r="F62" s="174"/>
      <c r="G62" s="174"/>
      <c r="H62" s="174"/>
      <c r="I62" s="174"/>
      <c r="J62" s="174"/>
      <c r="K62" s="174"/>
      <c r="L62" s="174"/>
      <c r="M62" s="174"/>
      <c r="N62" s="174"/>
      <c r="O62" s="174"/>
      <c r="P62" s="175"/>
      <c r="Q62" s="48"/>
    </row>
    <row r="63" spans="1:17" x14ac:dyDescent="0.2">
      <c r="A63" s="48"/>
      <c r="B63" s="173"/>
      <c r="C63" s="174"/>
      <c r="D63" s="174"/>
      <c r="E63" s="174"/>
      <c r="F63" s="174"/>
      <c r="G63" s="174"/>
      <c r="H63" s="174"/>
      <c r="I63" s="174"/>
      <c r="J63" s="174"/>
      <c r="K63" s="174"/>
      <c r="L63" s="174"/>
      <c r="M63" s="174"/>
      <c r="N63" s="174"/>
      <c r="O63" s="174"/>
      <c r="P63" s="175"/>
      <c r="Q63" s="48"/>
    </row>
    <row r="64" spans="1:17" x14ac:dyDescent="0.2">
      <c r="A64" s="48"/>
      <c r="B64" s="173"/>
      <c r="C64" s="174"/>
      <c r="D64" s="174"/>
      <c r="E64" s="174"/>
      <c r="F64" s="174"/>
      <c r="G64" s="174"/>
      <c r="H64" s="174"/>
      <c r="I64" s="174"/>
      <c r="J64" s="174"/>
      <c r="K64" s="174"/>
      <c r="L64" s="174"/>
      <c r="M64" s="174"/>
      <c r="N64" s="174"/>
      <c r="O64" s="174"/>
      <c r="P64" s="175"/>
      <c r="Q64" s="48"/>
    </row>
    <row r="65" spans="1:19" x14ac:dyDescent="0.2">
      <c r="A65" s="48"/>
      <c r="B65" s="173"/>
      <c r="C65" s="174"/>
      <c r="D65" s="174"/>
      <c r="E65" s="174"/>
      <c r="F65" s="174"/>
      <c r="G65" s="174"/>
      <c r="H65" s="174"/>
      <c r="I65" s="174"/>
      <c r="J65" s="174"/>
      <c r="K65" s="174"/>
      <c r="L65" s="174"/>
      <c r="M65" s="174"/>
      <c r="N65" s="174"/>
      <c r="O65" s="174"/>
      <c r="P65" s="175"/>
      <c r="Q65" s="48"/>
    </row>
    <row r="66" spans="1:19" x14ac:dyDescent="0.2">
      <c r="A66" s="48"/>
      <c r="B66" s="173"/>
      <c r="C66" s="174"/>
      <c r="D66" s="174"/>
      <c r="E66" s="174"/>
      <c r="F66" s="174"/>
      <c r="G66" s="174"/>
      <c r="H66" s="174"/>
      <c r="I66" s="174"/>
      <c r="J66" s="174"/>
      <c r="K66" s="174"/>
      <c r="L66" s="174"/>
      <c r="M66" s="174"/>
      <c r="N66" s="174"/>
      <c r="O66" s="174"/>
      <c r="P66" s="175"/>
      <c r="Q66" s="48"/>
    </row>
    <row r="67" spans="1:19" ht="13.5" thickBot="1" x14ac:dyDescent="0.25">
      <c r="A67" s="48"/>
      <c r="B67" s="176"/>
      <c r="C67" s="177"/>
      <c r="D67" s="177"/>
      <c r="E67" s="177"/>
      <c r="F67" s="177"/>
      <c r="G67" s="177"/>
      <c r="H67" s="177"/>
      <c r="I67" s="177"/>
      <c r="J67" s="177"/>
      <c r="K67" s="177"/>
      <c r="L67" s="177"/>
      <c r="M67" s="177"/>
      <c r="N67" s="177"/>
      <c r="O67" s="177"/>
      <c r="P67" s="178"/>
      <c r="Q67" s="48"/>
    </row>
    <row r="68" spans="1:19" s="49" customFormat="1" ht="4.5" customHeight="1" thickBot="1" x14ac:dyDescent="0.25">
      <c r="A68" s="318"/>
      <c r="B68" s="318"/>
      <c r="C68" s="318"/>
      <c r="D68" s="318"/>
      <c r="E68" s="318"/>
      <c r="F68" s="318"/>
      <c r="G68" s="318"/>
      <c r="H68" s="318"/>
      <c r="I68" s="318"/>
      <c r="J68" s="318"/>
      <c r="K68" s="318"/>
      <c r="L68" s="318"/>
      <c r="M68" s="318"/>
      <c r="N68" s="318"/>
      <c r="O68" s="318"/>
      <c r="P68" s="318"/>
      <c r="Q68" s="318"/>
      <c r="S68" s="75"/>
    </row>
    <row r="69" spans="1:19" ht="15" customHeight="1" x14ac:dyDescent="0.2">
      <c r="A69" s="48"/>
      <c r="B69" s="319" t="s">
        <v>5</v>
      </c>
      <c r="C69" s="322" t="s">
        <v>177</v>
      </c>
      <c r="D69" s="323"/>
      <c r="E69" s="323"/>
      <c r="F69" s="323"/>
      <c r="G69" s="323"/>
      <c r="H69" s="323"/>
      <c r="I69" s="323"/>
      <c r="J69" s="323"/>
      <c r="K69" s="323"/>
      <c r="L69" s="323"/>
      <c r="M69" s="323"/>
      <c r="N69" s="323"/>
      <c r="O69" s="323"/>
      <c r="P69" s="324"/>
      <c r="Q69" s="48"/>
    </row>
    <row r="70" spans="1:19" ht="49.5" customHeight="1" x14ac:dyDescent="0.2">
      <c r="A70" s="48"/>
      <c r="B70" s="320"/>
      <c r="C70" s="325" t="s">
        <v>300</v>
      </c>
      <c r="D70" s="326"/>
      <c r="E70" s="326"/>
      <c r="F70" s="326"/>
      <c r="G70" s="326"/>
      <c r="H70" s="326"/>
      <c r="I70" s="326"/>
      <c r="J70" s="326"/>
      <c r="K70" s="326"/>
      <c r="L70" s="326"/>
      <c r="M70" s="326"/>
      <c r="N70" s="326"/>
      <c r="O70" s="326"/>
      <c r="P70" s="327"/>
      <c r="Q70" s="48"/>
    </row>
    <row r="71" spans="1:19" ht="15" customHeight="1" x14ac:dyDescent="0.2">
      <c r="A71" s="48"/>
      <c r="B71" s="320"/>
      <c r="C71" s="328" t="s">
        <v>178</v>
      </c>
      <c r="D71" s="329"/>
      <c r="E71" s="329"/>
      <c r="F71" s="329"/>
      <c r="G71" s="329"/>
      <c r="H71" s="329"/>
      <c r="I71" s="329"/>
      <c r="J71" s="329"/>
      <c r="K71" s="329"/>
      <c r="L71" s="329"/>
      <c r="M71" s="329"/>
      <c r="N71" s="329"/>
      <c r="O71" s="329"/>
      <c r="P71" s="330"/>
      <c r="Q71" s="48"/>
    </row>
    <row r="72" spans="1:19" ht="62.25" customHeight="1" x14ac:dyDescent="0.2">
      <c r="A72" s="48"/>
      <c r="B72" s="320"/>
      <c r="C72" s="325"/>
      <c r="D72" s="326"/>
      <c r="E72" s="326"/>
      <c r="F72" s="326"/>
      <c r="G72" s="326"/>
      <c r="H72" s="326"/>
      <c r="I72" s="326"/>
      <c r="J72" s="326"/>
      <c r="K72" s="326"/>
      <c r="L72" s="326"/>
      <c r="M72" s="326"/>
      <c r="N72" s="326"/>
      <c r="O72" s="326"/>
      <c r="P72" s="327"/>
      <c r="Q72" s="48"/>
    </row>
    <row r="73" spans="1:19" ht="18" customHeight="1" x14ac:dyDescent="0.2">
      <c r="A73" s="48"/>
      <c r="B73" s="320"/>
      <c r="C73" s="328" t="s">
        <v>179</v>
      </c>
      <c r="D73" s="329"/>
      <c r="E73" s="329"/>
      <c r="F73" s="329"/>
      <c r="G73" s="329"/>
      <c r="H73" s="329"/>
      <c r="I73" s="329"/>
      <c r="J73" s="329"/>
      <c r="K73" s="329"/>
      <c r="L73" s="329"/>
      <c r="M73" s="329"/>
      <c r="N73" s="329"/>
      <c r="O73" s="329"/>
      <c r="P73" s="330"/>
      <c r="Q73" s="48"/>
    </row>
    <row r="74" spans="1:19" ht="49.5" customHeight="1" x14ac:dyDescent="0.2">
      <c r="A74" s="48"/>
      <c r="B74" s="320"/>
      <c r="C74" s="331"/>
      <c r="D74" s="332"/>
      <c r="E74" s="332"/>
      <c r="F74" s="332"/>
      <c r="G74" s="332"/>
      <c r="H74" s="332"/>
      <c r="I74" s="332"/>
      <c r="J74" s="332"/>
      <c r="K74" s="332"/>
      <c r="L74" s="332"/>
      <c r="M74" s="332"/>
      <c r="N74" s="332"/>
      <c r="O74" s="332"/>
      <c r="P74" s="333"/>
      <c r="Q74" s="48"/>
    </row>
    <row r="75" spans="1:19" ht="17.25" customHeight="1" x14ac:dyDescent="0.2">
      <c r="A75" s="48"/>
      <c r="B75" s="320"/>
      <c r="C75" s="328" t="s">
        <v>180</v>
      </c>
      <c r="D75" s="329"/>
      <c r="E75" s="329"/>
      <c r="F75" s="329"/>
      <c r="G75" s="329"/>
      <c r="H75" s="329"/>
      <c r="I75" s="329"/>
      <c r="J75" s="329"/>
      <c r="K75" s="329"/>
      <c r="L75" s="329"/>
      <c r="M75" s="329"/>
      <c r="N75" s="329"/>
      <c r="O75" s="329"/>
      <c r="P75" s="330"/>
      <c r="Q75" s="48"/>
    </row>
    <row r="76" spans="1:19" ht="49.5" customHeight="1" thickBot="1" x14ac:dyDescent="0.25">
      <c r="A76" s="48"/>
      <c r="B76" s="321"/>
      <c r="C76" s="310"/>
      <c r="D76" s="311"/>
      <c r="E76" s="311"/>
      <c r="F76" s="311"/>
      <c r="G76" s="311"/>
      <c r="H76" s="311"/>
      <c r="I76" s="311"/>
      <c r="J76" s="311"/>
      <c r="K76" s="311"/>
      <c r="L76" s="311"/>
      <c r="M76" s="311"/>
      <c r="N76" s="311"/>
      <c r="O76" s="311"/>
      <c r="P76" s="312"/>
      <c r="Q76" s="48"/>
    </row>
    <row r="77" spans="1:19" ht="30.75" customHeight="1" thickBot="1" x14ac:dyDescent="0.25">
      <c r="A77" s="48"/>
      <c r="B77" s="50" t="s">
        <v>63</v>
      </c>
      <c r="C77" s="313" t="s">
        <v>276</v>
      </c>
      <c r="D77" s="314"/>
      <c r="E77" s="314"/>
      <c r="F77" s="314"/>
      <c r="G77" s="314"/>
      <c r="H77" s="314"/>
      <c r="I77" s="314"/>
      <c r="J77" s="314"/>
      <c r="K77" s="314"/>
      <c r="L77" s="314"/>
      <c r="M77" s="314"/>
      <c r="N77" s="314"/>
      <c r="O77" s="314"/>
      <c r="P77" s="315"/>
      <c r="Q77" s="48"/>
    </row>
    <row r="78" spans="1:19" ht="27.75" customHeight="1" thickBot="1" x14ac:dyDescent="0.25">
      <c r="A78" s="48"/>
      <c r="B78" s="50" t="s">
        <v>84</v>
      </c>
      <c r="C78" s="316" t="s">
        <v>85</v>
      </c>
      <c r="D78" s="316"/>
      <c r="E78" s="316"/>
      <c r="F78" s="316"/>
      <c r="G78" s="316"/>
      <c r="H78" s="316"/>
      <c r="I78" s="316"/>
      <c r="J78" s="316"/>
      <c r="K78" s="316"/>
      <c r="L78" s="316"/>
      <c r="M78" s="316"/>
      <c r="N78" s="316"/>
      <c r="O78" s="316"/>
      <c r="P78" s="317"/>
      <c r="Q78" s="48"/>
    </row>
    <row r="81" spans="3:19" x14ac:dyDescent="0.2">
      <c r="C81" s="51"/>
    </row>
    <row r="82" spans="3:19" hidden="1" x14ac:dyDescent="0.2">
      <c r="C82" s="45">
        <v>2018</v>
      </c>
    </row>
    <row r="83" spans="3:19" hidden="1" x14ac:dyDescent="0.2">
      <c r="C83" s="45">
        <v>2019</v>
      </c>
    </row>
    <row r="89" spans="3:19" s="46" customFormat="1" x14ac:dyDescent="0.2">
      <c r="S89" s="35"/>
    </row>
    <row r="90" spans="3:19" s="46" customFormat="1" x14ac:dyDescent="0.2">
      <c r="S90" s="35"/>
    </row>
    <row r="91" spans="3:19" s="46" customFormat="1" x14ac:dyDescent="0.2">
      <c r="S91" s="35"/>
    </row>
    <row r="92" spans="3:19" s="46" customFormat="1" x14ac:dyDescent="0.2">
      <c r="S92" s="35"/>
    </row>
    <row r="93" spans="3:19" s="46" customFormat="1" x14ac:dyDescent="0.2">
      <c r="S93" s="35"/>
    </row>
    <row r="94" spans="3:19" s="46" customFormat="1" x14ac:dyDescent="0.2">
      <c r="S94" s="35"/>
    </row>
    <row r="95" spans="3:19" s="46" customFormat="1" x14ac:dyDescent="0.2">
      <c r="D95" s="76"/>
      <c r="E95" s="76"/>
      <c r="F95" s="76"/>
      <c r="G95" s="76"/>
      <c r="H95" s="76"/>
      <c r="I95" s="76"/>
      <c r="S95" s="35"/>
    </row>
    <row r="96" spans="3:19" s="46" customFormat="1" x14ac:dyDescent="0.2">
      <c r="D96" s="76"/>
      <c r="E96" s="76"/>
      <c r="F96" s="76"/>
      <c r="G96" s="76"/>
      <c r="H96" s="76"/>
      <c r="I96" s="76"/>
      <c r="S96" s="35"/>
    </row>
    <row r="97" spans="2:19" s="46" customFormat="1" x14ac:dyDescent="0.2">
      <c r="B97" s="76"/>
      <c r="C97" s="76"/>
      <c r="D97" s="76"/>
      <c r="E97" s="76"/>
      <c r="F97" s="76"/>
      <c r="G97" s="76"/>
      <c r="H97" s="76"/>
      <c r="I97" s="76"/>
      <c r="S97" s="35"/>
    </row>
    <row r="98" spans="2:19" s="46" customFormat="1" x14ac:dyDescent="0.2">
      <c r="B98" s="76"/>
      <c r="C98" s="76"/>
      <c r="D98" s="76"/>
      <c r="E98" s="76"/>
      <c r="F98" s="76"/>
      <c r="G98" s="76"/>
      <c r="H98" s="76"/>
      <c r="I98" s="76"/>
      <c r="S98" s="35"/>
    </row>
    <row r="99" spans="2:19" s="46" customFormat="1" x14ac:dyDescent="0.2">
      <c r="B99" s="76"/>
      <c r="C99" s="76"/>
      <c r="D99" s="76"/>
      <c r="E99" s="76"/>
      <c r="F99" s="76"/>
      <c r="G99" s="76"/>
      <c r="H99" s="76"/>
      <c r="I99" s="76"/>
      <c r="S99" s="35"/>
    </row>
    <row r="100" spans="2:19" s="46" customFormat="1" x14ac:dyDescent="0.2">
      <c r="B100" s="76"/>
      <c r="C100" s="76"/>
      <c r="D100" s="76"/>
      <c r="E100" s="76"/>
      <c r="F100" s="76"/>
      <c r="G100" s="76"/>
      <c r="H100" s="76"/>
      <c r="I100" s="76"/>
      <c r="K100" s="76"/>
      <c r="L100" s="76"/>
      <c r="M100" s="76"/>
      <c r="N100" s="76"/>
      <c r="O100" s="76"/>
      <c r="P100" s="76"/>
      <c r="S100" s="35"/>
    </row>
    <row r="101" spans="2:19" s="46" customFormat="1" x14ac:dyDescent="0.2">
      <c r="B101" s="76"/>
      <c r="C101" s="76"/>
      <c r="D101" s="76"/>
      <c r="E101" s="76"/>
      <c r="F101" s="76"/>
      <c r="G101" s="76"/>
      <c r="H101" s="76"/>
      <c r="I101" s="76"/>
      <c r="K101" s="76"/>
      <c r="L101" s="76"/>
      <c r="M101" s="76"/>
      <c r="N101" s="76"/>
      <c r="O101" s="76"/>
      <c r="P101" s="76"/>
      <c r="S101" s="35"/>
    </row>
    <row r="102" spans="2:19" s="46" customFormat="1" x14ac:dyDescent="0.2">
      <c r="B102" s="76"/>
      <c r="C102" s="76"/>
      <c r="D102" s="76"/>
      <c r="E102" s="76"/>
      <c r="F102" s="76"/>
      <c r="G102" s="76"/>
      <c r="H102" s="76"/>
      <c r="I102" s="76"/>
      <c r="K102" s="76"/>
      <c r="L102" s="76"/>
      <c r="M102" s="76"/>
      <c r="N102" s="76"/>
      <c r="O102" s="76"/>
      <c r="P102" s="76"/>
      <c r="S102" s="35"/>
    </row>
    <row r="103" spans="2:19" s="46" customFormat="1" x14ac:dyDescent="0.2">
      <c r="B103" s="76"/>
      <c r="C103" s="76"/>
      <c r="D103" s="76"/>
      <c r="E103" s="76"/>
      <c r="F103" s="76"/>
      <c r="G103" s="76"/>
      <c r="H103" s="76"/>
      <c r="I103" s="76"/>
      <c r="K103" s="76"/>
      <c r="L103" s="76"/>
      <c r="M103" s="76"/>
      <c r="N103" s="76"/>
      <c r="O103" s="76"/>
      <c r="P103" s="76"/>
      <c r="Q103" s="52" t="s">
        <v>69</v>
      </c>
      <c r="S103" s="35"/>
    </row>
    <row r="104" spans="2:19" s="46" customFormat="1" x14ac:dyDescent="0.2">
      <c r="B104" s="77"/>
      <c r="C104" s="77"/>
      <c r="D104" s="76"/>
      <c r="E104" s="76"/>
      <c r="F104" s="76"/>
      <c r="G104" s="76"/>
      <c r="H104" s="76"/>
      <c r="I104" s="76"/>
      <c r="K104" s="76"/>
      <c r="L104" s="76"/>
      <c r="O104" s="76"/>
      <c r="P104" s="76"/>
      <c r="Q104" s="52" t="s">
        <v>70</v>
      </c>
      <c r="S104" s="35"/>
    </row>
    <row r="105" spans="2:19" s="46" customFormat="1" x14ac:dyDescent="0.2">
      <c r="B105" s="77"/>
      <c r="C105" s="77"/>
      <c r="D105" s="76"/>
      <c r="E105" s="76"/>
      <c r="F105" s="76"/>
      <c r="G105" s="76"/>
      <c r="H105" s="76"/>
      <c r="I105" s="76"/>
      <c r="K105" s="76"/>
      <c r="L105" s="76"/>
      <c r="O105" s="76"/>
      <c r="P105" s="76"/>
      <c r="Q105" s="52" t="s">
        <v>72</v>
      </c>
      <c r="S105" s="35"/>
    </row>
    <row r="106" spans="2:19" s="46" customFormat="1" x14ac:dyDescent="0.2">
      <c r="B106" s="77"/>
      <c r="C106" s="77"/>
      <c r="D106" s="76"/>
      <c r="E106" s="76"/>
      <c r="F106" s="76"/>
      <c r="G106" s="76"/>
      <c r="H106" s="76"/>
      <c r="I106" s="76"/>
      <c r="K106" s="76"/>
      <c r="L106" s="76"/>
      <c r="O106" s="76"/>
      <c r="P106" s="76"/>
      <c r="Q106" s="52" t="s">
        <v>71</v>
      </c>
      <c r="S106" s="35"/>
    </row>
    <row r="107" spans="2:19" s="46" customFormat="1" x14ac:dyDescent="0.2">
      <c r="B107" s="76"/>
      <c r="C107" s="77"/>
      <c r="D107" s="76"/>
      <c r="E107" s="76"/>
      <c r="F107" s="76"/>
      <c r="G107" s="76"/>
      <c r="H107" s="76"/>
      <c r="I107" s="76"/>
      <c r="K107" s="76"/>
      <c r="L107" s="76"/>
      <c r="M107" s="77"/>
      <c r="N107" s="76"/>
      <c r="O107" s="76"/>
      <c r="P107" s="76"/>
      <c r="Q107" s="52" t="s">
        <v>73</v>
      </c>
      <c r="S107" s="35"/>
    </row>
    <row r="108" spans="2:19" s="46" customFormat="1" x14ac:dyDescent="0.2">
      <c r="B108" s="76"/>
      <c r="C108" s="77"/>
      <c r="D108" s="76"/>
      <c r="E108" s="76"/>
      <c r="F108" s="76"/>
      <c r="G108" s="76"/>
      <c r="H108" s="76"/>
      <c r="I108" s="76"/>
      <c r="K108" s="76"/>
      <c r="L108" s="76"/>
      <c r="M108" s="76"/>
      <c r="N108" s="76" t="s">
        <v>67</v>
      </c>
      <c r="O108" s="76"/>
      <c r="P108" s="76"/>
      <c r="Q108" s="52" t="s">
        <v>74</v>
      </c>
      <c r="S108" s="35"/>
    </row>
    <row r="109" spans="2:19" s="46" customFormat="1" x14ac:dyDescent="0.2">
      <c r="B109" s="76"/>
      <c r="C109" s="77"/>
      <c r="D109" s="76"/>
      <c r="E109" s="76"/>
      <c r="F109" s="76"/>
      <c r="G109" s="76"/>
      <c r="H109" s="76"/>
      <c r="I109" s="76"/>
      <c r="K109" s="76"/>
      <c r="L109" s="76"/>
      <c r="M109" s="76"/>
      <c r="N109" s="76"/>
      <c r="O109" s="76"/>
      <c r="P109" s="76"/>
      <c r="S109" s="35"/>
    </row>
    <row r="110" spans="2:19" s="46" customFormat="1" x14ac:dyDescent="0.2">
      <c r="B110" s="76"/>
      <c r="C110" s="77"/>
      <c r="D110" s="76"/>
      <c r="E110" s="76"/>
      <c r="F110" s="76"/>
      <c r="G110" s="76"/>
      <c r="H110" s="76"/>
      <c r="I110" s="76"/>
      <c r="K110" s="76"/>
      <c r="L110" s="76"/>
      <c r="M110" s="76"/>
      <c r="N110" s="76"/>
      <c r="O110" s="76"/>
      <c r="P110" s="76"/>
      <c r="S110" s="35"/>
    </row>
    <row r="111" spans="2:19" s="46" customFormat="1" x14ac:dyDescent="0.2">
      <c r="B111" s="76"/>
      <c r="C111" s="76"/>
      <c r="D111" s="76"/>
      <c r="E111" s="76"/>
      <c r="F111" s="76"/>
      <c r="G111" s="76"/>
      <c r="H111" s="76"/>
      <c r="I111" s="76"/>
      <c r="K111" s="76"/>
      <c r="L111" s="76"/>
      <c r="M111" s="76"/>
      <c r="N111" s="76"/>
      <c r="O111" s="76"/>
      <c r="P111" s="76"/>
      <c r="S111" s="35"/>
    </row>
    <row r="112" spans="2:19" s="46" customFormat="1" x14ac:dyDescent="0.2">
      <c r="B112" s="76"/>
      <c r="C112" s="76"/>
      <c r="D112" s="76"/>
      <c r="E112" s="76"/>
      <c r="F112" s="76"/>
      <c r="G112" s="76"/>
      <c r="H112" s="76"/>
      <c r="I112" s="76"/>
      <c r="K112" s="76"/>
      <c r="L112" s="76"/>
      <c r="M112" s="76"/>
      <c r="N112" s="76"/>
      <c r="O112" s="76"/>
      <c r="P112" s="76"/>
      <c r="S112" s="35"/>
    </row>
    <row r="113" spans="2:19" s="46" customFormat="1" x14ac:dyDescent="0.2">
      <c r="B113" s="76"/>
      <c r="C113" s="76"/>
      <c r="D113" s="76"/>
      <c r="E113" s="76"/>
      <c r="F113" s="76"/>
      <c r="G113" s="76"/>
      <c r="H113" s="76"/>
      <c r="I113" s="76"/>
      <c r="K113" s="76"/>
      <c r="L113" s="76"/>
      <c r="M113" s="76"/>
      <c r="N113" s="76"/>
      <c r="O113" s="76"/>
      <c r="P113" s="76"/>
      <c r="Q113" s="52">
        <v>2015</v>
      </c>
      <c r="S113" s="35"/>
    </row>
    <row r="114" spans="2:19" s="46" customFormat="1" ht="12.75" customHeight="1" x14ac:dyDescent="0.2">
      <c r="B114" s="76"/>
      <c r="C114" s="76"/>
      <c r="D114" s="76"/>
      <c r="E114" s="76"/>
      <c r="F114" s="76"/>
      <c r="G114" s="76"/>
      <c r="H114" s="76"/>
      <c r="I114" s="76"/>
      <c r="Q114" s="52">
        <v>2016</v>
      </c>
      <c r="S114" s="35"/>
    </row>
    <row r="115" spans="2:19" s="46" customFormat="1" x14ac:dyDescent="0.2">
      <c r="B115" s="76"/>
      <c r="C115" s="76"/>
      <c r="D115" s="76"/>
      <c r="E115" s="76"/>
      <c r="F115" s="76"/>
      <c r="G115" s="76"/>
      <c r="H115" s="76"/>
      <c r="I115" s="76"/>
      <c r="Q115" s="52">
        <v>2017</v>
      </c>
      <c r="S115" s="35"/>
    </row>
    <row r="116" spans="2:19" s="46" customFormat="1" x14ac:dyDescent="0.2">
      <c r="C116" s="76"/>
      <c r="H116" s="76"/>
      <c r="I116" s="76"/>
      <c r="Q116" s="52">
        <v>2018</v>
      </c>
      <c r="S116" s="35"/>
    </row>
    <row r="117" spans="2:19" s="46" customFormat="1" x14ac:dyDescent="0.2">
      <c r="C117" s="76"/>
      <c r="H117" s="76"/>
      <c r="I117" s="76"/>
      <c r="S117" s="35"/>
    </row>
    <row r="118" spans="2:19" s="46" customFormat="1" x14ac:dyDescent="0.2">
      <c r="C118" s="76"/>
      <c r="H118" s="76"/>
      <c r="I118" s="76"/>
      <c r="S118" s="35"/>
    </row>
    <row r="119" spans="2:19" s="46" customFormat="1" x14ac:dyDescent="0.2">
      <c r="B119" s="54"/>
      <c r="C119" s="76"/>
      <c r="H119" s="76"/>
      <c r="I119" s="76"/>
      <c r="S119" s="35"/>
    </row>
    <row r="120" spans="2:19" s="46" customFormat="1" x14ac:dyDescent="0.2">
      <c r="B120" s="54"/>
      <c r="C120" s="76"/>
      <c r="H120" s="76"/>
      <c r="I120" s="76"/>
      <c r="S120" s="35"/>
    </row>
    <row r="121" spans="2:19" s="46" customFormat="1" x14ac:dyDescent="0.2">
      <c r="B121" s="54"/>
      <c r="C121" s="76"/>
      <c r="H121" s="76"/>
      <c r="I121" s="76"/>
      <c r="S121" s="35"/>
    </row>
    <row r="122" spans="2:19" s="46" customFormat="1" x14ac:dyDescent="0.2">
      <c r="B122" s="54"/>
      <c r="C122" s="76"/>
      <c r="H122" s="76"/>
      <c r="I122" s="76"/>
      <c r="S122" s="35"/>
    </row>
    <row r="123" spans="2:19" s="46" customFormat="1" x14ac:dyDescent="0.2">
      <c r="B123" s="54"/>
      <c r="C123" s="76"/>
      <c r="H123" s="76"/>
      <c r="I123" s="76"/>
      <c r="S123" s="35"/>
    </row>
    <row r="124" spans="2:19" s="46" customFormat="1" x14ac:dyDescent="0.2">
      <c r="B124" s="54"/>
      <c r="C124" s="76"/>
      <c r="H124" s="76"/>
      <c r="I124" s="76"/>
      <c r="S124" s="35"/>
    </row>
    <row r="125" spans="2:19" s="46" customFormat="1" x14ac:dyDescent="0.2">
      <c r="B125" s="54"/>
      <c r="C125" s="76"/>
      <c r="H125" s="76"/>
      <c r="I125" s="76"/>
      <c r="S125" s="35"/>
    </row>
    <row r="126" spans="2:19" s="46" customFormat="1" x14ac:dyDescent="0.2">
      <c r="B126" s="55"/>
      <c r="C126" s="76"/>
      <c r="H126" s="76"/>
      <c r="I126" s="76"/>
      <c r="S126" s="35"/>
    </row>
    <row r="127" spans="2:19" s="46" customFormat="1" x14ac:dyDescent="0.2">
      <c r="B127" s="55"/>
      <c r="C127" s="76"/>
      <c r="H127" s="76"/>
      <c r="I127" s="76"/>
      <c r="S127" s="35"/>
    </row>
    <row r="128" spans="2:19" s="46" customFormat="1" x14ac:dyDescent="0.2">
      <c r="C128" s="76"/>
      <c r="H128" s="76"/>
      <c r="I128" s="76"/>
      <c r="S128" s="35"/>
    </row>
    <row r="129" spans="2:19" s="46" customFormat="1" ht="38.25" x14ac:dyDescent="0.2">
      <c r="B129" s="56" t="s">
        <v>75</v>
      </c>
      <c r="C129" s="76"/>
      <c r="F129" s="76"/>
      <c r="I129" s="76"/>
      <c r="S129" s="35"/>
    </row>
    <row r="130" spans="2:19" s="46" customFormat="1" ht="38.25" x14ac:dyDescent="0.2">
      <c r="B130" s="56" t="s">
        <v>184</v>
      </c>
      <c r="C130" s="76"/>
      <c r="F130" s="76"/>
      <c r="I130" s="76"/>
      <c r="S130" s="35"/>
    </row>
    <row r="131" spans="2:19" s="46" customFormat="1" ht="38.25" x14ac:dyDescent="0.2">
      <c r="B131" s="56" t="s">
        <v>185</v>
      </c>
      <c r="C131" s="76"/>
      <c r="F131" s="76"/>
      <c r="I131" s="47"/>
      <c r="J131" s="47"/>
      <c r="K131" s="47"/>
      <c r="S131" s="35"/>
    </row>
    <row r="132" spans="2:19" s="46" customFormat="1" ht="63.75" x14ac:dyDescent="0.2">
      <c r="B132" s="56" t="s">
        <v>186</v>
      </c>
      <c r="C132" s="76"/>
      <c r="F132" s="76"/>
      <c r="G132" s="76"/>
      <c r="H132" s="47"/>
      <c r="I132" s="47"/>
      <c r="J132" s="47"/>
      <c r="K132" s="47"/>
      <c r="S132" s="35"/>
    </row>
    <row r="133" spans="2:19" s="46" customFormat="1" ht="51" x14ac:dyDescent="0.2">
      <c r="B133" s="56" t="s">
        <v>187</v>
      </c>
      <c r="C133" s="76"/>
      <c r="F133" s="76"/>
      <c r="G133" s="76"/>
      <c r="H133" s="47"/>
      <c r="I133" s="47"/>
      <c r="J133" s="47"/>
      <c r="K133" s="47"/>
      <c r="S133" s="35"/>
    </row>
    <row r="134" spans="2:19" s="46" customFormat="1" ht="38.25" x14ac:dyDescent="0.2">
      <c r="B134" s="56" t="s">
        <v>188</v>
      </c>
      <c r="C134" s="76"/>
      <c r="F134" s="76"/>
      <c r="G134" s="76"/>
      <c r="H134" s="47"/>
      <c r="I134" s="47"/>
      <c r="J134" s="47"/>
      <c r="K134" s="47"/>
      <c r="S134" s="35"/>
    </row>
    <row r="135" spans="2:19" s="46" customFormat="1" ht="25.5" x14ac:dyDescent="0.2">
      <c r="B135" s="56" t="s">
        <v>175</v>
      </c>
      <c r="C135" s="76"/>
      <c r="F135" s="76"/>
      <c r="G135" s="76"/>
      <c r="H135" s="47"/>
      <c r="I135" s="47"/>
      <c r="J135" s="47"/>
      <c r="K135" s="47"/>
      <c r="S135" s="35"/>
    </row>
    <row r="136" spans="2:19" s="46" customFormat="1" x14ac:dyDescent="0.2">
      <c r="B136" s="56" t="s">
        <v>114</v>
      </c>
      <c r="C136" s="76"/>
      <c r="F136" s="76"/>
      <c r="G136" s="76"/>
      <c r="H136" s="47"/>
      <c r="I136" s="47"/>
      <c r="J136" s="47"/>
      <c r="K136" s="47"/>
      <c r="S136" s="35"/>
    </row>
    <row r="137" spans="2:19" s="46" customFormat="1" x14ac:dyDescent="0.2">
      <c r="B137" s="54"/>
      <c r="C137" s="76"/>
      <c r="F137" s="76"/>
      <c r="G137" s="76"/>
      <c r="H137" s="47"/>
      <c r="I137" s="47"/>
      <c r="J137" s="47"/>
      <c r="K137" s="47"/>
      <c r="S137" s="35"/>
    </row>
    <row r="138" spans="2:19" s="48" customFormat="1" x14ac:dyDescent="0.2">
      <c r="B138" s="54"/>
      <c r="C138" s="76"/>
      <c r="F138" s="76"/>
      <c r="G138" s="76"/>
      <c r="H138" s="47"/>
      <c r="I138" s="47"/>
      <c r="J138" s="47"/>
      <c r="K138" s="47"/>
      <c r="S138" s="29"/>
    </row>
    <row r="139" spans="2:19" s="48" customFormat="1" x14ac:dyDescent="0.2">
      <c r="B139" s="46" t="s">
        <v>29</v>
      </c>
      <c r="C139" s="76"/>
      <c r="F139" s="76"/>
      <c r="G139" s="76"/>
      <c r="H139" s="47"/>
      <c r="I139" s="47"/>
      <c r="J139" s="47"/>
      <c r="K139" s="47"/>
      <c r="S139" s="29"/>
    </row>
    <row r="140" spans="2:19" s="48" customFormat="1" x14ac:dyDescent="0.2">
      <c r="B140" s="53" t="s">
        <v>55</v>
      </c>
      <c r="C140" s="76"/>
      <c r="F140" s="76"/>
      <c r="G140" s="76"/>
      <c r="H140" s="47"/>
      <c r="I140" s="47"/>
      <c r="J140" s="47"/>
      <c r="K140" s="47"/>
      <c r="S140" s="29"/>
    </row>
    <row r="141" spans="2:19" s="48" customFormat="1" x14ac:dyDescent="0.2">
      <c r="B141" s="53" t="s">
        <v>166</v>
      </c>
      <c r="C141" s="76"/>
      <c r="F141" s="76"/>
      <c r="G141" s="76"/>
      <c r="H141" s="47"/>
      <c r="I141" s="47"/>
      <c r="J141" s="47"/>
      <c r="K141" s="47"/>
      <c r="S141" s="29"/>
    </row>
    <row r="142" spans="2:19" s="48" customFormat="1" x14ac:dyDescent="0.2">
      <c r="B142" s="53" t="s">
        <v>39</v>
      </c>
      <c r="C142" s="76"/>
      <c r="F142" s="76"/>
      <c r="G142" s="76"/>
      <c r="H142" s="47"/>
      <c r="I142" s="47"/>
      <c r="J142" s="47"/>
      <c r="K142" s="47"/>
      <c r="S142" s="29"/>
    </row>
    <row r="143" spans="2:19" s="48" customFormat="1" x14ac:dyDescent="0.2">
      <c r="B143" s="53" t="s">
        <v>172</v>
      </c>
      <c r="C143" s="76"/>
      <c r="F143" s="76"/>
      <c r="G143" s="76"/>
      <c r="H143" s="47"/>
      <c r="I143" s="47"/>
      <c r="J143" s="47"/>
      <c r="K143" s="47"/>
      <c r="S143" s="29"/>
    </row>
    <row r="144" spans="2:19" s="48" customFormat="1" x14ac:dyDescent="0.2">
      <c r="B144" s="53" t="s">
        <v>112</v>
      </c>
      <c r="C144" s="76"/>
      <c r="F144" s="76"/>
      <c r="G144" s="76"/>
      <c r="J144" s="47"/>
      <c r="K144" s="47"/>
      <c r="S144" s="29"/>
    </row>
    <row r="145" spans="2:19" s="48" customFormat="1" x14ac:dyDescent="0.2">
      <c r="B145" s="53" t="s">
        <v>174</v>
      </c>
      <c r="C145" s="76"/>
      <c r="F145" s="76"/>
      <c r="G145" s="76"/>
      <c r="S145" s="29"/>
    </row>
    <row r="146" spans="2:19" s="48" customFormat="1" x14ac:dyDescent="0.2">
      <c r="B146" s="53" t="s">
        <v>53</v>
      </c>
      <c r="C146" s="76"/>
      <c r="F146" s="76"/>
      <c r="G146" s="76"/>
      <c r="S146" s="29"/>
    </row>
    <row r="147" spans="2:19" s="48" customFormat="1" x14ac:dyDescent="0.2">
      <c r="B147" s="53" t="s">
        <v>163</v>
      </c>
      <c r="C147" s="76"/>
      <c r="F147" s="76"/>
      <c r="G147" s="76"/>
      <c r="S147" s="29"/>
    </row>
    <row r="148" spans="2:19" s="48" customFormat="1" x14ac:dyDescent="0.2">
      <c r="B148" s="53" t="s">
        <v>167</v>
      </c>
      <c r="C148" s="76"/>
      <c r="F148" s="76"/>
      <c r="G148" s="76"/>
      <c r="S148" s="29"/>
    </row>
    <row r="149" spans="2:19" x14ac:dyDescent="0.2">
      <c r="B149" s="78" t="s">
        <v>189</v>
      </c>
      <c r="C149" s="76"/>
      <c r="F149" s="76"/>
      <c r="G149" s="76"/>
    </row>
    <row r="150" spans="2:19" x14ac:dyDescent="0.2">
      <c r="B150" s="53" t="s">
        <v>165</v>
      </c>
      <c r="C150" s="76"/>
      <c r="F150" s="76"/>
      <c r="G150" s="76"/>
    </row>
    <row r="151" spans="2:19" x14ac:dyDescent="0.2">
      <c r="B151" s="53" t="s">
        <v>170</v>
      </c>
      <c r="C151" s="76"/>
      <c r="F151" s="76"/>
      <c r="G151" s="76"/>
    </row>
    <row r="152" spans="2:19" x14ac:dyDescent="0.2">
      <c r="B152" s="53" t="s">
        <v>173</v>
      </c>
      <c r="C152" s="76"/>
      <c r="F152" s="76"/>
      <c r="G152" s="76"/>
    </row>
    <row r="153" spans="2:19" x14ac:dyDescent="0.2">
      <c r="B153" s="53" t="s">
        <v>171</v>
      </c>
      <c r="C153" s="76"/>
      <c r="F153" s="76"/>
      <c r="G153" s="76"/>
    </row>
    <row r="154" spans="2:19" x14ac:dyDescent="0.2">
      <c r="B154" s="53" t="s">
        <v>168</v>
      </c>
      <c r="C154" s="76"/>
      <c r="F154" s="76"/>
      <c r="G154" s="76"/>
    </row>
    <row r="155" spans="2:19" x14ac:dyDescent="0.2">
      <c r="B155" s="53" t="s">
        <v>161</v>
      </c>
      <c r="C155" s="76"/>
      <c r="F155" s="76"/>
      <c r="G155" s="76"/>
    </row>
    <row r="156" spans="2:19" x14ac:dyDescent="0.2">
      <c r="B156" s="53" t="s">
        <v>169</v>
      </c>
      <c r="C156" s="76"/>
    </row>
    <row r="157" spans="2:19" x14ac:dyDescent="0.2">
      <c r="B157" s="53" t="s">
        <v>162</v>
      </c>
      <c r="C157" s="76"/>
    </row>
    <row r="158" spans="2:19" x14ac:dyDescent="0.2">
      <c r="B158" s="53" t="s">
        <v>164</v>
      </c>
      <c r="C158" s="76"/>
    </row>
    <row r="159" spans="2:19" x14ac:dyDescent="0.2">
      <c r="B159" s="53" t="s">
        <v>46</v>
      </c>
      <c r="C159" s="76"/>
    </row>
    <row r="160" spans="2:19" x14ac:dyDescent="0.2">
      <c r="B160" s="53" t="s">
        <v>54</v>
      </c>
      <c r="C160" s="76"/>
    </row>
    <row r="161" spans="2:3" x14ac:dyDescent="0.2">
      <c r="B161" s="53" t="s">
        <v>45</v>
      </c>
      <c r="C161" s="76"/>
    </row>
    <row r="162" spans="2:3" x14ac:dyDescent="0.2">
      <c r="B162" s="53" t="s">
        <v>47</v>
      </c>
      <c r="C162" s="76"/>
    </row>
    <row r="163" spans="2:3" x14ac:dyDescent="0.2">
      <c r="B163" s="53" t="s">
        <v>113</v>
      </c>
      <c r="C163" s="76"/>
    </row>
    <row r="164" spans="2:3" x14ac:dyDescent="0.2">
      <c r="B164" s="53" t="s">
        <v>111</v>
      </c>
      <c r="C164" s="76"/>
    </row>
    <row r="165" spans="2:3" x14ac:dyDescent="0.2">
      <c r="B165" s="53" t="s">
        <v>40</v>
      </c>
      <c r="C165" s="76"/>
    </row>
    <row r="166" spans="2:3" x14ac:dyDescent="0.2">
      <c r="B166" s="53" t="s">
        <v>110</v>
      </c>
    </row>
    <row r="167" spans="2:3" x14ac:dyDescent="0.2">
      <c r="B167" s="46"/>
    </row>
    <row r="168" spans="2:3" x14ac:dyDescent="0.2">
      <c r="B168" s="46"/>
    </row>
    <row r="169" spans="2:3" x14ac:dyDescent="0.2">
      <c r="B169" s="46"/>
    </row>
    <row r="170" spans="2:3" x14ac:dyDescent="0.2">
      <c r="B170" s="46" t="s">
        <v>190</v>
      </c>
    </row>
    <row r="171" spans="2:3" x14ac:dyDescent="0.2">
      <c r="B171" s="52" t="s">
        <v>66</v>
      </c>
    </row>
    <row r="172" spans="2:3" x14ac:dyDescent="0.2">
      <c r="B172" s="52" t="s">
        <v>85</v>
      </c>
    </row>
    <row r="173" spans="2:3" x14ac:dyDescent="0.2">
      <c r="B173" s="46"/>
    </row>
    <row r="174" spans="2:3" x14ac:dyDescent="0.2">
      <c r="B174" s="54"/>
    </row>
    <row r="175" spans="2:3" x14ac:dyDescent="0.2">
      <c r="B175" s="54"/>
    </row>
    <row r="176" spans="2:3" x14ac:dyDescent="0.2">
      <c r="B176" s="57"/>
    </row>
    <row r="177" spans="2:2" x14ac:dyDescent="0.2">
      <c r="B177" s="57"/>
    </row>
    <row r="178" spans="2:2" x14ac:dyDescent="0.2">
      <c r="B178" s="57"/>
    </row>
    <row r="179" spans="2:2" x14ac:dyDescent="0.2">
      <c r="B179" s="57"/>
    </row>
    <row r="180" spans="2:2" x14ac:dyDescent="0.2">
      <c r="B180" s="57"/>
    </row>
  </sheetData>
  <sheetProtection formatCells="0" formatColumns="0" formatRows="0" insertRows="0"/>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338" priority="17" stopIfTrue="1" operator="equal">
      <formula>"0"</formula>
    </cfRule>
    <cfRule type="cellIs" dxfId="337" priority="18" stopIfTrue="1" operator="lessThanOrEqual">
      <formula>$S$5</formula>
    </cfRule>
    <cfRule type="cellIs" dxfId="336" priority="19" stopIfTrue="1" operator="greaterThanOrEqual">
      <formula>$S$2</formula>
    </cfRule>
    <cfRule type="cellIs" dxfId="335" priority="20" stopIfTrue="1" operator="between">
      <formula>$S$4</formula>
      <formula>$S$3</formula>
    </cfRule>
  </conditionalFormatting>
  <conditionalFormatting sqref="I49">
    <cfRule type="cellIs" dxfId="334" priority="13" stopIfTrue="1" operator="equal">
      <formula>"0"</formula>
    </cfRule>
    <cfRule type="cellIs" dxfId="333" priority="14" stopIfTrue="1" operator="lessThanOrEqual">
      <formula>$S$5</formula>
    </cfRule>
    <cfRule type="cellIs" dxfId="332" priority="15" stopIfTrue="1" operator="greaterThanOrEqual">
      <formula>$S$2</formula>
    </cfRule>
    <cfRule type="cellIs" dxfId="331" priority="16" stopIfTrue="1" operator="between">
      <formula>$S$4</formula>
      <formula>$S$3</formula>
    </cfRule>
  </conditionalFormatting>
  <conditionalFormatting sqref="L49">
    <cfRule type="cellIs" dxfId="330" priority="9" stopIfTrue="1" operator="equal">
      <formula>"0"</formula>
    </cfRule>
    <cfRule type="cellIs" dxfId="329" priority="10" stopIfTrue="1" operator="lessThanOrEqual">
      <formula>$S$5</formula>
    </cfRule>
    <cfRule type="cellIs" dxfId="328" priority="11" stopIfTrue="1" operator="greaterThanOrEqual">
      <formula>$S$2</formula>
    </cfRule>
    <cfRule type="cellIs" dxfId="327" priority="12" stopIfTrue="1" operator="between">
      <formula>$S$4</formula>
      <formula>$S$3</formula>
    </cfRule>
  </conditionalFormatting>
  <conditionalFormatting sqref="O49">
    <cfRule type="cellIs" dxfId="326" priority="5" stopIfTrue="1" operator="equal">
      <formula>"0"</formula>
    </cfRule>
    <cfRule type="cellIs" dxfId="325" priority="6" stopIfTrue="1" operator="lessThanOrEqual">
      <formula>$S$5</formula>
    </cfRule>
    <cfRule type="cellIs" dxfId="324" priority="7" stopIfTrue="1" operator="greaterThanOrEqual">
      <formula>$S$2</formula>
    </cfRule>
    <cfRule type="cellIs" dxfId="323" priority="8" stopIfTrue="1" operator="between">
      <formula>$S$4</formula>
      <formula>$S$3</formula>
    </cfRule>
  </conditionalFormatting>
  <conditionalFormatting sqref="P49">
    <cfRule type="cellIs" dxfId="322" priority="1" stopIfTrue="1" operator="equal">
      <formula>"0"</formula>
    </cfRule>
    <cfRule type="cellIs" dxfId="321" priority="2" stopIfTrue="1" operator="lessThanOrEqual">
      <formula>$S$5</formula>
    </cfRule>
    <cfRule type="cellIs" dxfId="320" priority="3" stopIfTrue="1" operator="greaterThanOrEqual">
      <formula>$S$2</formula>
    </cfRule>
    <cfRule type="cellIs" dxfId="319" priority="4" stopIfTrue="1" operator="between">
      <formula>$S$4</formula>
      <formula>$S$3</formula>
    </cfRule>
  </conditionalFormatting>
  <dataValidations count="6">
    <dataValidation type="list" allowBlank="1" showInputMessage="1" showErrorMessage="1" sqref="C18:P18" xr:uid="{00000000-0002-0000-0400-000000000000}">
      <formula1>$B$129:$B$136</formula1>
    </dataValidation>
    <dataValidation type="list" allowBlank="1" showInputMessage="1" showErrorMessage="1" sqref="C32:P32 C36:P36 C34:P34" xr:uid="{00000000-0002-0000-0400-000001000000}">
      <formula1>$Q$103:$Q$108</formula1>
    </dataValidation>
    <dataValidation type="list" allowBlank="1" showInputMessage="1" showErrorMessage="1" sqref="N10:P10" xr:uid="{00000000-0002-0000-0400-000002000000}">
      <formula1>"Economicos,Eficiencia,Eficacia, Efectividad,Calidad"</formula1>
    </dataValidation>
    <dataValidation type="list" allowBlank="1" showInputMessage="1" showErrorMessage="1" sqref="C10:I10" xr:uid="{00000000-0002-0000-0400-000003000000}">
      <formula1>"2019,2020,2021,2022,2023"</formula1>
    </dataValidation>
    <dataValidation type="list" allowBlank="1" showInputMessage="1" showErrorMessage="1" sqref="C12:P12" xr:uid="{00000000-0002-0000-0400-000004000000}">
      <formula1>$B$140:$B$166</formula1>
    </dataValidation>
    <dataValidation type="list" allowBlank="1" showInputMessage="1" showErrorMessage="1" sqref="C78:P78" xr:uid="{00000000-0002-0000-0400-000005000000}">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249977111117893"/>
  </sheetPr>
  <dimension ref="A1:V146"/>
  <sheetViews>
    <sheetView topLeftCell="A11" zoomScaleNormal="100" workbookViewId="0">
      <selection activeCell="M14" sqref="M14:O15"/>
    </sheetView>
  </sheetViews>
  <sheetFormatPr baseColWidth="10" defaultColWidth="11.42578125" defaultRowHeight="30" customHeight="1" x14ac:dyDescent="0.2"/>
  <cols>
    <col min="1" max="1" width="26.28515625" style="146" bestFit="1" customWidth="1"/>
    <col min="2" max="2" width="26.28515625" style="121" customWidth="1"/>
    <col min="3" max="3" width="10.85546875" style="147" customWidth="1"/>
    <col min="4" max="4" width="8" style="147" bestFit="1" customWidth="1"/>
    <col min="5" max="5" width="11.5703125" style="147" customWidth="1"/>
    <col min="6" max="6" width="8" style="147" bestFit="1" customWidth="1"/>
    <col min="7" max="7" width="10.42578125" style="147" customWidth="1"/>
    <col min="8" max="8" width="8" style="147" bestFit="1" customWidth="1"/>
    <col min="9" max="9" width="11.5703125" style="147" customWidth="1"/>
    <col min="10" max="10" width="8" style="147" bestFit="1" customWidth="1"/>
    <col min="11" max="11" width="12.28515625" style="147" bestFit="1" customWidth="1"/>
    <col min="12" max="12" width="8" style="147" bestFit="1" customWidth="1"/>
    <col min="13" max="13" width="2.28515625" style="147" customWidth="1"/>
    <col min="14" max="14" width="10.7109375" style="147" customWidth="1"/>
    <col min="15" max="15" width="26.5703125" style="147" customWidth="1"/>
    <col min="16" max="18" width="11.42578125" style="118"/>
    <col min="19" max="19" width="11.42578125" style="119" hidden="1" customWidth="1"/>
    <col min="20" max="20" width="11.42578125" style="118"/>
    <col min="21" max="16384" width="11.42578125" style="121"/>
  </cols>
  <sheetData>
    <row r="1" spans="1:22" ht="30" customHeight="1" x14ac:dyDescent="0.2">
      <c r="A1" s="417"/>
      <c r="B1" s="418" t="s">
        <v>56</v>
      </c>
      <c r="C1" s="419"/>
      <c r="D1" s="419"/>
      <c r="E1" s="419"/>
      <c r="F1" s="419"/>
      <c r="G1" s="419"/>
      <c r="H1" s="419"/>
      <c r="I1" s="419"/>
      <c r="J1" s="419"/>
      <c r="K1" s="419"/>
      <c r="L1" s="419"/>
      <c r="M1" s="420"/>
      <c r="N1" s="421" t="s">
        <v>57</v>
      </c>
      <c r="O1" s="422"/>
      <c r="P1" s="117"/>
      <c r="Q1" s="117"/>
      <c r="T1" s="117"/>
      <c r="U1" s="120"/>
      <c r="V1" s="120"/>
    </row>
    <row r="2" spans="1:22" ht="30" customHeight="1" x14ac:dyDescent="0.2">
      <c r="A2" s="417"/>
      <c r="B2" s="418" t="s">
        <v>87</v>
      </c>
      <c r="C2" s="419"/>
      <c r="D2" s="419"/>
      <c r="E2" s="419"/>
      <c r="F2" s="419"/>
      <c r="G2" s="419"/>
      <c r="H2" s="419"/>
      <c r="I2" s="419"/>
      <c r="J2" s="419"/>
      <c r="K2" s="419"/>
      <c r="L2" s="419"/>
      <c r="M2" s="420"/>
      <c r="N2" s="421" t="s">
        <v>207</v>
      </c>
      <c r="O2" s="422"/>
      <c r="P2" s="117"/>
      <c r="Q2" s="117"/>
      <c r="S2" s="122">
        <v>0.8</v>
      </c>
      <c r="T2" s="117"/>
      <c r="U2" s="120"/>
      <c r="V2" s="120"/>
    </row>
    <row r="3" spans="1:22" ht="30" customHeight="1" x14ac:dyDescent="0.2">
      <c r="A3" s="417"/>
      <c r="B3" s="418" t="s">
        <v>89</v>
      </c>
      <c r="C3" s="419"/>
      <c r="D3" s="419"/>
      <c r="E3" s="419"/>
      <c r="F3" s="419"/>
      <c r="G3" s="419"/>
      <c r="H3" s="419"/>
      <c r="I3" s="419"/>
      <c r="J3" s="419"/>
      <c r="K3" s="419"/>
      <c r="L3" s="419"/>
      <c r="M3" s="420"/>
      <c r="N3" s="421" t="s">
        <v>232</v>
      </c>
      <c r="O3" s="422"/>
      <c r="P3" s="117"/>
      <c r="Q3" s="117"/>
      <c r="S3" s="122">
        <v>0.79998999999999998</v>
      </c>
      <c r="T3" s="117"/>
      <c r="U3" s="120"/>
      <c r="V3" s="120"/>
    </row>
    <row r="4" spans="1:22" ht="30" customHeight="1" x14ac:dyDescent="0.2">
      <c r="A4" s="417"/>
      <c r="B4" s="418" t="s">
        <v>91</v>
      </c>
      <c r="C4" s="419"/>
      <c r="D4" s="419"/>
      <c r="E4" s="419"/>
      <c r="F4" s="419"/>
      <c r="G4" s="419"/>
      <c r="H4" s="419"/>
      <c r="I4" s="419"/>
      <c r="J4" s="419"/>
      <c r="K4" s="419"/>
      <c r="L4" s="419"/>
      <c r="M4" s="420"/>
      <c r="N4" s="422" t="s">
        <v>233</v>
      </c>
      <c r="O4" s="422"/>
      <c r="P4" s="123"/>
      <c r="Q4" s="123"/>
      <c r="S4" s="122">
        <v>0.65</v>
      </c>
      <c r="T4" s="123"/>
      <c r="U4" s="124"/>
      <c r="V4" s="124"/>
    </row>
    <row r="5" spans="1:22" ht="12" x14ac:dyDescent="0.2">
      <c r="A5" s="125"/>
      <c r="B5" s="126"/>
      <c r="C5" s="127"/>
      <c r="D5" s="127"/>
      <c r="E5" s="127"/>
      <c r="F5" s="127"/>
      <c r="G5" s="127"/>
      <c r="H5" s="127"/>
      <c r="I5" s="127"/>
      <c r="J5" s="127"/>
      <c r="K5" s="127"/>
      <c r="L5" s="127"/>
      <c r="M5" s="128"/>
      <c r="N5" s="128"/>
      <c r="O5" s="128"/>
      <c r="P5" s="123"/>
      <c r="Q5" s="123"/>
      <c r="S5" s="122">
        <v>0.64999899999999999</v>
      </c>
      <c r="T5" s="123"/>
      <c r="U5" s="124"/>
      <c r="V5" s="124"/>
    </row>
    <row r="6" spans="1:22" ht="13.5" customHeight="1" x14ac:dyDescent="0.2">
      <c r="A6" s="129" t="s">
        <v>0</v>
      </c>
      <c r="B6" s="126"/>
      <c r="C6" s="413"/>
      <c r="D6" s="413"/>
      <c r="E6" s="413"/>
      <c r="F6" s="413"/>
      <c r="G6" s="413"/>
      <c r="H6" s="413"/>
      <c r="I6" s="413"/>
      <c r="J6" s="413"/>
      <c r="K6" s="413"/>
      <c r="L6" s="413"/>
      <c r="M6" s="413"/>
      <c r="N6" s="413"/>
      <c r="O6" s="413"/>
      <c r="S6" s="122"/>
    </row>
    <row r="7" spans="1:22" ht="11.25" customHeight="1" x14ac:dyDescent="0.2">
      <c r="A7" s="125"/>
      <c r="B7" s="126"/>
      <c r="C7" s="130"/>
      <c r="D7" s="130"/>
      <c r="E7" s="130"/>
      <c r="F7" s="130"/>
      <c r="G7" s="130"/>
      <c r="H7" s="130"/>
      <c r="I7" s="130"/>
      <c r="J7" s="130"/>
      <c r="K7" s="130"/>
      <c r="L7" s="130"/>
      <c r="M7" s="130"/>
      <c r="N7" s="130"/>
      <c r="O7" s="130"/>
      <c r="S7" s="122"/>
    </row>
    <row r="8" spans="1:22" s="132" customFormat="1" ht="30" customHeight="1" x14ac:dyDescent="0.2">
      <c r="A8" s="414" t="s">
        <v>288</v>
      </c>
      <c r="B8" s="414" t="s">
        <v>234</v>
      </c>
      <c r="C8" s="415" t="s">
        <v>197</v>
      </c>
      <c r="D8" s="415"/>
      <c r="E8" s="415"/>
      <c r="F8" s="415"/>
      <c r="G8" s="415"/>
      <c r="H8" s="415"/>
      <c r="I8" s="415"/>
      <c r="J8" s="415"/>
      <c r="K8" s="415"/>
      <c r="L8" s="415"/>
      <c r="M8" s="415"/>
      <c r="N8" s="415"/>
      <c r="O8" s="415"/>
      <c r="P8" s="131"/>
      <c r="Q8" s="131"/>
      <c r="R8" s="131"/>
      <c r="S8" s="119"/>
      <c r="T8" s="131"/>
    </row>
    <row r="9" spans="1:22" s="135" customFormat="1" ht="30" customHeight="1" x14ac:dyDescent="0.2">
      <c r="A9" s="414"/>
      <c r="B9" s="414"/>
      <c r="C9" s="133" t="s">
        <v>235</v>
      </c>
      <c r="D9" s="133" t="s">
        <v>93</v>
      </c>
      <c r="E9" s="133" t="s">
        <v>236</v>
      </c>
      <c r="F9" s="133" t="s">
        <v>93</v>
      </c>
      <c r="G9" s="133" t="s">
        <v>237</v>
      </c>
      <c r="H9" s="133" t="s">
        <v>93</v>
      </c>
      <c r="I9" s="133" t="s">
        <v>238</v>
      </c>
      <c r="J9" s="133" t="s">
        <v>93</v>
      </c>
      <c r="K9" s="133" t="s">
        <v>24</v>
      </c>
      <c r="L9" s="133" t="s">
        <v>93</v>
      </c>
      <c r="M9" s="416" t="s">
        <v>94</v>
      </c>
      <c r="N9" s="416"/>
      <c r="O9" s="416"/>
      <c r="P9" s="134"/>
      <c r="Q9" s="134"/>
      <c r="R9" s="134"/>
      <c r="S9" s="119"/>
      <c r="T9" s="134"/>
    </row>
    <row r="10" spans="1:22" ht="51.75" customHeight="1" x14ac:dyDescent="0.2">
      <c r="A10" s="412" t="s">
        <v>239</v>
      </c>
      <c r="B10" s="136" t="s">
        <v>227</v>
      </c>
      <c r="C10" s="137"/>
      <c r="D10" s="404" t="e">
        <f>+C10/C11</f>
        <v>#DIV/0!</v>
      </c>
      <c r="E10" s="137"/>
      <c r="F10" s="404" t="e">
        <f>+E10/E11</f>
        <v>#DIV/0!</v>
      </c>
      <c r="G10" s="137"/>
      <c r="H10" s="404" t="e">
        <f>+G10/G11</f>
        <v>#DIV/0!</v>
      </c>
      <c r="I10" s="137"/>
      <c r="J10" s="404" t="e">
        <f>+I10/I11</f>
        <v>#DIV/0!</v>
      </c>
      <c r="K10" s="137">
        <f>+C10+E10+G10+I10</f>
        <v>0</v>
      </c>
      <c r="L10" s="404" t="e">
        <f>+K10/K11</f>
        <v>#DIV/0!</v>
      </c>
      <c r="M10" s="410"/>
      <c r="N10" s="410"/>
      <c r="O10" s="410"/>
    </row>
    <row r="11" spans="1:22" ht="50.25" customHeight="1" x14ac:dyDescent="0.2">
      <c r="A11" s="412"/>
      <c r="B11" s="136" t="s">
        <v>248</v>
      </c>
      <c r="C11" s="137"/>
      <c r="D11" s="404"/>
      <c r="E11" s="137"/>
      <c r="F11" s="404"/>
      <c r="G11" s="137"/>
      <c r="H11" s="404"/>
      <c r="I11" s="137"/>
      <c r="J11" s="404"/>
      <c r="K11" s="137">
        <f>+C11+E11+G11+I11</f>
        <v>0</v>
      </c>
      <c r="L11" s="404"/>
      <c r="M11" s="410"/>
      <c r="N11" s="410"/>
      <c r="O11" s="410"/>
    </row>
    <row r="12" spans="1:22" ht="48.75" customHeight="1" x14ac:dyDescent="0.2">
      <c r="A12" s="403" t="s">
        <v>247</v>
      </c>
      <c r="B12" s="136" t="s">
        <v>227</v>
      </c>
      <c r="C12" s="138">
        <v>90</v>
      </c>
      <c r="D12" s="404">
        <f>+C12/C13</f>
        <v>0.8910891089108911</v>
      </c>
      <c r="E12" s="138"/>
      <c r="F12" s="404" t="e">
        <f>+E12/E13</f>
        <v>#DIV/0!</v>
      </c>
      <c r="G12" s="138"/>
      <c r="H12" s="404" t="e">
        <f>+G12/G13</f>
        <v>#DIV/0!</v>
      </c>
      <c r="I12" s="138"/>
      <c r="J12" s="404" t="e">
        <f>+I12/I13</f>
        <v>#DIV/0!</v>
      </c>
      <c r="K12" s="139">
        <v>0</v>
      </c>
      <c r="L12" s="404" t="e">
        <f t="shared" ref="L12" si="0">+K12/K13</f>
        <v>#DIV/0!</v>
      </c>
      <c r="M12" s="411" t="s">
        <v>289</v>
      </c>
      <c r="N12" s="411"/>
      <c r="O12" s="411"/>
    </row>
    <row r="13" spans="1:22" ht="40.5" customHeight="1" x14ac:dyDescent="0.2">
      <c r="A13" s="403"/>
      <c r="B13" s="136" t="s">
        <v>248</v>
      </c>
      <c r="C13" s="138">
        <v>101</v>
      </c>
      <c r="D13" s="404"/>
      <c r="E13" s="138"/>
      <c r="F13" s="404"/>
      <c r="G13" s="138"/>
      <c r="H13" s="404"/>
      <c r="I13" s="138"/>
      <c r="J13" s="404"/>
      <c r="K13" s="139">
        <v>0</v>
      </c>
      <c r="L13" s="404"/>
      <c r="M13" s="411"/>
      <c r="N13" s="411"/>
      <c r="O13" s="411"/>
    </row>
    <row r="14" spans="1:22" ht="58.5" customHeight="1" x14ac:dyDescent="0.2">
      <c r="A14" s="406" t="s">
        <v>241</v>
      </c>
      <c r="B14" s="148" t="s">
        <v>227</v>
      </c>
      <c r="C14" s="149">
        <v>23</v>
      </c>
      <c r="D14" s="407">
        <f t="shared" ref="D14:F14" si="1">+C14/C15</f>
        <v>1</v>
      </c>
      <c r="E14" s="149"/>
      <c r="F14" s="407" t="e">
        <f t="shared" si="1"/>
        <v>#DIV/0!</v>
      </c>
      <c r="G14" s="150"/>
      <c r="H14" s="407" t="e">
        <f t="shared" ref="H14:J14" si="2">+G14/G15</f>
        <v>#DIV/0!</v>
      </c>
      <c r="I14" s="150"/>
      <c r="J14" s="407" t="e">
        <f t="shared" si="2"/>
        <v>#DIV/0!</v>
      </c>
      <c r="K14" s="149">
        <v>0</v>
      </c>
      <c r="L14" s="407" t="e">
        <f t="shared" ref="L14" si="3">+K14/K15</f>
        <v>#DIV/0!</v>
      </c>
      <c r="M14" s="408" t="s">
        <v>301</v>
      </c>
      <c r="N14" s="409"/>
      <c r="O14" s="409"/>
      <c r="S14" s="142"/>
    </row>
    <row r="15" spans="1:22" ht="53.25" customHeight="1" x14ac:dyDescent="0.2">
      <c r="A15" s="406"/>
      <c r="B15" s="148" t="s">
        <v>248</v>
      </c>
      <c r="C15" s="149">
        <v>23</v>
      </c>
      <c r="D15" s="407"/>
      <c r="E15" s="149"/>
      <c r="F15" s="407"/>
      <c r="G15" s="150"/>
      <c r="H15" s="407"/>
      <c r="I15" s="150"/>
      <c r="J15" s="407"/>
      <c r="K15" s="149">
        <v>0</v>
      </c>
      <c r="L15" s="407"/>
      <c r="M15" s="409"/>
      <c r="N15" s="409"/>
      <c r="O15" s="409"/>
      <c r="S15" s="142"/>
    </row>
    <row r="16" spans="1:22" ht="43.5" customHeight="1" x14ac:dyDescent="0.2">
      <c r="A16" s="403" t="s">
        <v>242</v>
      </c>
      <c r="B16" s="136" t="s">
        <v>227</v>
      </c>
      <c r="C16" s="138">
        <v>3</v>
      </c>
      <c r="D16" s="404">
        <f t="shared" ref="D16:F16" si="4">+C16/C17</f>
        <v>1</v>
      </c>
      <c r="E16" s="138"/>
      <c r="F16" s="404" t="e">
        <f t="shared" si="4"/>
        <v>#DIV/0!</v>
      </c>
      <c r="G16" s="138"/>
      <c r="H16" s="404" t="e">
        <f t="shared" ref="H16:J16" si="5">+G16/G17</f>
        <v>#DIV/0!</v>
      </c>
      <c r="I16" s="138"/>
      <c r="J16" s="404" t="e">
        <f t="shared" si="5"/>
        <v>#DIV/0!</v>
      </c>
      <c r="K16" s="139">
        <f>+I16+G16+E16+C16</f>
        <v>3</v>
      </c>
      <c r="L16" s="404">
        <f t="shared" ref="L16" si="6">+K16/K17</f>
        <v>1</v>
      </c>
      <c r="M16" s="405" t="s">
        <v>279</v>
      </c>
      <c r="N16" s="405"/>
      <c r="O16" s="405"/>
    </row>
    <row r="17" spans="1:15" ht="63" customHeight="1" x14ac:dyDescent="0.2">
      <c r="A17" s="403"/>
      <c r="B17" s="136" t="s">
        <v>248</v>
      </c>
      <c r="C17" s="138">
        <v>3</v>
      </c>
      <c r="D17" s="404"/>
      <c r="E17" s="138"/>
      <c r="F17" s="404"/>
      <c r="G17" s="138"/>
      <c r="H17" s="404"/>
      <c r="I17" s="138"/>
      <c r="J17" s="404"/>
      <c r="K17" s="139">
        <f>+I17+G17+E17+C17</f>
        <v>3</v>
      </c>
      <c r="L17" s="404"/>
      <c r="M17" s="405"/>
      <c r="N17" s="405"/>
      <c r="O17" s="405"/>
    </row>
    <row r="18" spans="1:15" ht="39" customHeight="1" x14ac:dyDescent="0.2">
      <c r="A18" s="403" t="s">
        <v>243</v>
      </c>
      <c r="B18" s="136" t="s">
        <v>227</v>
      </c>
      <c r="C18" s="138">
        <v>21</v>
      </c>
      <c r="D18" s="404">
        <f t="shared" ref="D18:F18" si="7">+C18/C19</f>
        <v>1</v>
      </c>
      <c r="E18" s="143"/>
      <c r="F18" s="404" t="e">
        <f t="shared" si="7"/>
        <v>#DIV/0!</v>
      </c>
      <c r="G18" s="138"/>
      <c r="H18" s="404" t="e">
        <f t="shared" ref="H18:J18" si="8">+G18/G19</f>
        <v>#DIV/0!</v>
      </c>
      <c r="I18" s="138"/>
      <c r="J18" s="404" t="e">
        <f t="shared" si="8"/>
        <v>#DIV/0!</v>
      </c>
      <c r="K18" s="139">
        <f>+I18+G18+E18+C18</f>
        <v>21</v>
      </c>
      <c r="L18" s="404">
        <f t="shared" ref="L18" si="9">+K18/K19</f>
        <v>1</v>
      </c>
      <c r="M18" s="402" t="s">
        <v>299</v>
      </c>
      <c r="N18" s="402"/>
      <c r="O18" s="402"/>
    </row>
    <row r="19" spans="1:15" ht="37.5" customHeight="1" x14ac:dyDescent="0.2">
      <c r="A19" s="403"/>
      <c r="B19" s="136" t="s">
        <v>248</v>
      </c>
      <c r="C19" s="138">
        <v>21</v>
      </c>
      <c r="D19" s="404"/>
      <c r="E19" s="143"/>
      <c r="F19" s="404"/>
      <c r="G19" s="138"/>
      <c r="H19" s="404"/>
      <c r="I19" s="138"/>
      <c r="J19" s="404"/>
      <c r="K19" s="139">
        <f>+I19+G19+E19+C19</f>
        <v>21</v>
      </c>
      <c r="L19" s="404"/>
      <c r="M19" s="402"/>
      <c r="N19" s="402"/>
      <c r="O19" s="402"/>
    </row>
    <row r="20" spans="1:15" ht="50.25" customHeight="1" x14ac:dyDescent="0.2">
      <c r="A20" s="403" t="s">
        <v>244</v>
      </c>
      <c r="B20" s="136" t="s">
        <v>227</v>
      </c>
      <c r="C20" s="138">
        <v>24</v>
      </c>
      <c r="D20" s="404">
        <f t="shared" ref="D20:F20" si="10">+C20/C21</f>
        <v>1</v>
      </c>
      <c r="E20" s="143"/>
      <c r="F20" s="404" t="e">
        <f t="shared" si="10"/>
        <v>#DIV/0!</v>
      </c>
      <c r="G20" s="138"/>
      <c r="H20" s="404" t="e">
        <f t="shared" ref="H20:J20" si="11">+G20/G21</f>
        <v>#DIV/0!</v>
      </c>
      <c r="I20" s="138"/>
      <c r="J20" s="404" t="e">
        <f t="shared" si="11"/>
        <v>#DIV/0!</v>
      </c>
      <c r="K20" s="139">
        <f>C20+E20+G20+I20</f>
        <v>24</v>
      </c>
      <c r="L20" s="404">
        <f t="shared" ref="L20" si="12">+K20/K21</f>
        <v>1</v>
      </c>
      <c r="M20" s="402" t="s">
        <v>298</v>
      </c>
      <c r="N20" s="402"/>
      <c r="O20" s="402"/>
    </row>
    <row r="21" spans="1:15" ht="48" customHeight="1" x14ac:dyDescent="0.2">
      <c r="A21" s="403"/>
      <c r="B21" s="136" t="s">
        <v>248</v>
      </c>
      <c r="C21" s="138">
        <v>24</v>
      </c>
      <c r="D21" s="404"/>
      <c r="E21" s="143"/>
      <c r="F21" s="404"/>
      <c r="G21" s="138"/>
      <c r="H21" s="404"/>
      <c r="I21" s="138"/>
      <c r="J21" s="404"/>
      <c r="K21" s="139">
        <f>C21+E21+G21+I21</f>
        <v>24</v>
      </c>
      <c r="L21" s="404"/>
      <c r="M21" s="402"/>
      <c r="N21" s="402"/>
      <c r="O21" s="402"/>
    </row>
    <row r="22" spans="1:15" ht="46.5" customHeight="1" x14ac:dyDescent="0.2">
      <c r="A22" s="403" t="s">
        <v>245</v>
      </c>
      <c r="B22" s="136" t="s">
        <v>227</v>
      </c>
      <c r="C22" s="138">
        <v>19</v>
      </c>
      <c r="D22" s="404">
        <f t="shared" ref="D22:F22" si="13">+C22/C23</f>
        <v>1</v>
      </c>
      <c r="E22" s="144"/>
      <c r="F22" s="404" t="e">
        <f t="shared" si="13"/>
        <v>#DIV/0!</v>
      </c>
      <c r="G22" s="138"/>
      <c r="H22" s="404" t="e">
        <f t="shared" ref="H22:J22" si="14">+G22/G23</f>
        <v>#DIV/0!</v>
      </c>
      <c r="I22" s="138"/>
      <c r="J22" s="404" t="e">
        <f t="shared" si="14"/>
        <v>#DIV/0!</v>
      </c>
      <c r="K22" s="139"/>
      <c r="L22" s="404" t="e">
        <f t="shared" ref="L22" si="15">+K22/K23</f>
        <v>#DIV/0!</v>
      </c>
      <c r="M22" s="401" t="s">
        <v>281</v>
      </c>
      <c r="N22" s="402"/>
      <c r="O22" s="402"/>
    </row>
    <row r="23" spans="1:15" ht="35.25" customHeight="1" x14ac:dyDescent="0.2">
      <c r="A23" s="403"/>
      <c r="B23" s="136" t="s">
        <v>248</v>
      </c>
      <c r="C23" s="138">
        <v>19</v>
      </c>
      <c r="D23" s="404"/>
      <c r="E23" s="145"/>
      <c r="F23" s="404"/>
      <c r="G23" s="138"/>
      <c r="H23" s="404"/>
      <c r="I23" s="138"/>
      <c r="J23" s="404"/>
      <c r="K23" s="139"/>
      <c r="L23" s="404"/>
      <c r="M23" s="402"/>
      <c r="N23" s="402"/>
      <c r="O23" s="402"/>
    </row>
    <row r="24" spans="1:15" ht="37.5" customHeight="1" x14ac:dyDescent="0.2">
      <c r="A24" s="403" t="s">
        <v>246</v>
      </c>
      <c r="B24" s="136" t="s">
        <v>227</v>
      </c>
      <c r="C24" s="138">
        <v>2</v>
      </c>
      <c r="D24" s="404">
        <f t="shared" ref="D24:F24" si="16">+C24/C25</f>
        <v>1</v>
      </c>
      <c r="E24" s="138"/>
      <c r="F24" s="404" t="e">
        <f t="shared" si="16"/>
        <v>#DIV/0!</v>
      </c>
      <c r="G24" s="138"/>
      <c r="H24" s="404" t="e">
        <f t="shared" ref="H24:J24" si="17">+G24/G25</f>
        <v>#DIV/0!</v>
      </c>
      <c r="I24" s="138"/>
      <c r="J24" s="404" t="e">
        <f t="shared" si="17"/>
        <v>#DIV/0!</v>
      </c>
      <c r="K24" s="139">
        <v>0</v>
      </c>
      <c r="L24" s="404" t="e">
        <f t="shared" ref="L24" si="18">+K24/K25</f>
        <v>#DIV/0!</v>
      </c>
      <c r="M24" s="401" t="s">
        <v>297</v>
      </c>
      <c r="N24" s="402"/>
      <c r="O24" s="402"/>
    </row>
    <row r="25" spans="1:15" ht="41.25" customHeight="1" x14ac:dyDescent="0.2">
      <c r="A25" s="403"/>
      <c r="B25" s="136" t="s">
        <v>248</v>
      </c>
      <c r="C25" s="138">
        <v>2</v>
      </c>
      <c r="D25" s="404"/>
      <c r="E25" s="145"/>
      <c r="F25" s="404"/>
      <c r="G25" s="138"/>
      <c r="H25" s="404"/>
      <c r="I25" s="138"/>
      <c r="J25" s="404"/>
      <c r="K25" s="139">
        <v>0</v>
      </c>
      <c r="L25" s="404"/>
      <c r="M25" s="402"/>
      <c r="N25" s="402"/>
      <c r="O25" s="402"/>
    </row>
    <row r="26" spans="1:15" ht="30" customHeight="1" x14ac:dyDescent="0.2">
      <c r="L26" s="121"/>
      <c r="M26" s="121"/>
      <c r="N26" s="121"/>
      <c r="O26" s="121"/>
    </row>
    <row r="66" spans="19:19" ht="30" customHeight="1" x14ac:dyDescent="0.2">
      <c r="S66" s="142"/>
    </row>
    <row r="136" spans="19:19" ht="30" customHeight="1" x14ac:dyDescent="0.2">
      <c r="S136" s="126"/>
    </row>
    <row r="137" spans="19:19" ht="30" customHeight="1" x14ac:dyDescent="0.2">
      <c r="S137" s="126"/>
    </row>
    <row r="138" spans="19:19" ht="30" customHeight="1" x14ac:dyDescent="0.2">
      <c r="S138" s="126"/>
    </row>
    <row r="139" spans="19:19" ht="30" customHeight="1" x14ac:dyDescent="0.2">
      <c r="S139" s="126"/>
    </row>
    <row r="140" spans="19:19" ht="30" customHeight="1" x14ac:dyDescent="0.2">
      <c r="S140" s="126"/>
    </row>
    <row r="141" spans="19:19" ht="30" customHeight="1" x14ac:dyDescent="0.2">
      <c r="S141" s="126"/>
    </row>
    <row r="142" spans="19:19" ht="30" customHeight="1" x14ac:dyDescent="0.2">
      <c r="S142" s="126"/>
    </row>
    <row r="143" spans="19:19" ht="30" customHeight="1" x14ac:dyDescent="0.2">
      <c r="S143" s="126"/>
    </row>
    <row r="144" spans="19:19" ht="30" customHeight="1" x14ac:dyDescent="0.2">
      <c r="S144" s="126"/>
    </row>
    <row r="145" spans="19:19" ht="30" customHeight="1" x14ac:dyDescent="0.2">
      <c r="S145" s="126"/>
    </row>
    <row r="146" spans="19:19" ht="30" customHeight="1" x14ac:dyDescent="0.2">
      <c r="S146" s="126"/>
    </row>
  </sheetData>
  <mergeCells count="70">
    <mergeCell ref="A1:A4"/>
    <mergeCell ref="B1:M1"/>
    <mergeCell ref="N1:O1"/>
    <mergeCell ref="B2:M2"/>
    <mergeCell ref="N2:O2"/>
    <mergeCell ref="B3:M3"/>
    <mergeCell ref="N3:O3"/>
    <mergeCell ref="B4:M4"/>
    <mergeCell ref="N4:O4"/>
    <mergeCell ref="C6:O6"/>
    <mergeCell ref="A8:A9"/>
    <mergeCell ref="B8:B9"/>
    <mergeCell ref="C8:O8"/>
    <mergeCell ref="M9:O9"/>
    <mergeCell ref="L14:L15"/>
    <mergeCell ref="M14:O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A14:A15"/>
    <mergeCell ref="D14:D15"/>
    <mergeCell ref="F14:F15"/>
    <mergeCell ref="H14:H15"/>
    <mergeCell ref="J14:J15"/>
    <mergeCell ref="M16:O17"/>
    <mergeCell ref="A18:A19"/>
    <mergeCell ref="D18:D19"/>
    <mergeCell ref="F18:F19"/>
    <mergeCell ref="H18:H19"/>
    <mergeCell ref="J18:J19"/>
    <mergeCell ref="L18:L19"/>
    <mergeCell ref="M18:O19"/>
    <mergeCell ref="A16:A17"/>
    <mergeCell ref="D16:D17"/>
    <mergeCell ref="F16:F17"/>
    <mergeCell ref="H16:H17"/>
    <mergeCell ref="J16:J17"/>
    <mergeCell ref="L16:L17"/>
    <mergeCell ref="M20:O21"/>
    <mergeCell ref="A22:A23"/>
    <mergeCell ref="D22:D23"/>
    <mergeCell ref="F22:F23"/>
    <mergeCell ref="H22:H23"/>
    <mergeCell ref="J22:J23"/>
    <mergeCell ref="L22:L23"/>
    <mergeCell ref="M22:O23"/>
    <mergeCell ref="A20:A21"/>
    <mergeCell ref="D20:D21"/>
    <mergeCell ref="F20:F21"/>
    <mergeCell ref="H20:H21"/>
    <mergeCell ref="J20:J21"/>
    <mergeCell ref="L20:L21"/>
    <mergeCell ref="M24:O25"/>
    <mergeCell ref="A24:A25"/>
    <mergeCell ref="D24:D25"/>
    <mergeCell ref="F24:F25"/>
    <mergeCell ref="H24:H25"/>
    <mergeCell ref="J24:J25"/>
    <mergeCell ref="L24:L25"/>
  </mergeCells>
  <conditionalFormatting sqref="L10 L12 L14 L16 L18 L20 L22 L24">
    <cfRule type="cellIs" dxfId="318" priority="121" stopIfTrue="1" operator="equal">
      <formula>"0"</formula>
    </cfRule>
    <cfRule type="cellIs" dxfId="317" priority="122" stopIfTrue="1" operator="lessThanOrEqual">
      <formula>$S$5</formula>
    </cfRule>
    <cfRule type="cellIs" dxfId="316" priority="123" stopIfTrue="1" operator="greaterThanOrEqual">
      <formula>$S$2</formula>
    </cfRule>
    <cfRule type="cellIs" dxfId="315" priority="124" stopIfTrue="1" operator="between">
      <formula>$S$4</formula>
      <formula>$S$3</formula>
    </cfRule>
  </conditionalFormatting>
  <conditionalFormatting sqref="D10">
    <cfRule type="cellIs" dxfId="314" priority="117" stopIfTrue="1" operator="equal">
      <formula>"0"</formula>
    </cfRule>
    <cfRule type="cellIs" dxfId="313" priority="118" stopIfTrue="1" operator="lessThanOrEqual">
      <formula>$S$5</formula>
    </cfRule>
    <cfRule type="cellIs" dxfId="312" priority="119" stopIfTrue="1" operator="greaterThanOrEqual">
      <formula>$S$2</formula>
    </cfRule>
    <cfRule type="cellIs" dxfId="311" priority="120" stopIfTrue="1" operator="between">
      <formula>$S$4</formula>
      <formula>$S$3</formula>
    </cfRule>
  </conditionalFormatting>
  <conditionalFormatting sqref="D12 D14 D16 D18 D20 D22 D24">
    <cfRule type="cellIs" dxfId="310" priority="113" stopIfTrue="1" operator="equal">
      <formula>"0"</formula>
    </cfRule>
    <cfRule type="cellIs" dxfId="309" priority="114" stopIfTrue="1" operator="lessThanOrEqual">
      <formula>$S$5</formula>
    </cfRule>
    <cfRule type="cellIs" dxfId="308" priority="115" stopIfTrue="1" operator="greaterThanOrEqual">
      <formula>$S$2</formula>
    </cfRule>
    <cfRule type="cellIs" dxfId="307" priority="116" stopIfTrue="1" operator="between">
      <formula>$S$4</formula>
      <formula>$S$3</formula>
    </cfRule>
  </conditionalFormatting>
  <conditionalFormatting sqref="F24">
    <cfRule type="cellIs" dxfId="306" priority="69" stopIfTrue="1" operator="equal">
      <formula>"0"</formula>
    </cfRule>
    <cfRule type="cellIs" dxfId="305" priority="70" stopIfTrue="1" operator="lessThanOrEqual">
      <formula>$S$5</formula>
    </cfRule>
    <cfRule type="cellIs" dxfId="304" priority="71" stopIfTrue="1" operator="greaterThanOrEqual">
      <formula>$S$2</formula>
    </cfRule>
    <cfRule type="cellIs" dxfId="303" priority="72" stopIfTrue="1" operator="between">
      <formula>$S$4</formula>
      <formula>$S$3</formula>
    </cfRule>
  </conditionalFormatting>
  <conditionalFormatting sqref="F22">
    <cfRule type="cellIs" dxfId="302" priority="73" stopIfTrue="1" operator="equal">
      <formula>"0"</formula>
    </cfRule>
    <cfRule type="cellIs" dxfId="301" priority="74" stopIfTrue="1" operator="lessThanOrEqual">
      <formula>$S$5</formula>
    </cfRule>
    <cfRule type="cellIs" dxfId="300" priority="75" stopIfTrue="1" operator="greaterThanOrEqual">
      <formula>$S$2</formula>
    </cfRule>
    <cfRule type="cellIs" dxfId="299" priority="76" stopIfTrue="1" operator="between">
      <formula>$S$4</formula>
      <formula>$S$3</formula>
    </cfRule>
  </conditionalFormatting>
  <conditionalFormatting sqref="F10">
    <cfRule type="cellIs" dxfId="298" priority="65" stopIfTrue="1" operator="equal">
      <formula>"0"</formula>
    </cfRule>
    <cfRule type="cellIs" dxfId="297" priority="66" stopIfTrue="1" operator="lessThanOrEqual">
      <formula>$S$5</formula>
    </cfRule>
    <cfRule type="cellIs" dxfId="296" priority="67" stopIfTrue="1" operator="greaterThanOrEqual">
      <formula>$S$2</formula>
    </cfRule>
    <cfRule type="cellIs" dxfId="295" priority="68" stopIfTrue="1" operator="between">
      <formula>$S$4</formula>
      <formula>$S$3</formula>
    </cfRule>
  </conditionalFormatting>
  <conditionalFormatting sqref="F12">
    <cfRule type="cellIs" dxfId="294" priority="93" stopIfTrue="1" operator="equal">
      <formula>"0"</formula>
    </cfRule>
    <cfRule type="cellIs" dxfId="293" priority="94" stopIfTrue="1" operator="lessThanOrEqual">
      <formula>$S$5</formula>
    </cfRule>
    <cfRule type="cellIs" dxfId="292" priority="95" stopIfTrue="1" operator="greaterThanOrEqual">
      <formula>$S$2</formula>
    </cfRule>
    <cfRule type="cellIs" dxfId="291" priority="96" stopIfTrue="1" operator="between">
      <formula>$S$4</formula>
      <formula>$S$3</formula>
    </cfRule>
  </conditionalFormatting>
  <conditionalFormatting sqref="F14">
    <cfRule type="cellIs" dxfId="290" priority="89" stopIfTrue="1" operator="equal">
      <formula>"0"</formula>
    </cfRule>
    <cfRule type="cellIs" dxfId="289" priority="90" stopIfTrue="1" operator="lessThanOrEqual">
      <formula>$S$5</formula>
    </cfRule>
    <cfRule type="cellIs" dxfId="288" priority="91" stopIfTrue="1" operator="greaterThanOrEqual">
      <formula>$S$2</formula>
    </cfRule>
    <cfRule type="cellIs" dxfId="287" priority="92" stopIfTrue="1" operator="between">
      <formula>$S$4</formula>
      <formula>$S$3</formula>
    </cfRule>
  </conditionalFormatting>
  <conditionalFormatting sqref="F16">
    <cfRule type="cellIs" dxfId="286" priority="85" stopIfTrue="1" operator="equal">
      <formula>"0"</formula>
    </cfRule>
    <cfRule type="cellIs" dxfId="285" priority="86" stopIfTrue="1" operator="lessThanOrEqual">
      <formula>$S$5</formula>
    </cfRule>
    <cfRule type="cellIs" dxfId="284" priority="87" stopIfTrue="1" operator="greaterThanOrEqual">
      <formula>$S$2</formula>
    </cfRule>
    <cfRule type="cellIs" dxfId="283" priority="88" stopIfTrue="1" operator="between">
      <formula>$S$4</formula>
      <formula>$S$3</formula>
    </cfRule>
  </conditionalFormatting>
  <conditionalFormatting sqref="F18">
    <cfRule type="cellIs" dxfId="282" priority="81" stopIfTrue="1" operator="equal">
      <formula>"0"</formula>
    </cfRule>
    <cfRule type="cellIs" dxfId="281" priority="82" stopIfTrue="1" operator="lessThanOrEqual">
      <formula>$S$5</formula>
    </cfRule>
    <cfRule type="cellIs" dxfId="280" priority="83" stopIfTrue="1" operator="greaterThanOrEqual">
      <formula>$S$2</formula>
    </cfRule>
    <cfRule type="cellIs" dxfId="279" priority="84" stopIfTrue="1" operator="between">
      <formula>$S$4</formula>
      <formula>$S$3</formula>
    </cfRule>
  </conditionalFormatting>
  <conditionalFormatting sqref="F20">
    <cfRule type="cellIs" dxfId="278" priority="77" stopIfTrue="1" operator="equal">
      <formula>"0"</formula>
    </cfRule>
    <cfRule type="cellIs" dxfId="277" priority="78" stopIfTrue="1" operator="lessThanOrEqual">
      <formula>$S$5</formula>
    </cfRule>
    <cfRule type="cellIs" dxfId="276" priority="79" stopIfTrue="1" operator="greaterThanOrEqual">
      <formula>$S$2</formula>
    </cfRule>
    <cfRule type="cellIs" dxfId="275" priority="80" stopIfTrue="1" operator="between">
      <formula>$S$4</formula>
      <formula>$S$3</formula>
    </cfRule>
  </conditionalFormatting>
  <conditionalFormatting sqref="H10">
    <cfRule type="cellIs" dxfId="274" priority="61" stopIfTrue="1" operator="equal">
      <formula>"0"</formula>
    </cfRule>
    <cfRule type="cellIs" dxfId="273" priority="62" stopIfTrue="1" operator="lessThanOrEqual">
      <formula>$S$5</formula>
    </cfRule>
    <cfRule type="cellIs" dxfId="272" priority="63" stopIfTrue="1" operator="greaterThanOrEqual">
      <formula>$S$2</formula>
    </cfRule>
    <cfRule type="cellIs" dxfId="271" priority="64" stopIfTrue="1" operator="between">
      <formula>$S$4</formula>
      <formula>$S$3</formula>
    </cfRule>
  </conditionalFormatting>
  <conditionalFormatting sqref="H12">
    <cfRule type="cellIs" dxfId="270" priority="57" stopIfTrue="1" operator="equal">
      <formula>"0"</formula>
    </cfRule>
    <cfRule type="cellIs" dxfId="269" priority="58" stopIfTrue="1" operator="lessThanOrEqual">
      <formula>$S$5</formula>
    </cfRule>
    <cfRule type="cellIs" dxfId="268" priority="59" stopIfTrue="1" operator="greaterThanOrEqual">
      <formula>$S$2</formula>
    </cfRule>
    <cfRule type="cellIs" dxfId="267" priority="60" stopIfTrue="1" operator="between">
      <formula>$S$4</formula>
      <formula>$S$3</formula>
    </cfRule>
  </conditionalFormatting>
  <conditionalFormatting sqref="H14">
    <cfRule type="cellIs" dxfId="266" priority="53" stopIfTrue="1" operator="equal">
      <formula>"0"</formula>
    </cfRule>
    <cfRule type="cellIs" dxfId="265" priority="54" stopIfTrue="1" operator="lessThanOrEqual">
      <formula>$S$5</formula>
    </cfRule>
    <cfRule type="cellIs" dxfId="264" priority="55" stopIfTrue="1" operator="greaterThanOrEqual">
      <formula>$S$2</formula>
    </cfRule>
    <cfRule type="cellIs" dxfId="263" priority="56" stopIfTrue="1" operator="between">
      <formula>$S$4</formula>
      <formula>$S$3</formula>
    </cfRule>
  </conditionalFormatting>
  <conditionalFormatting sqref="H16">
    <cfRule type="cellIs" dxfId="262" priority="49" stopIfTrue="1" operator="equal">
      <formula>"0"</formula>
    </cfRule>
    <cfRule type="cellIs" dxfId="261" priority="50" stopIfTrue="1" operator="lessThanOrEqual">
      <formula>$S$5</formula>
    </cfRule>
    <cfRule type="cellIs" dxfId="260" priority="51" stopIfTrue="1" operator="greaterThanOrEqual">
      <formula>$S$2</formula>
    </cfRule>
    <cfRule type="cellIs" dxfId="259" priority="52" stopIfTrue="1" operator="between">
      <formula>$S$4</formula>
      <formula>$S$3</formula>
    </cfRule>
  </conditionalFormatting>
  <conditionalFormatting sqref="H18">
    <cfRule type="cellIs" dxfId="258" priority="45" stopIfTrue="1" operator="equal">
      <formula>"0"</formula>
    </cfRule>
    <cfRule type="cellIs" dxfId="257" priority="46" stopIfTrue="1" operator="lessThanOrEqual">
      <formula>$S$5</formula>
    </cfRule>
    <cfRule type="cellIs" dxfId="256" priority="47" stopIfTrue="1" operator="greaterThanOrEqual">
      <formula>$S$2</formula>
    </cfRule>
    <cfRule type="cellIs" dxfId="255" priority="48" stopIfTrue="1" operator="between">
      <formula>$S$4</formula>
      <formula>$S$3</formula>
    </cfRule>
  </conditionalFormatting>
  <conditionalFormatting sqref="H20">
    <cfRule type="cellIs" dxfId="254" priority="41" stopIfTrue="1" operator="equal">
      <formula>"0"</formula>
    </cfRule>
    <cfRule type="cellIs" dxfId="253" priority="42" stopIfTrue="1" operator="lessThanOrEqual">
      <formula>$S$5</formula>
    </cfRule>
    <cfRule type="cellIs" dxfId="252" priority="43" stopIfTrue="1" operator="greaterThanOrEqual">
      <formula>$S$2</formula>
    </cfRule>
    <cfRule type="cellIs" dxfId="251" priority="44" stopIfTrue="1" operator="between">
      <formula>$S$4</formula>
      <formula>$S$3</formula>
    </cfRule>
  </conditionalFormatting>
  <conditionalFormatting sqref="H22">
    <cfRule type="cellIs" dxfId="250" priority="37" stopIfTrue="1" operator="equal">
      <formula>"0"</formula>
    </cfRule>
    <cfRule type="cellIs" dxfId="249" priority="38" stopIfTrue="1" operator="lessThanOrEqual">
      <formula>$S$5</formula>
    </cfRule>
    <cfRule type="cellIs" dxfId="248" priority="39" stopIfTrue="1" operator="greaterThanOrEqual">
      <formula>$S$2</formula>
    </cfRule>
    <cfRule type="cellIs" dxfId="247" priority="40" stopIfTrue="1" operator="between">
      <formula>$S$4</formula>
      <formula>$S$3</formula>
    </cfRule>
  </conditionalFormatting>
  <conditionalFormatting sqref="H24">
    <cfRule type="cellIs" dxfId="246" priority="33" stopIfTrue="1" operator="equal">
      <formula>"0"</formula>
    </cfRule>
    <cfRule type="cellIs" dxfId="245" priority="34" stopIfTrue="1" operator="lessThanOrEqual">
      <formula>$S$5</formula>
    </cfRule>
    <cfRule type="cellIs" dxfId="244" priority="35" stopIfTrue="1" operator="greaterThanOrEqual">
      <formula>$S$2</formula>
    </cfRule>
    <cfRule type="cellIs" dxfId="243" priority="36" stopIfTrue="1" operator="between">
      <formula>$S$4</formula>
      <formula>$S$3</formula>
    </cfRule>
  </conditionalFormatting>
  <conditionalFormatting sqref="J10">
    <cfRule type="cellIs" dxfId="242" priority="29" stopIfTrue="1" operator="equal">
      <formula>"0"</formula>
    </cfRule>
    <cfRule type="cellIs" dxfId="241" priority="30" stopIfTrue="1" operator="lessThanOrEqual">
      <formula>$S$5</formula>
    </cfRule>
    <cfRule type="cellIs" dxfId="240" priority="31" stopIfTrue="1" operator="greaterThanOrEqual">
      <formula>$S$2</formula>
    </cfRule>
    <cfRule type="cellIs" dxfId="239" priority="32" stopIfTrue="1" operator="between">
      <formula>$S$4</formula>
      <formula>$S$3</formula>
    </cfRule>
  </conditionalFormatting>
  <conditionalFormatting sqref="J12">
    <cfRule type="cellIs" dxfId="238" priority="25" stopIfTrue="1" operator="equal">
      <formula>"0"</formula>
    </cfRule>
    <cfRule type="cellIs" dxfId="237" priority="26" stopIfTrue="1" operator="lessThanOrEqual">
      <formula>$S$5</formula>
    </cfRule>
    <cfRule type="cellIs" dxfId="236" priority="27" stopIfTrue="1" operator="greaterThanOrEqual">
      <formula>$S$2</formula>
    </cfRule>
    <cfRule type="cellIs" dxfId="235" priority="28" stopIfTrue="1" operator="between">
      <formula>$S$4</formula>
      <formula>$S$3</formula>
    </cfRule>
  </conditionalFormatting>
  <conditionalFormatting sqref="J14">
    <cfRule type="cellIs" dxfId="234" priority="21" stopIfTrue="1" operator="equal">
      <formula>"0"</formula>
    </cfRule>
    <cfRule type="cellIs" dxfId="233" priority="22" stopIfTrue="1" operator="lessThanOrEqual">
      <formula>$S$5</formula>
    </cfRule>
    <cfRule type="cellIs" dxfId="232" priority="23" stopIfTrue="1" operator="greaterThanOrEqual">
      <formula>$S$2</formula>
    </cfRule>
    <cfRule type="cellIs" dxfId="231" priority="24" stopIfTrue="1" operator="between">
      <formula>$S$4</formula>
      <formula>$S$3</formula>
    </cfRule>
  </conditionalFormatting>
  <conditionalFormatting sqref="J16">
    <cfRule type="cellIs" dxfId="230" priority="17" stopIfTrue="1" operator="equal">
      <formula>"0"</formula>
    </cfRule>
    <cfRule type="cellIs" dxfId="229" priority="18" stopIfTrue="1" operator="lessThanOrEqual">
      <formula>$S$5</formula>
    </cfRule>
    <cfRule type="cellIs" dxfId="228" priority="19" stopIfTrue="1" operator="greaterThanOrEqual">
      <formula>$S$2</formula>
    </cfRule>
    <cfRule type="cellIs" dxfId="227" priority="20" stopIfTrue="1" operator="between">
      <formula>$S$4</formula>
      <formula>$S$3</formula>
    </cfRule>
  </conditionalFormatting>
  <conditionalFormatting sqref="J18">
    <cfRule type="cellIs" dxfId="226" priority="13" stopIfTrue="1" operator="equal">
      <formula>"0"</formula>
    </cfRule>
    <cfRule type="cellIs" dxfId="225" priority="14" stopIfTrue="1" operator="lessThanOrEqual">
      <formula>$S$5</formula>
    </cfRule>
    <cfRule type="cellIs" dxfId="224" priority="15" stopIfTrue="1" operator="greaterThanOrEqual">
      <formula>$S$2</formula>
    </cfRule>
    <cfRule type="cellIs" dxfId="223" priority="16" stopIfTrue="1" operator="between">
      <formula>$S$4</formula>
      <formula>$S$3</formula>
    </cfRule>
  </conditionalFormatting>
  <conditionalFormatting sqref="J20">
    <cfRule type="cellIs" dxfId="222" priority="9" stopIfTrue="1" operator="equal">
      <formula>"0"</formula>
    </cfRule>
    <cfRule type="cellIs" dxfId="221" priority="10" stopIfTrue="1" operator="lessThanOrEqual">
      <formula>$S$5</formula>
    </cfRule>
    <cfRule type="cellIs" dxfId="220" priority="11" stopIfTrue="1" operator="greaterThanOrEqual">
      <formula>$S$2</formula>
    </cfRule>
    <cfRule type="cellIs" dxfId="219" priority="12" stopIfTrue="1" operator="between">
      <formula>$S$4</formula>
      <formula>$S$3</formula>
    </cfRule>
  </conditionalFormatting>
  <conditionalFormatting sqref="J22">
    <cfRule type="cellIs" dxfId="218" priority="5" stopIfTrue="1" operator="equal">
      <formula>"0"</formula>
    </cfRule>
    <cfRule type="cellIs" dxfId="217" priority="6" stopIfTrue="1" operator="lessThanOrEqual">
      <formula>$S$5</formula>
    </cfRule>
    <cfRule type="cellIs" dxfId="216" priority="7" stopIfTrue="1" operator="greaterThanOrEqual">
      <formula>$S$2</formula>
    </cfRule>
    <cfRule type="cellIs" dxfId="215" priority="8" stopIfTrue="1" operator="between">
      <formula>$S$4</formula>
      <formula>$S$3</formula>
    </cfRule>
  </conditionalFormatting>
  <conditionalFormatting sqref="J24">
    <cfRule type="cellIs" dxfId="214" priority="1" stopIfTrue="1" operator="equal">
      <formula>"0"</formula>
    </cfRule>
    <cfRule type="cellIs" dxfId="213" priority="2" stopIfTrue="1" operator="lessThanOrEqual">
      <formula>$S$5</formula>
    </cfRule>
    <cfRule type="cellIs" dxfId="212" priority="3" stopIfTrue="1" operator="greaterThanOrEqual">
      <formula>$S$2</formula>
    </cfRule>
    <cfRule type="cellIs" dxfId="211" priority="4" stopIfTrue="1" operator="between">
      <formula>$S$4</formula>
      <formula>$S$3</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S188"/>
  <sheetViews>
    <sheetView topLeftCell="A52" zoomScaleNormal="100" workbookViewId="0">
      <selection activeCell="C75" sqref="C75:P75"/>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75"/>
      <c r="C2" s="378" t="s">
        <v>56</v>
      </c>
      <c r="D2" s="379"/>
      <c r="E2" s="379"/>
      <c r="F2" s="379"/>
      <c r="G2" s="379"/>
      <c r="H2" s="379"/>
      <c r="I2" s="379"/>
      <c r="J2" s="379"/>
      <c r="K2" s="379"/>
      <c r="L2" s="379"/>
      <c r="M2" s="380"/>
      <c r="N2" s="381" t="s">
        <v>182</v>
      </c>
      <c r="O2" s="382"/>
      <c r="P2" s="383"/>
      <c r="S2" s="74">
        <v>0.8</v>
      </c>
    </row>
    <row r="3" spans="1:19" ht="15.75" customHeight="1" x14ac:dyDescent="0.2">
      <c r="B3" s="376"/>
      <c r="C3" s="384" t="s">
        <v>58</v>
      </c>
      <c r="D3" s="385"/>
      <c r="E3" s="385"/>
      <c r="F3" s="385"/>
      <c r="G3" s="385"/>
      <c r="H3" s="385"/>
      <c r="I3" s="385"/>
      <c r="J3" s="385"/>
      <c r="K3" s="385"/>
      <c r="L3" s="385"/>
      <c r="M3" s="386"/>
      <c r="N3" s="387" t="s">
        <v>207</v>
      </c>
      <c r="O3" s="388"/>
      <c r="P3" s="389"/>
      <c r="S3" s="74">
        <v>0.79998999999999998</v>
      </c>
    </row>
    <row r="4" spans="1:19" ht="15.75" customHeight="1" x14ac:dyDescent="0.2">
      <c r="B4" s="376"/>
      <c r="C4" s="384" t="s">
        <v>59</v>
      </c>
      <c r="D4" s="385"/>
      <c r="E4" s="385"/>
      <c r="F4" s="385"/>
      <c r="G4" s="385"/>
      <c r="H4" s="385"/>
      <c r="I4" s="385"/>
      <c r="J4" s="385"/>
      <c r="K4" s="385"/>
      <c r="L4" s="385"/>
      <c r="M4" s="386"/>
      <c r="N4" s="387" t="s">
        <v>183</v>
      </c>
      <c r="O4" s="388"/>
      <c r="P4" s="389"/>
      <c r="S4" s="74">
        <v>0.65</v>
      </c>
    </row>
    <row r="5" spans="1:19" ht="16.5" customHeight="1" thickBot="1" x14ac:dyDescent="0.25">
      <c r="B5" s="377"/>
      <c r="C5" s="390" t="s">
        <v>60</v>
      </c>
      <c r="D5" s="391"/>
      <c r="E5" s="391"/>
      <c r="F5" s="391"/>
      <c r="G5" s="391"/>
      <c r="H5" s="391"/>
      <c r="I5" s="391"/>
      <c r="J5" s="391"/>
      <c r="K5" s="391"/>
      <c r="L5" s="391"/>
      <c r="M5" s="392"/>
      <c r="N5" s="393" t="s">
        <v>61</v>
      </c>
      <c r="O5" s="394"/>
      <c r="P5" s="395"/>
      <c r="S5" s="74">
        <v>0.64999899999999999</v>
      </c>
    </row>
    <row r="6" spans="1:19" ht="13.5" thickBot="1" x14ac:dyDescent="0.25">
      <c r="B6" s="3"/>
      <c r="C6" s="3"/>
      <c r="D6" s="3"/>
      <c r="E6" s="3"/>
      <c r="F6" s="3"/>
      <c r="G6" s="3"/>
      <c r="H6" s="3"/>
      <c r="I6" s="3"/>
      <c r="J6" s="3"/>
      <c r="K6" s="3"/>
      <c r="L6" s="3"/>
      <c r="M6" s="3"/>
      <c r="N6" s="3"/>
      <c r="O6" s="3"/>
      <c r="P6" s="3"/>
      <c r="S6" s="74"/>
    </row>
    <row r="7" spans="1:19" x14ac:dyDescent="0.2">
      <c r="A7" s="48"/>
      <c r="B7" s="239" t="s">
        <v>65</v>
      </c>
      <c r="C7" s="240"/>
      <c r="D7" s="240"/>
      <c r="E7" s="240"/>
      <c r="F7" s="240"/>
      <c r="G7" s="240"/>
      <c r="H7" s="240"/>
      <c r="I7" s="240"/>
      <c r="J7" s="240"/>
      <c r="K7" s="240"/>
      <c r="L7" s="240"/>
      <c r="M7" s="240"/>
      <c r="N7" s="240"/>
      <c r="O7" s="240"/>
      <c r="P7" s="241"/>
      <c r="Q7" s="48"/>
      <c r="S7" s="74"/>
    </row>
    <row r="8" spans="1:19" ht="13.5" thickBot="1" x14ac:dyDescent="0.25">
      <c r="A8" s="48"/>
      <c r="B8" s="242"/>
      <c r="C8" s="243"/>
      <c r="D8" s="243"/>
      <c r="E8" s="243"/>
      <c r="F8" s="243"/>
      <c r="G8" s="243"/>
      <c r="H8" s="243"/>
      <c r="I8" s="243"/>
      <c r="J8" s="243"/>
      <c r="K8" s="243"/>
      <c r="L8" s="243"/>
      <c r="M8" s="243"/>
      <c r="N8" s="243"/>
      <c r="O8" s="243"/>
      <c r="P8" s="244"/>
      <c r="Q8" s="48"/>
    </row>
    <row r="9" spans="1:19" ht="6.75" customHeight="1" thickBot="1" x14ac:dyDescent="0.25">
      <c r="A9" s="48"/>
      <c r="B9" s="245"/>
      <c r="C9" s="245"/>
      <c r="D9" s="245"/>
      <c r="E9" s="245"/>
      <c r="F9" s="245"/>
      <c r="G9" s="245"/>
      <c r="H9" s="245"/>
      <c r="I9" s="245"/>
      <c r="J9" s="245"/>
      <c r="K9" s="245"/>
      <c r="L9" s="245"/>
      <c r="M9" s="245"/>
      <c r="N9" s="245"/>
      <c r="O9" s="245"/>
      <c r="P9" s="245"/>
      <c r="Q9" s="48"/>
    </row>
    <row r="10" spans="1:19" ht="26.25" customHeight="1" thickBot="1" x14ac:dyDescent="0.25">
      <c r="A10" s="48"/>
      <c r="B10" s="71" t="s">
        <v>83</v>
      </c>
      <c r="C10" s="396">
        <v>2022</v>
      </c>
      <c r="D10" s="397"/>
      <c r="E10" s="397"/>
      <c r="F10" s="397"/>
      <c r="G10" s="397"/>
      <c r="H10" s="397"/>
      <c r="I10" s="398"/>
      <c r="J10" s="399" t="s">
        <v>1</v>
      </c>
      <c r="K10" s="400"/>
      <c r="L10" s="400"/>
      <c r="M10" s="400"/>
      <c r="N10" s="365" t="s">
        <v>191</v>
      </c>
      <c r="O10" s="366"/>
      <c r="P10" s="367"/>
      <c r="Q10" s="48"/>
    </row>
    <row r="11" spans="1:19" ht="4.5" customHeight="1" thickBot="1" x14ac:dyDescent="0.25">
      <c r="A11" s="48"/>
      <c r="B11" s="372"/>
      <c r="C11" s="373"/>
      <c r="D11" s="373"/>
      <c r="E11" s="373"/>
      <c r="F11" s="373"/>
      <c r="G11" s="373"/>
      <c r="H11" s="373"/>
      <c r="I11" s="373"/>
      <c r="J11" s="373"/>
      <c r="K11" s="373"/>
      <c r="L11" s="373"/>
      <c r="M11" s="373"/>
      <c r="N11" s="373"/>
      <c r="O11" s="373"/>
      <c r="P11" s="374"/>
      <c r="Q11" s="48"/>
    </row>
    <row r="12" spans="1:19" ht="13.5" thickBot="1" x14ac:dyDescent="0.25">
      <c r="A12" s="48"/>
      <c r="B12" s="58" t="s">
        <v>0</v>
      </c>
      <c r="C12" s="350" t="s">
        <v>110</v>
      </c>
      <c r="D12" s="350"/>
      <c r="E12" s="350"/>
      <c r="F12" s="350"/>
      <c r="G12" s="350"/>
      <c r="H12" s="350"/>
      <c r="I12" s="350"/>
      <c r="J12" s="350"/>
      <c r="K12" s="350"/>
      <c r="L12" s="350"/>
      <c r="M12" s="350"/>
      <c r="N12" s="350"/>
      <c r="O12" s="350"/>
      <c r="P12" s="351"/>
      <c r="Q12" s="48"/>
    </row>
    <row r="13" spans="1:19" ht="4.5" customHeight="1" thickBot="1" x14ac:dyDescent="0.25">
      <c r="A13" s="48"/>
      <c r="B13" s="346"/>
      <c r="C13" s="347"/>
      <c r="D13" s="347"/>
      <c r="E13" s="347"/>
      <c r="F13" s="347"/>
      <c r="G13" s="347"/>
      <c r="H13" s="347"/>
      <c r="I13" s="347"/>
      <c r="J13" s="347"/>
      <c r="K13" s="347"/>
      <c r="L13" s="347"/>
      <c r="M13" s="347"/>
      <c r="N13" s="347"/>
      <c r="O13" s="347"/>
      <c r="P13" s="348"/>
      <c r="Q13" s="48"/>
    </row>
    <row r="14" spans="1:19" ht="18" customHeight="1" thickBot="1" x14ac:dyDescent="0.25">
      <c r="A14" s="48"/>
      <c r="B14" s="58" t="s">
        <v>6</v>
      </c>
      <c r="C14" s="362" t="s">
        <v>229</v>
      </c>
      <c r="D14" s="363"/>
      <c r="E14" s="363"/>
      <c r="F14" s="363"/>
      <c r="G14" s="363"/>
      <c r="H14" s="363"/>
      <c r="I14" s="363"/>
      <c r="J14" s="363"/>
      <c r="K14" s="363"/>
      <c r="L14" s="363"/>
      <c r="M14" s="363"/>
      <c r="N14" s="363"/>
      <c r="O14" s="363"/>
      <c r="P14" s="364"/>
      <c r="Q14" s="48"/>
    </row>
    <row r="15" spans="1:19" ht="4.5" customHeight="1" thickBot="1" x14ac:dyDescent="0.25">
      <c r="A15" s="48"/>
      <c r="B15" s="359"/>
      <c r="C15" s="360"/>
      <c r="D15" s="360"/>
      <c r="E15" s="360"/>
      <c r="F15" s="360"/>
      <c r="G15" s="360"/>
      <c r="H15" s="360"/>
      <c r="I15" s="360"/>
      <c r="J15" s="360"/>
      <c r="K15" s="360"/>
      <c r="L15" s="360"/>
      <c r="M15" s="360"/>
      <c r="N15" s="360"/>
      <c r="O15" s="360"/>
      <c r="P15" s="361"/>
      <c r="Q15" s="48"/>
    </row>
    <row r="16" spans="1:19" ht="32.25" customHeight="1" thickBot="1" x14ac:dyDescent="0.25">
      <c r="A16" s="48"/>
      <c r="B16" s="58" t="s">
        <v>25</v>
      </c>
      <c r="C16" s="365" t="s">
        <v>208</v>
      </c>
      <c r="D16" s="366"/>
      <c r="E16" s="366"/>
      <c r="F16" s="366"/>
      <c r="G16" s="366"/>
      <c r="H16" s="366"/>
      <c r="I16" s="366"/>
      <c r="J16" s="366"/>
      <c r="K16" s="366"/>
      <c r="L16" s="366"/>
      <c r="M16" s="366"/>
      <c r="N16" s="366"/>
      <c r="O16" s="366"/>
      <c r="P16" s="367"/>
      <c r="Q16" s="48"/>
    </row>
    <row r="17" spans="1:17" ht="4.5" customHeight="1" thickBot="1" x14ac:dyDescent="0.25">
      <c r="A17" s="48"/>
      <c r="B17" s="359"/>
      <c r="C17" s="360"/>
      <c r="D17" s="360"/>
      <c r="E17" s="360"/>
      <c r="F17" s="360"/>
      <c r="G17" s="360"/>
      <c r="H17" s="360"/>
      <c r="I17" s="360"/>
      <c r="J17" s="360"/>
      <c r="K17" s="360"/>
      <c r="L17" s="360"/>
      <c r="M17" s="360"/>
      <c r="N17" s="360"/>
      <c r="O17" s="360"/>
      <c r="P17" s="361"/>
      <c r="Q17" s="48"/>
    </row>
    <row r="18" spans="1:17" ht="26.25" customHeight="1" thickBot="1" x14ac:dyDescent="0.25">
      <c r="A18" s="48"/>
      <c r="B18" s="58" t="s">
        <v>11</v>
      </c>
      <c r="C18" s="368" t="s">
        <v>186</v>
      </c>
      <c r="D18" s="156"/>
      <c r="E18" s="156"/>
      <c r="F18" s="156"/>
      <c r="G18" s="156"/>
      <c r="H18" s="156"/>
      <c r="I18" s="156"/>
      <c r="J18" s="156"/>
      <c r="K18" s="156"/>
      <c r="L18" s="156"/>
      <c r="M18" s="156"/>
      <c r="N18" s="156"/>
      <c r="O18" s="156"/>
      <c r="P18" s="157"/>
      <c r="Q18" s="48"/>
    </row>
    <row r="19" spans="1:17" ht="4.5" customHeight="1" thickBot="1" x14ac:dyDescent="0.25">
      <c r="A19" s="48"/>
      <c r="B19" s="223"/>
      <c r="C19" s="223"/>
      <c r="D19" s="223"/>
      <c r="E19" s="223"/>
      <c r="F19" s="223"/>
      <c r="G19" s="223"/>
      <c r="H19" s="223"/>
      <c r="I19" s="223"/>
      <c r="J19" s="223"/>
      <c r="K19" s="223"/>
      <c r="L19" s="223"/>
      <c r="M19" s="223"/>
      <c r="N19" s="223"/>
      <c r="O19" s="223"/>
      <c r="P19" s="223"/>
      <c r="Q19" s="48"/>
    </row>
    <row r="20" spans="1:17" ht="17.25" customHeight="1" thickBot="1" x14ac:dyDescent="0.25">
      <c r="A20" s="48"/>
      <c r="B20" s="162" t="s">
        <v>26</v>
      </c>
      <c r="C20" s="163"/>
      <c r="D20" s="163"/>
      <c r="E20" s="163"/>
      <c r="F20" s="163"/>
      <c r="G20" s="163"/>
      <c r="H20" s="163"/>
      <c r="I20" s="163"/>
      <c r="J20" s="163"/>
      <c r="K20" s="163"/>
      <c r="L20" s="163"/>
      <c r="M20" s="163"/>
      <c r="N20" s="163"/>
      <c r="O20" s="163"/>
      <c r="P20" s="164"/>
      <c r="Q20" s="48"/>
    </row>
    <row r="21" spans="1:17" ht="4.5" customHeight="1" thickBot="1" x14ac:dyDescent="0.25">
      <c r="A21" s="48"/>
      <c r="B21" s="236"/>
      <c r="C21" s="237"/>
      <c r="D21" s="237"/>
      <c r="E21" s="237"/>
      <c r="F21" s="237"/>
      <c r="G21" s="237"/>
      <c r="H21" s="237"/>
      <c r="I21" s="237"/>
      <c r="J21" s="237"/>
      <c r="K21" s="237"/>
      <c r="L21" s="237"/>
      <c r="M21" s="237"/>
      <c r="N21" s="237"/>
      <c r="O21" s="237"/>
      <c r="P21" s="238"/>
      <c r="Q21" s="48"/>
    </row>
    <row r="22" spans="1:17" ht="51" customHeight="1" thickBot="1" x14ac:dyDescent="0.25">
      <c r="A22" s="48"/>
      <c r="B22" s="58" t="s">
        <v>3</v>
      </c>
      <c r="C22" s="369" t="s">
        <v>192</v>
      </c>
      <c r="D22" s="370"/>
      <c r="E22" s="370"/>
      <c r="F22" s="370"/>
      <c r="G22" s="370"/>
      <c r="H22" s="370"/>
      <c r="I22" s="370"/>
      <c r="J22" s="370"/>
      <c r="K22" s="370"/>
      <c r="L22" s="370"/>
      <c r="M22" s="370"/>
      <c r="N22" s="370"/>
      <c r="O22" s="370"/>
      <c r="P22" s="371"/>
      <c r="Q22" s="48"/>
    </row>
    <row r="23" spans="1:17" ht="4.5" customHeight="1" thickBot="1" x14ac:dyDescent="0.25">
      <c r="A23" s="48"/>
      <c r="B23" s="359"/>
      <c r="C23" s="360"/>
      <c r="D23" s="360"/>
      <c r="E23" s="360"/>
      <c r="F23" s="360"/>
      <c r="G23" s="360"/>
      <c r="H23" s="360"/>
      <c r="I23" s="360"/>
      <c r="J23" s="360"/>
      <c r="K23" s="360"/>
      <c r="L23" s="360"/>
      <c r="M23" s="360"/>
      <c r="N23" s="360"/>
      <c r="O23" s="360"/>
      <c r="P23" s="361"/>
      <c r="Q23" s="48"/>
    </row>
    <row r="24" spans="1:17" ht="82.5" customHeight="1" thickBot="1" x14ac:dyDescent="0.25">
      <c r="A24" s="48"/>
      <c r="B24" s="58" t="s">
        <v>12</v>
      </c>
      <c r="C24" s="353" t="s">
        <v>209</v>
      </c>
      <c r="D24" s="354"/>
      <c r="E24" s="354"/>
      <c r="F24" s="354"/>
      <c r="G24" s="354"/>
      <c r="H24" s="354"/>
      <c r="I24" s="354"/>
      <c r="J24" s="354"/>
      <c r="K24" s="354"/>
      <c r="L24" s="354"/>
      <c r="M24" s="354"/>
      <c r="N24" s="354"/>
      <c r="O24" s="354"/>
      <c r="P24" s="355"/>
      <c r="Q24" s="48"/>
    </row>
    <row r="25" spans="1:17" ht="4.5" customHeight="1" thickBot="1" x14ac:dyDescent="0.25">
      <c r="A25" s="48"/>
      <c r="B25" s="204"/>
      <c r="C25" s="205"/>
      <c r="D25" s="205"/>
      <c r="E25" s="205"/>
      <c r="F25" s="205"/>
      <c r="G25" s="205"/>
      <c r="H25" s="205"/>
      <c r="I25" s="205"/>
      <c r="J25" s="205"/>
      <c r="K25" s="205"/>
      <c r="L25" s="205"/>
      <c r="M25" s="205"/>
      <c r="N25" s="205"/>
      <c r="O25" s="205"/>
      <c r="P25" s="206"/>
      <c r="Q25" s="48"/>
    </row>
    <row r="26" spans="1:17" ht="13.5" customHeight="1" thickBot="1" x14ac:dyDescent="0.25">
      <c r="A26" s="48"/>
      <c r="B26" s="2" t="s">
        <v>2</v>
      </c>
      <c r="C26" s="305">
        <v>0.8</v>
      </c>
      <c r="D26" s="211"/>
      <c r="E26" s="211"/>
      <c r="F26" s="211"/>
      <c r="G26" s="211"/>
      <c r="H26" s="211"/>
      <c r="I26" s="211"/>
      <c r="J26" s="211"/>
      <c r="K26" s="211"/>
      <c r="L26" s="211"/>
      <c r="M26" s="211"/>
      <c r="N26" s="211"/>
      <c r="O26" s="211"/>
      <c r="P26" s="212"/>
      <c r="Q26" s="48"/>
    </row>
    <row r="27" spans="1:17" ht="4.5" customHeight="1" thickBot="1" x14ac:dyDescent="0.25">
      <c r="A27" s="48"/>
      <c r="B27" s="213"/>
      <c r="C27" s="214"/>
      <c r="D27" s="214"/>
      <c r="E27" s="214"/>
      <c r="F27" s="214"/>
      <c r="G27" s="214"/>
      <c r="H27" s="214"/>
      <c r="I27" s="214"/>
      <c r="J27" s="214"/>
      <c r="K27" s="214"/>
      <c r="L27" s="214"/>
      <c r="M27" s="214"/>
      <c r="N27" s="214"/>
      <c r="O27" s="214"/>
      <c r="P27" s="215"/>
      <c r="Q27" s="48"/>
    </row>
    <row r="28" spans="1:17" ht="12.75" customHeight="1" thickBot="1" x14ac:dyDescent="0.25">
      <c r="A28" s="48"/>
      <c r="B28" s="2" t="s">
        <v>13</v>
      </c>
      <c r="C28" s="11" t="s">
        <v>14</v>
      </c>
      <c r="D28" s="210" t="s">
        <v>254</v>
      </c>
      <c r="E28" s="211"/>
      <c r="F28" s="211"/>
      <c r="G28" s="212"/>
      <c r="H28" s="219" t="s">
        <v>15</v>
      </c>
      <c r="I28" s="219"/>
      <c r="J28" s="219"/>
      <c r="K28" s="210" t="s">
        <v>253</v>
      </c>
      <c r="L28" s="211"/>
      <c r="M28" s="212"/>
      <c r="N28" s="220" t="s">
        <v>16</v>
      </c>
      <c r="O28" s="221"/>
      <c r="P28" s="59" t="s">
        <v>176</v>
      </c>
      <c r="Q28" s="48"/>
    </row>
    <row r="29" spans="1:17" ht="4.5" customHeight="1" thickBot="1" x14ac:dyDescent="0.25">
      <c r="A29" s="48"/>
      <c r="B29" s="356"/>
      <c r="C29" s="357"/>
      <c r="D29" s="357"/>
      <c r="E29" s="357"/>
      <c r="F29" s="357"/>
      <c r="G29" s="357"/>
      <c r="H29" s="357"/>
      <c r="I29" s="357"/>
      <c r="J29" s="357"/>
      <c r="K29" s="357"/>
      <c r="L29" s="357"/>
      <c r="M29" s="357"/>
      <c r="N29" s="357"/>
      <c r="O29" s="357"/>
      <c r="P29" s="358"/>
      <c r="Q29" s="48"/>
    </row>
    <row r="30" spans="1:17" ht="13.5" thickBot="1" x14ac:dyDescent="0.25">
      <c r="A30" s="48"/>
      <c r="B30" s="70" t="s">
        <v>7</v>
      </c>
      <c r="C30" s="349" t="s">
        <v>181</v>
      </c>
      <c r="D30" s="350"/>
      <c r="E30" s="350"/>
      <c r="F30" s="350"/>
      <c r="G30" s="350"/>
      <c r="H30" s="350"/>
      <c r="I30" s="350"/>
      <c r="J30" s="350"/>
      <c r="K30" s="350"/>
      <c r="L30" s="350"/>
      <c r="M30" s="350"/>
      <c r="N30" s="350"/>
      <c r="O30" s="350"/>
      <c r="P30" s="351"/>
      <c r="Q30" s="48"/>
    </row>
    <row r="31" spans="1:17" ht="4.5" customHeight="1" thickBot="1" x14ac:dyDescent="0.25">
      <c r="A31" s="48"/>
      <c r="B31" s="359"/>
      <c r="C31" s="360"/>
      <c r="D31" s="360"/>
      <c r="E31" s="360"/>
      <c r="F31" s="360"/>
      <c r="G31" s="360"/>
      <c r="H31" s="360"/>
      <c r="I31" s="360"/>
      <c r="J31" s="360"/>
      <c r="K31" s="360"/>
      <c r="L31" s="360"/>
      <c r="M31" s="360"/>
      <c r="N31" s="360"/>
      <c r="O31" s="360"/>
      <c r="P31" s="361"/>
      <c r="Q31" s="48"/>
    </row>
    <row r="32" spans="1:17" ht="13.5" thickBot="1" x14ac:dyDescent="0.25">
      <c r="A32" s="48"/>
      <c r="B32" s="70" t="s">
        <v>4</v>
      </c>
      <c r="C32" s="352" t="s">
        <v>71</v>
      </c>
      <c r="D32" s="350"/>
      <c r="E32" s="350"/>
      <c r="F32" s="350"/>
      <c r="G32" s="350"/>
      <c r="H32" s="350"/>
      <c r="I32" s="350"/>
      <c r="J32" s="350"/>
      <c r="K32" s="350"/>
      <c r="L32" s="350"/>
      <c r="M32" s="350"/>
      <c r="N32" s="350"/>
      <c r="O32" s="350"/>
      <c r="P32" s="351"/>
      <c r="Q32" s="48"/>
    </row>
    <row r="33" spans="1:17" ht="4.5" customHeight="1" thickBot="1" x14ac:dyDescent="0.25">
      <c r="A33" s="48"/>
      <c r="B33" s="359"/>
      <c r="C33" s="360"/>
      <c r="D33" s="360"/>
      <c r="E33" s="360"/>
      <c r="F33" s="360"/>
      <c r="G33" s="360"/>
      <c r="H33" s="360"/>
      <c r="I33" s="360"/>
      <c r="J33" s="360"/>
      <c r="K33" s="360"/>
      <c r="L33" s="360"/>
      <c r="M33" s="360"/>
      <c r="N33" s="360"/>
      <c r="O33" s="360"/>
      <c r="P33" s="361"/>
      <c r="Q33" s="48"/>
    </row>
    <row r="34" spans="1:17" ht="13.5" thickBot="1" x14ac:dyDescent="0.25">
      <c r="A34" s="48"/>
      <c r="B34" s="70" t="s">
        <v>23</v>
      </c>
      <c r="C34" s="352" t="s">
        <v>71</v>
      </c>
      <c r="D34" s="350"/>
      <c r="E34" s="350"/>
      <c r="F34" s="350"/>
      <c r="G34" s="350"/>
      <c r="H34" s="350"/>
      <c r="I34" s="350"/>
      <c r="J34" s="350"/>
      <c r="K34" s="350"/>
      <c r="L34" s="350"/>
      <c r="M34" s="350"/>
      <c r="N34" s="350"/>
      <c r="O34" s="350"/>
      <c r="P34" s="351"/>
      <c r="Q34" s="48"/>
    </row>
    <row r="35" spans="1:17" ht="4.5" customHeight="1" thickBot="1" x14ac:dyDescent="0.25">
      <c r="A35" s="48"/>
      <c r="B35" s="346"/>
      <c r="C35" s="347"/>
      <c r="D35" s="347"/>
      <c r="E35" s="347"/>
      <c r="F35" s="347"/>
      <c r="G35" s="347"/>
      <c r="H35" s="347"/>
      <c r="I35" s="347"/>
      <c r="J35" s="347"/>
      <c r="K35" s="347"/>
      <c r="L35" s="347"/>
      <c r="M35" s="347"/>
      <c r="N35" s="347"/>
      <c r="O35" s="347"/>
      <c r="P35" s="348"/>
      <c r="Q35" s="48"/>
    </row>
    <row r="36" spans="1:17" ht="16.5" customHeight="1" thickBot="1" x14ac:dyDescent="0.25">
      <c r="A36" s="48"/>
      <c r="B36" s="70" t="s">
        <v>64</v>
      </c>
      <c r="C36" s="349" t="s">
        <v>71</v>
      </c>
      <c r="D36" s="350"/>
      <c r="E36" s="350"/>
      <c r="F36" s="350"/>
      <c r="G36" s="350"/>
      <c r="H36" s="350"/>
      <c r="I36" s="350"/>
      <c r="J36" s="350"/>
      <c r="K36" s="350"/>
      <c r="L36" s="350"/>
      <c r="M36" s="350"/>
      <c r="N36" s="350"/>
      <c r="O36" s="350"/>
      <c r="P36" s="351"/>
      <c r="Q36" s="48"/>
    </row>
    <row r="37" spans="1:17" ht="4.5" customHeight="1" thickBot="1" x14ac:dyDescent="0.25">
      <c r="A37" s="48"/>
      <c r="B37" s="4"/>
      <c r="C37" s="4"/>
      <c r="D37" s="4"/>
      <c r="E37" s="4"/>
      <c r="F37" s="4"/>
      <c r="G37" s="4"/>
      <c r="H37" s="4"/>
      <c r="I37" s="4"/>
      <c r="J37" s="4"/>
      <c r="K37" s="4"/>
      <c r="L37" s="4"/>
      <c r="M37" s="4"/>
      <c r="N37" s="4"/>
      <c r="O37" s="4"/>
      <c r="P37" s="4"/>
      <c r="Q37" s="48"/>
    </row>
    <row r="38" spans="1:17" ht="13.5" thickBot="1" x14ac:dyDescent="0.25">
      <c r="A38" s="48"/>
      <c r="B38" s="196" t="s">
        <v>17</v>
      </c>
      <c r="C38" s="197"/>
      <c r="D38" s="197"/>
      <c r="E38" s="197"/>
      <c r="F38" s="197"/>
      <c r="G38" s="197"/>
      <c r="H38" s="197"/>
      <c r="I38" s="197"/>
      <c r="J38" s="197"/>
      <c r="K38" s="197"/>
      <c r="L38" s="197"/>
      <c r="M38" s="197"/>
      <c r="N38" s="197"/>
      <c r="O38" s="198"/>
      <c r="P38" s="199"/>
      <c r="Q38" s="48"/>
    </row>
    <row r="39" spans="1:17" ht="13.5" thickBot="1" x14ac:dyDescent="0.25">
      <c r="A39" s="48"/>
      <c r="B39" s="72" t="s">
        <v>22</v>
      </c>
      <c r="C39" s="196" t="s">
        <v>18</v>
      </c>
      <c r="D39" s="197"/>
      <c r="E39" s="197"/>
      <c r="F39" s="197"/>
      <c r="G39" s="199"/>
      <c r="H39" s="196" t="s">
        <v>7</v>
      </c>
      <c r="I39" s="197"/>
      <c r="J39" s="197"/>
      <c r="K39" s="197"/>
      <c r="L39" s="199"/>
      <c r="M39" s="196" t="s">
        <v>19</v>
      </c>
      <c r="N39" s="197"/>
      <c r="O39" s="198"/>
      <c r="P39" s="199"/>
      <c r="Q39" s="48"/>
    </row>
    <row r="40" spans="1:17" ht="54" customHeight="1" thickBot="1" x14ac:dyDescent="0.25">
      <c r="A40" s="48"/>
      <c r="B40" s="79" t="s">
        <v>193</v>
      </c>
      <c r="C40" s="423" t="s">
        <v>194</v>
      </c>
      <c r="D40" s="424"/>
      <c r="E40" s="424"/>
      <c r="F40" s="424"/>
      <c r="G40" s="425"/>
      <c r="H40" s="423" t="s">
        <v>195</v>
      </c>
      <c r="I40" s="424"/>
      <c r="J40" s="424"/>
      <c r="K40" s="424"/>
      <c r="L40" s="425"/>
      <c r="M40" s="426" t="s">
        <v>210</v>
      </c>
      <c r="N40" s="427"/>
      <c r="O40" s="427"/>
      <c r="P40" s="428"/>
      <c r="Q40" s="48"/>
    </row>
    <row r="41" spans="1:17" ht="55.5" customHeight="1" x14ac:dyDescent="0.2">
      <c r="A41" s="48"/>
      <c r="B41" s="79" t="s">
        <v>196</v>
      </c>
      <c r="C41" s="429" t="s">
        <v>194</v>
      </c>
      <c r="D41" s="430"/>
      <c r="E41" s="430"/>
      <c r="F41" s="430"/>
      <c r="G41" s="431"/>
      <c r="H41" s="429" t="s">
        <v>195</v>
      </c>
      <c r="I41" s="430"/>
      <c r="J41" s="430"/>
      <c r="K41" s="430"/>
      <c r="L41" s="431"/>
      <c r="M41" s="426" t="s">
        <v>210</v>
      </c>
      <c r="N41" s="427"/>
      <c r="O41" s="427"/>
      <c r="P41" s="428"/>
      <c r="Q41" s="48"/>
    </row>
    <row r="42" spans="1:17" ht="13.5" customHeight="1" x14ac:dyDescent="0.2">
      <c r="A42" s="48"/>
      <c r="B42" s="12"/>
      <c r="C42" s="186"/>
      <c r="D42" s="187"/>
      <c r="E42" s="187"/>
      <c r="F42" s="187"/>
      <c r="G42" s="188"/>
      <c r="H42" s="186"/>
      <c r="I42" s="187"/>
      <c r="J42" s="187"/>
      <c r="K42" s="187"/>
      <c r="L42" s="188"/>
      <c r="M42" s="186"/>
      <c r="N42" s="187"/>
      <c r="O42" s="187"/>
      <c r="P42" s="189"/>
      <c r="Q42" s="48"/>
    </row>
    <row r="43" spans="1:17" ht="12.75" customHeight="1" x14ac:dyDescent="0.2">
      <c r="A43" s="48"/>
      <c r="B43" s="12"/>
      <c r="C43" s="186"/>
      <c r="D43" s="187"/>
      <c r="E43" s="187"/>
      <c r="F43" s="187"/>
      <c r="G43" s="188"/>
      <c r="H43" s="186"/>
      <c r="I43" s="187"/>
      <c r="J43" s="187"/>
      <c r="K43" s="187"/>
      <c r="L43" s="188"/>
      <c r="M43" s="186"/>
      <c r="N43" s="187"/>
      <c r="O43" s="187"/>
      <c r="P43" s="189"/>
      <c r="Q43" s="48"/>
    </row>
    <row r="44" spans="1:17" ht="4.5" customHeight="1" thickBot="1" x14ac:dyDescent="0.25">
      <c r="A44" s="48"/>
      <c r="B44" s="7"/>
      <c r="C44" s="7"/>
      <c r="D44" s="7"/>
      <c r="E44" s="7"/>
      <c r="F44" s="7"/>
      <c r="G44" s="7"/>
      <c r="H44" s="7"/>
      <c r="I44" s="7"/>
      <c r="J44" s="7"/>
      <c r="K44" s="7"/>
      <c r="L44" s="7"/>
      <c r="M44" s="7"/>
      <c r="N44" s="7"/>
      <c r="O44" s="7"/>
      <c r="P44" s="7"/>
      <c r="Q44" s="48"/>
    </row>
    <row r="45" spans="1:17" ht="13.5" customHeight="1" thickBot="1" x14ac:dyDescent="0.25">
      <c r="A45" s="48"/>
      <c r="B45" s="162" t="s">
        <v>265</v>
      </c>
      <c r="C45" s="163"/>
      <c r="D45" s="163"/>
      <c r="E45" s="163"/>
      <c r="F45" s="163"/>
      <c r="G45" s="163"/>
      <c r="H45" s="163"/>
      <c r="I45" s="163"/>
      <c r="J45" s="163"/>
      <c r="K45" s="163"/>
      <c r="L45" s="163"/>
      <c r="M45" s="163"/>
      <c r="N45" s="163"/>
      <c r="O45" s="163"/>
      <c r="P45" s="164"/>
      <c r="Q45" s="48"/>
    </row>
    <row r="46" spans="1:17" ht="4.5" customHeight="1" thickBot="1" x14ac:dyDescent="0.25">
      <c r="A46" s="48"/>
      <c r="B46" s="5"/>
      <c r="C46" s="4"/>
      <c r="D46" s="4"/>
      <c r="E46" s="4"/>
      <c r="F46" s="4"/>
      <c r="G46" s="4"/>
      <c r="H46" s="4"/>
      <c r="I46" s="4"/>
      <c r="J46" s="4"/>
      <c r="K46" s="4"/>
      <c r="L46" s="4"/>
      <c r="M46" s="4"/>
      <c r="N46" s="4"/>
      <c r="O46" s="4"/>
      <c r="P46" s="6"/>
      <c r="Q46" s="48"/>
    </row>
    <row r="47" spans="1:17" ht="15.75" customHeight="1" x14ac:dyDescent="0.2">
      <c r="A47" s="48"/>
      <c r="B47" s="338" t="s">
        <v>264</v>
      </c>
      <c r="C47" s="60" t="s">
        <v>9</v>
      </c>
      <c r="D47" s="61" t="s">
        <v>149</v>
      </c>
      <c r="E47" s="61" t="s">
        <v>150</v>
      </c>
      <c r="F47" s="61" t="s">
        <v>151</v>
      </c>
      <c r="G47" s="61" t="s">
        <v>152</v>
      </c>
      <c r="H47" s="61" t="s">
        <v>153</v>
      </c>
      <c r="I47" s="61" t="s">
        <v>154</v>
      </c>
      <c r="J47" s="61" t="s">
        <v>155</v>
      </c>
      <c r="K47" s="61" t="s">
        <v>156</v>
      </c>
      <c r="L47" s="61" t="s">
        <v>157</v>
      </c>
      <c r="M47" s="61" t="s">
        <v>158</v>
      </c>
      <c r="N47" s="61" t="s">
        <v>159</v>
      </c>
      <c r="O47" s="62" t="s">
        <v>160</v>
      </c>
      <c r="P47" s="63" t="s">
        <v>24</v>
      </c>
      <c r="Q47" s="48"/>
    </row>
    <row r="48" spans="1:17" ht="19.5" customHeight="1" thickBot="1" x14ac:dyDescent="0.25">
      <c r="A48" s="48"/>
      <c r="B48" s="339"/>
      <c r="C48" s="64" t="s">
        <v>10</v>
      </c>
      <c r="D48" s="65"/>
      <c r="E48" s="65"/>
      <c r="F48" s="66">
        <f>+'Registro Acuerdos Seg Sociedade'!C12/'Registro Acuerdos Seg Sociedade'!C13</f>
        <v>0.8923884514435696</v>
      </c>
      <c r="G48" s="67"/>
      <c r="H48" s="67"/>
      <c r="I48" s="66" t="e">
        <f>+'Registro Acuerdos Seg Sociedade'!E12/'Registro Acuerdos Seg Sociedade'!E13</f>
        <v>#DIV/0!</v>
      </c>
      <c r="J48" s="67"/>
      <c r="K48" s="67"/>
      <c r="L48" s="66" t="e">
        <f>+'Registro Acuerdos Seg Sociedade'!G12/'Registro Acuerdos Seg Sociedade'!G13</f>
        <v>#DIV/0!</v>
      </c>
      <c r="M48" s="67"/>
      <c r="N48" s="67"/>
      <c r="O48" s="66" t="e">
        <f>+'Registro Acuerdos Seg Sociedade'!I12/'Registro Acuerdos Seg Sociedade'!I13</f>
        <v>#DIV/0!</v>
      </c>
      <c r="P48" s="66">
        <f>+'Registro Acuerdos Seg Sociedade'!K12/'Registro Acuerdos Seg Sociedade'!K13</f>
        <v>0.8923884514435696</v>
      </c>
      <c r="Q48" s="48"/>
    </row>
    <row r="49" spans="1:17" ht="10.5" customHeight="1" thickBot="1" x14ac:dyDescent="0.25">
      <c r="A49" s="48"/>
      <c r="B49" s="5"/>
      <c r="C49" s="4"/>
      <c r="D49" s="4"/>
      <c r="E49" s="4"/>
      <c r="F49" s="4"/>
      <c r="G49" s="4"/>
      <c r="H49" s="4"/>
      <c r="I49" s="4"/>
      <c r="J49" s="4"/>
      <c r="K49" s="4"/>
      <c r="L49" s="4"/>
      <c r="M49" s="4"/>
      <c r="N49" s="4"/>
      <c r="O49" s="4"/>
      <c r="P49" s="6"/>
      <c r="Q49" s="48"/>
    </row>
    <row r="50" spans="1:17" ht="18" customHeight="1" thickBot="1" x14ac:dyDescent="0.25">
      <c r="A50" s="48"/>
      <c r="B50" s="433" t="s">
        <v>266</v>
      </c>
      <c r="C50" s="434"/>
      <c r="D50" s="434"/>
      <c r="E50" s="434"/>
      <c r="F50" s="434"/>
      <c r="G50" s="434"/>
      <c r="H50" s="434"/>
      <c r="I50" s="434"/>
      <c r="J50" s="434"/>
      <c r="K50" s="434"/>
      <c r="L50" s="434"/>
      <c r="M50" s="434"/>
      <c r="N50" s="434"/>
      <c r="O50" s="434"/>
      <c r="P50" s="435"/>
      <c r="Q50" s="48"/>
    </row>
    <row r="51" spans="1:17" ht="12" customHeight="1" thickBot="1" x14ac:dyDescent="0.25">
      <c r="A51" s="48"/>
      <c r="B51" s="204"/>
      <c r="C51" s="205"/>
      <c r="D51" s="205"/>
      <c r="E51" s="205"/>
      <c r="F51" s="205"/>
      <c r="G51" s="205"/>
      <c r="H51" s="205"/>
      <c r="I51" s="205"/>
      <c r="J51" s="205"/>
      <c r="K51" s="205"/>
      <c r="L51" s="205"/>
      <c r="M51" s="205"/>
      <c r="N51" s="205"/>
      <c r="O51" s="205"/>
      <c r="P51" s="206"/>
      <c r="Q51" s="48"/>
    </row>
    <row r="52" spans="1:17" x14ac:dyDescent="0.2">
      <c r="A52" s="48"/>
      <c r="B52" s="338" t="s">
        <v>263</v>
      </c>
      <c r="C52" s="60" t="s">
        <v>9</v>
      </c>
      <c r="D52" s="61" t="s">
        <v>149</v>
      </c>
      <c r="E52" s="61" t="s">
        <v>150</v>
      </c>
      <c r="F52" s="61" t="s">
        <v>151</v>
      </c>
      <c r="G52" s="61" t="s">
        <v>152</v>
      </c>
      <c r="H52" s="61" t="s">
        <v>153</v>
      </c>
      <c r="I52" s="61" t="s">
        <v>154</v>
      </c>
      <c r="J52" s="61" t="s">
        <v>155</v>
      </c>
      <c r="K52" s="61" t="s">
        <v>156</v>
      </c>
      <c r="L52" s="61" t="s">
        <v>157</v>
      </c>
      <c r="M52" s="61" t="s">
        <v>158</v>
      </c>
      <c r="N52" s="61" t="s">
        <v>159</v>
      </c>
      <c r="O52" s="62" t="s">
        <v>160</v>
      </c>
      <c r="P52" s="63" t="s">
        <v>24</v>
      </c>
      <c r="Q52" s="48"/>
    </row>
    <row r="53" spans="1:17" ht="13.5" thickBot="1" x14ac:dyDescent="0.25">
      <c r="A53" s="48"/>
      <c r="B53" s="339"/>
      <c r="C53" s="64" t="s">
        <v>10</v>
      </c>
      <c r="D53" s="65"/>
      <c r="E53" s="65"/>
      <c r="F53" s="66">
        <f>+'Registro Acuerdos Seg Sociedade'!C14/'Registro Acuerdos Seg Sociedade'!C15</f>
        <v>0.99530516431924887</v>
      </c>
      <c r="G53" s="67"/>
      <c r="H53" s="67"/>
      <c r="I53" s="66" t="e">
        <f>+'Registro Acuerdos Seg Sociedade'!E14/'Registro Acuerdos Seg Sociedade'!E15</f>
        <v>#DIV/0!</v>
      </c>
      <c r="J53" s="67"/>
      <c r="K53" s="67"/>
      <c r="L53" s="66" t="e">
        <f>+'Registro Acuerdos Seg Sociedade'!G14/'Registro Acuerdos Seg Sociedade'!G15</f>
        <v>#DIV/0!</v>
      </c>
      <c r="M53" s="67"/>
      <c r="N53" s="67"/>
      <c r="O53" s="66" t="e">
        <f>+'Registro Acuerdos Seg Sociedade'!I14/'Registro Acuerdos Seg Sociedade'!I15</f>
        <v>#DIV/0!</v>
      </c>
      <c r="P53" s="66">
        <f>+'Registro Acuerdos Seg Sociedade'!K14/'Registro Acuerdos Seg Sociedade'!K15</f>
        <v>0.99530516431924887</v>
      </c>
      <c r="Q53" s="48"/>
    </row>
    <row r="54" spans="1:17" ht="4.5" customHeight="1" thickBot="1" x14ac:dyDescent="0.25">
      <c r="A54" s="48"/>
      <c r="B54" s="73">
        <v>0.9</v>
      </c>
      <c r="C54" s="68"/>
      <c r="D54" s="68"/>
      <c r="E54" s="68"/>
      <c r="F54" s="69">
        <f>+$C$26</f>
        <v>0.8</v>
      </c>
      <c r="G54" s="68"/>
      <c r="H54" s="68"/>
      <c r="I54" s="69">
        <f>+$C$26</f>
        <v>0.8</v>
      </c>
      <c r="J54" s="68"/>
      <c r="K54" s="68"/>
      <c r="L54" s="69">
        <f>+$C$26</f>
        <v>0.8</v>
      </c>
      <c r="M54" s="68"/>
      <c r="N54" s="68"/>
      <c r="O54" s="69">
        <f>+$C$26</f>
        <v>0.8</v>
      </c>
      <c r="P54" s="69">
        <f>+$C$26</f>
        <v>0.8</v>
      </c>
      <c r="Q54" s="48"/>
    </row>
    <row r="55" spans="1:17" ht="22.5" customHeight="1" thickBot="1" x14ac:dyDescent="0.25">
      <c r="A55" s="48"/>
      <c r="B55" s="162" t="s">
        <v>21</v>
      </c>
      <c r="C55" s="163"/>
      <c r="D55" s="163"/>
      <c r="E55" s="163"/>
      <c r="F55" s="163"/>
      <c r="G55" s="163"/>
      <c r="H55" s="163"/>
      <c r="I55" s="163"/>
      <c r="J55" s="163"/>
      <c r="K55" s="163"/>
      <c r="L55" s="163"/>
      <c r="M55" s="163"/>
      <c r="N55" s="163"/>
      <c r="O55" s="163"/>
      <c r="P55" s="164"/>
      <c r="Q55" s="48"/>
    </row>
    <row r="56" spans="1:17" x14ac:dyDescent="0.2">
      <c r="A56" s="48"/>
      <c r="B56" s="170"/>
      <c r="C56" s="171"/>
      <c r="D56" s="171"/>
      <c r="E56" s="171"/>
      <c r="F56" s="171"/>
      <c r="G56" s="171"/>
      <c r="H56" s="171"/>
      <c r="I56" s="171"/>
      <c r="J56" s="171"/>
      <c r="K56" s="171"/>
      <c r="L56" s="171"/>
      <c r="M56" s="171"/>
      <c r="N56" s="171"/>
      <c r="O56" s="171"/>
      <c r="P56" s="172"/>
      <c r="Q56" s="48"/>
    </row>
    <row r="57" spans="1:17" x14ac:dyDescent="0.2">
      <c r="A57" s="48"/>
      <c r="B57" s="173"/>
      <c r="C57" s="174"/>
      <c r="D57" s="174"/>
      <c r="E57" s="174"/>
      <c r="F57" s="174"/>
      <c r="G57" s="174"/>
      <c r="H57" s="174"/>
      <c r="I57" s="174"/>
      <c r="J57" s="174"/>
      <c r="K57" s="174"/>
      <c r="L57" s="174"/>
      <c r="M57" s="174"/>
      <c r="N57" s="174"/>
      <c r="O57" s="174"/>
      <c r="P57" s="175"/>
      <c r="Q57" s="48"/>
    </row>
    <row r="58" spans="1:17" x14ac:dyDescent="0.2">
      <c r="A58" s="48"/>
      <c r="B58" s="173"/>
      <c r="C58" s="174"/>
      <c r="D58" s="174"/>
      <c r="E58" s="174"/>
      <c r="F58" s="174"/>
      <c r="G58" s="174"/>
      <c r="H58" s="174"/>
      <c r="I58" s="174"/>
      <c r="J58" s="174"/>
      <c r="K58" s="174"/>
      <c r="L58" s="174"/>
      <c r="M58" s="174"/>
      <c r="N58" s="174"/>
      <c r="O58" s="174"/>
      <c r="P58" s="175"/>
      <c r="Q58" s="48"/>
    </row>
    <row r="59" spans="1:17" x14ac:dyDescent="0.2">
      <c r="A59" s="48"/>
      <c r="B59" s="173"/>
      <c r="C59" s="174"/>
      <c r="D59" s="174"/>
      <c r="E59" s="174"/>
      <c r="F59" s="174"/>
      <c r="G59" s="174"/>
      <c r="H59" s="174"/>
      <c r="I59" s="174"/>
      <c r="J59" s="174"/>
      <c r="K59" s="174"/>
      <c r="L59" s="174"/>
      <c r="M59" s="174"/>
      <c r="N59" s="174"/>
      <c r="O59" s="174"/>
      <c r="P59" s="175"/>
      <c r="Q59" s="48"/>
    </row>
    <row r="60" spans="1:17" x14ac:dyDescent="0.2">
      <c r="A60" s="48"/>
      <c r="B60" s="173"/>
      <c r="C60" s="174"/>
      <c r="D60" s="174"/>
      <c r="E60" s="174"/>
      <c r="F60" s="174"/>
      <c r="G60" s="174"/>
      <c r="H60" s="174"/>
      <c r="I60" s="174"/>
      <c r="J60" s="174"/>
      <c r="K60" s="174"/>
      <c r="L60" s="174"/>
      <c r="M60" s="174"/>
      <c r="N60" s="174"/>
      <c r="O60" s="174"/>
      <c r="P60" s="175"/>
      <c r="Q60" s="48"/>
    </row>
    <row r="61" spans="1:17" x14ac:dyDescent="0.2">
      <c r="A61" s="48"/>
      <c r="B61" s="173"/>
      <c r="C61" s="174"/>
      <c r="D61" s="174"/>
      <c r="E61" s="174"/>
      <c r="F61" s="174"/>
      <c r="G61" s="174"/>
      <c r="H61" s="174"/>
      <c r="I61" s="174"/>
      <c r="J61" s="174"/>
      <c r="K61" s="174"/>
      <c r="L61" s="174"/>
      <c r="M61" s="174"/>
      <c r="N61" s="174"/>
      <c r="O61" s="174"/>
      <c r="P61" s="175"/>
      <c r="Q61" s="48"/>
    </row>
    <row r="62" spans="1:17" x14ac:dyDescent="0.2">
      <c r="A62" s="48"/>
      <c r="B62" s="173"/>
      <c r="C62" s="174"/>
      <c r="D62" s="174"/>
      <c r="E62" s="174"/>
      <c r="F62" s="174"/>
      <c r="G62" s="174"/>
      <c r="H62" s="174"/>
      <c r="I62" s="174"/>
      <c r="J62" s="174"/>
      <c r="K62" s="174"/>
      <c r="L62" s="174"/>
      <c r="M62" s="174"/>
      <c r="N62" s="174"/>
      <c r="O62" s="174"/>
      <c r="P62" s="175"/>
      <c r="Q62" s="48"/>
    </row>
    <row r="63" spans="1:17" x14ac:dyDescent="0.2">
      <c r="A63" s="48"/>
      <c r="B63" s="173"/>
      <c r="C63" s="174"/>
      <c r="D63" s="174"/>
      <c r="E63" s="174"/>
      <c r="F63" s="174"/>
      <c r="G63" s="174"/>
      <c r="H63" s="174"/>
      <c r="I63" s="174"/>
      <c r="J63" s="174"/>
      <c r="K63" s="174"/>
      <c r="L63" s="174"/>
      <c r="M63" s="174"/>
      <c r="N63" s="174"/>
      <c r="O63" s="174"/>
      <c r="P63" s="175"/>
      <c r="Q63" s="48"/>
    </row>
    <row r="64" spans="1:17" x14ac:dyDescent="0.2">
      <c r="A64" s="48"/>
      <c r="B64" s="173"/>
      <c r="C64" s="174"/>
      <c r="D64" s="174"/>
      <c r="E64" s="174"/>
      <c r="F64" s="174"/>
      <c r="G64" s="174"/>
      <c r="H64" s="174"/>
      <c r="I64" s="174"/>
      <c r="J64" s="174"/>
      <c r="K64" s="174"/>
      <c r="L64" s="174"/>
      <c r="M64" s="174"/>
      <c r="N64" s="174"/>
      <c r="O64" s="174"/>
      <c r="P64" s="175"/>
      <c r="Q64" s="48"/>
    </row>
    <row r="65" spans="1:19" x14ac:dyDescent="0.2">
      <c r="A65" s="48"/>
      <c r="B65" s="173"/>
      <c r="C65" s="174"/>
      <c r="D65" s="174"/>
      <c r="E65" s="174"/>
      <c r="F65" s="174"/>
      <c r="G65" s="174"/>
      <c r="H65" s="174"/>
      <c r="I65" s="174"/>
      <c r="J65" s="174"/>
      <c r="K65" s="174"/>
      <c r="L65" s="174"/>
      <c r="M65" s="174"/>
      <c r="N65" s="174"/>
      <c r="O65" s="174"/>
      <c r="P65" s="175"/>
      <c r="Q65" s="48"/>
    </row>
    <row r="66" spans="1:19" x14ac:dyDescent="0.2">
      <c r="A66" s="48"/>
      <c r="B66" s="173"/>
      <c r="C66" s="174"/>
      <c r="D66" s="174"/>
      <c r="E66" s="174"/>
      <c r="F66" s="174"/>
      <c r="G66" s="174"/>
      <c r="H66" s="174"/>
      <c r="I66" s="174"/>
      <c r="J66" s="174"/>
      <c r="K66" s="174"/>
      <c r="L66" s="174"/>
      <c r="M66" s="174"/>
      <c r="N66" s="174"/>
      <c r="O66" s="174"/>
      <c r="P66" s="175"/>
      <c r="Q66" s="48"/>
    </row>
    <row r="67" spans="1:19" x14ac:dyDescent="0.2">
      <c r="A67" s="48"/>
      <c r="B67" s="173"/>
      <c r="C67" s="174"/>
      <c r="D67" s="174"/>
      <c r="E67" s="174"/>
      <c r="F67" s="174"/>
      <c r="G67" s="174"/>
      <c r="H67" s="174"/>
      <c r="I67" s="174"/>
      <c r="J67" s="174"/>
      <c r="K67" s="174"/>
      <c r="L67" s="174"/>
      <c r="M67" s="174"/>
      <c r="N67" s="174"/>
      <c r="O67" s="174"/>
      <c r="P67" s="175"/>
      <c r="Q67" s="48"/>
    </row>
    <row r="68" spans="1:19" x14ac:dyDescent="0.2">
      <c r="A68" s="48"/>
      <c r="B68" s="173"/>
      <c r="C68" s="174"/>
      <c r="D68" s="174"/>
      <c r="E68" s="174"/>
      <c r="F68" s="174"/>
      <c r="G68" s="174"/>
      <c r="H68" s="174"/>
      <c r="I68" s="174"/>
      <c r="J68" s="174"/>
      <c r="K68" s="174"/>
      <c r="L68" s="174"/>
      <c r="M68" s="174"/>
      <c r="N68" s="174"/>
      <c r="O68" s="174"/>
      <c r="P68" s="175"/>
      <c r="Q68" s="48"/>
    </row>
    <row r="69" spans="1:19" x14ac:dyDescent="0.2">
      <c r="A69" s="48"/>
      <c r="B69" s="173"/>
      <c r="C69" s="174"/>
      <c r="D69" s="174"/>
      <c r="E69" s="174"/>
      <c r="F69" s="174"/>
      <c r="G69" s="174"/>
      <c r="H69" s="174"/>
      <c r="I69" s="174"/>
      <c r="J69" s="174"/>
      <c r="K69" s="174"/>
      <c r="L69" s="174"/>
      <c r="M69" s="174"/>
      <c r="N69" s="174"/>
      <c r="O69" s="174"/>
      <c r="P69" s="175"/>
      <c r="Q69" s="48"/>
    </row>
    <row r="70" spans="1:19" x14ac:dyDescent="0.2">
      <c r="A70" s="48"/>
      <c r="B70" s="173"/>
      <c r="C70" s="174"/>
      <c r="D70" s="174"/>
      <c r="E70" s="174"/>
      <c r="F70" s="174"/>
      <c r="G70" s="174"/>
      <c r="H70" s="174"/>
      <c r="I70" s="174"/>
      <c r="J70" s="174"/>
      <c r="K70" s="174"/>
      <c r="L70" s="174"/>
      <c r="M70" s="174"/>
      <c r="N70" s="174"/>
      <c r="O70" s="174"/>
      <c r="P70" s="175"/>
      <c r="Q70" s="48"/>
    </row>
    <row r="71" spans="1:19" ht="13.5" thickBot="1" x14ac:dyDescent="0.25">
      <c r="A71" s="48"/>
      <c r="B71" s="176"/>
      <c r="C71" s="177"/>
      <c r="D71" s="177"/>
      <c r="E71" s="177"/>
      <c r="F71" s="177"/>
      <c r="G71" s="177"/>
      <c r="H71" s="177"/>
      <c r="I71" s="177"/>
      <c r="J71" s="177"/>
      <c r="K71" s="177"/>
      <c r="L71" s="177"/>
      <c r="M71" s="177"/>
      <c r="N71" s="177"/>
      <c r="O71" s="177"/>
      <c r="P71" s="178"/>
      <c r="Q71" s="48"/>
    </row>
    <row r="72" spans="1:19" s="49" customFormat="1" ht="4.5" customHeight="1" thickBot="1" x14ac:dyDescent="0.25">
      <c r="A72" s="318"/>
      <c r="B72" s="318"/>
      <c r="C72" s="318"/>
      <c r="D72" s="318"/>
      <c r="E72" s="318"/>
      <c r="F72" s="318"/>
      <c r="G72" s="318"/>
      <c r="H72" s="318"/>
      <c r="I72" s="318"/>
      <c r="J72" s="318"/>
      <c r="K72" s="318"/>
      <c r="L72" s="318"/>
      <c r="M72" s="318"/>
      <c r="N72" s="318"/>
      <c r="O72" s="318"/>
      <c r="P72" s="318"/>
      <c r="Q72" s="318"/>
      <c r="S72" s="75"/>
    </row>
    <row r="73" spans="1:19" ht="15" customHeight="1" x14ac:dyDescent="0.2">
      <c r="A73" s="48"/>
      <c r="B73" s="319" t="s">
        <v>5</v>
      </c>
      <c r="C73" s="322" t="s">
        <v>177</v>
      </c>
      <c r="D73" s="323"/>
      <c r="E73" s="323"/>
      <c r="F73" s="323"/>
      <c r="G73" s="323"/>
      <c r="H73" s="323"/>
      <c r="I73" s="323"/>
      <c r="J73" s="323"/>
      <c r="K73" s="323"/>
      <c r="L73" s="323"/>
      <c r="M73" s="323"/>
      <c r="N73" s="323"/>
      <c r="O73" s="323"/>
      <c r="P73" s="324"/>
      <c r="Q73" s="48"/>
    </row>
    <row r="74" spans="1:19" ht="81" customHeight="1" x14ac:dyDescent="0.2">
      <c r="A74" s="48"/>
      <c r="B74" s="432"/>
      <c r="C74" s="436" t="s">
        <v>294</v>
      </c>
      <c r="D74" s="436"/>
      <c r="E74" s="436"/>
      <c r="F74" s="436"/>
      <c r="G74" s="436"/>
      <c r="H74" s="436"/>
      <c r="I74" s="436"/>
      <c r="J74" s="436"/>
      <c r="K74" s="436"/>
      <c r="L74" s="436"/>
      <c r="M74" s="436"/>
      <c r="N74" s="436"/>
      <c r="O74" s="436"/>
      <c r="P74" s="436"/>
      <c r="Q74" s="48"/>
    </row>
    <row r="75" spans="1:19" ht="89.25" customHeight="1" x14ac:dyDescent="0.2">
      <c r="A75" s="48"/>
      <c r="B75" s="432"/>
      <c r="C75" s="437" t="s">
        <v>285</v>
      </c>
      <c r="D75" s="436"/>
      <c r="E75" s="436"/>
      <c r="F75" s="436"/>
      <c r="G75" s="436"/>
      <c r="H75" s="436"/>
      <c r="I75" s="436"/>
      <c r="J75" s="436"/>
      <c r="K75" s="436"/>
      <c r="L75" s="436"/>
      <c r="M75" s="436"/>
      <c r="N75" s="436"/>
      <c r="O75" s="436"/>
      <c r="P75" s="436"/>
      <c r="Q75" s="48"/>
    </row>
    <row r="76" spans="1:19" ht="15" customHeight="1" x14ac:dyDescent="0.2">
      <c r="A76" s="48"/>
      <c r="B76" s="320"/>
      <c r="C76" s="328" t="s">
        <v>178</v>
      </c>
      <c r="D76" s="329"/>
      <c r="E76" s="329"/>
      <c r="F76" s="329"/>
      <c r="G76" s="329"/>
      <c r="H76" s="329"/>
      <c r="I76" s="329"/>
      <c r="J76" s="329"/>
      <c r="K76" s="329"/>
      <c r="L76" s="329"/>
      <c r="M76" s="329"/>
      <c r="N76" s="329"/>
      <c r="O76" s="329"/>
      <c r="P76" s="330"/>
      <c r="Q76" s="48"/>
    </row>
    <row r="77" spans="1:19" ht="108.75" customHeight="1" x14ac:dyDescent="0.2">
      <c r="A77" s="48"/>
      <c r="B77" s="320"/>
      <c r="C77" s="437"/>
      <c r="D77" s="436"/>
      <c r="E77" s="436"/>
      <c r="F77" s="436"/>
      <c r="G77" s="436"/>
      <c r="H77" s="436"/>
      <c r="I77" s="436"/>
      <c r="J77" s="436"/>
      <c r="K77" s="436"/>
      <c r="L77" s="436"/>
      <c r="M77" s="436"/>
      <c r="N77" s="436"/>
      <c r="O77" s="436"/>
      <c r="P77" s="436"/>
      <c r="Q77" s="48"/>
    </row>
    <row r="78" spans="1:19" ht="57" customHeight="1" x14ac:dyDescent="0.2">
      <c r="A78" s="48"/>
      <c r="B78" s="320"/>
      <c r="C78" s="437"/>
      <c r="D78" s="436"/>
      <c r="E78" s="436"/>
      <c r="F78" s="436"/>
      <c r="G78" s="436"/>
      <c r="H78" s="436"/>
      <c r="I78" s="436"/>
      <c r="J78" s="436"/>
      <c r="K78" s="436"/>
      <c r="L78" s="436"/>
      <c r="M78" s="436"/>
      <c r="N78" s="436"/>
      <c r="O78" s="436"/>
      <c r="P78" s="436"/>
      <c r="Q78" s="48"/>
    </row>
    <row r="79" spans="1:19" ht="18" customHeight="1" x14ac:dyDescent="0.2">
      <c r="A79" s="48"/>
      <c r="B79" s="320"/>
      <c r="C79" s="328" t="s">
        <v>179</v>
      </c>
      <c r="D79" s="329"/>
      <c r="E79" s="329"/>
      <c r="F79" s="329"/>
      <c r="G79" s="329"/>
      <c r="H79" s="329"/>
      <c r="I79" s="329"/>
      <c r="J79" s="329"/>
      <c r="K79" s="329"/>
      <c r="L79" s="329"/>
      <c r="M79" s="329"/>
      <c r="N79" s="329"/>
      <c r="O79" s="329"/>
      <c r="P79" s="330"/>
      <c r="Q79" s="48"/>
    </row>
    <row r="80" spans="1:19" ht="96" customHeight="1" x14ac:dyDescent="0.2">
      <c r="A80" s="48"/>
      <c r="B80" s="432"/>
      <c r="C80" s="437"/>
      <c r="D80" s="436"/>
      <c r="E80" s="436"/>
      <c r="F80" s="436"/>
      <c r="G80" s="436"/>
      <c r="H80" s="436"/>
      <c r="I80" s="436"/>
      <c r="J80" s="436"/>
      <c r="K80" s="436"/>
      <c r="L80" s="436"/>
      <c r="M80" s="436"/>
      <c r="N80" s="436"/>
      <c r="O80" s="436"/>
      <c r="P80" s="436"/>
      <c r="Q80" s="48"/>
    </row>
    <row r="81" spans="1:17" ht="66" customHeight="1" x14ac:dyDescent="0.2">
      <c r="A81" s="48"/>
      <c r="B81" s="432"/>
      <c r="C81" s="437"/>
      <c r="D81" s="436"/>
      <c r="E81" s="436"/>
      <c r="F81" s="436"/>
      <c r="G81" s="436"/>
      <c r="H81" s="436"/>
      <c r="I81" s="436"/>
      <c r="J81" s="436"/>
      <c r="K81" s="436"/>
      <c r="L81" s="436"/>
      <c r="M81" s="436"/>
      <c r="N81" s="436"/>
      <c r="O81" s="436"/>
      <c r="P81" s="436"/>
      <c r="Q81" s="48"/>
    </row>
    <row r="82" spans="1:17" ht="17.25" customHeight="1" x14ac:dyDescent="0.2">
      <c r="A82" s="48"/>
      <c r="B82" s="320"/>
      <c r="C82" s="328" t="s">
        <v>180</v>
      </c>
      <c r="D82" s="329"/>
      <c r="E82" s="329"/>
      <c r="F82" s="329"/>
      <c r="G82" s="329"/>
      <c r="H82" s="329"/>
      <c r="I82" s="329"/>
      <c r="J82" s="329"/>
      <c r="K82" s="329"/>
      <c r="L82" s="329"/>
      <c r="M82" s="329"/>
      <c r="N82" s="329"/>
      <c r="O82" s="329"/>
      <c r="P82" s="330"/>
      <c r="Q82" s="48"/>
    </row>
    <row r="83" spans="1:17" ht="77.25" customHeight="1" x14ac:dyDescent="0.2">
      <c r="A83" s="48"/>
      <c r="B83" s="320"/>
      <c r="C83" s="437"/>
      <c r="D83" s="436"/>
      <c r="E83" s="436"/>
      <c r="F83" s="436"/>
      <c r="G83" s="436"/>
      <c r="H83" s="436"/>
      <c r="I83" s="436"/>
      <c r="J83" s="436"/>
      <c r="K83" s="436"/>
      <c r="L83" s="436"/>
      <c r="M83" s="436"/>
      <c r="N83" s="436"/>
      <c r="O83" s="436"/>
      <c r="P83" s="436"/>
      <c r="Q83" s="48"/>
    </row>
    <row r="84" spans="1:17" ht="67.5" customHeight="1" thickBot="1" x14ac:dyDescent="0.25">
      <c r="A84" s="48"/>
      <c r="B84" s="321"/>
      <c r="C84" s="437"/>
      <c r="D84" s="436"/>
      <c r="E84" s="436"/>
      <c r="F84" s="436"/>
      <c r="G84" s="436"/>
      <c r="H84" s="436"/>
      <c r="I84" s="436"/>
      <c r="J84" s="436"/>
      <c r="K84" s="436"/>
      <c r="L84" s="436"/>
      <c r="M84" s="436"/>
      <c r="N84" s="436"/>
      <c r="O84" s="436"/>
      <c r="P84" s="436"/>
      <c r="Q84" s="48"/>
    </row>
    <row r="85" spans="1:17" ht="30.75" customHeight="1" thickBot="1" x14ac:dyDescent="0.25">
      <c r="A85" s="48"/>
      <c r="B85" s="50" t="s">
        <v>63</v>
      </c>
      <c r="C85" s="313" t="s">
        <v>276</v>
      </c>
      <c r="D85" s="314"/>
      <c r="E85" s="314"/>
      <c r="F85" s="314"/>
      <c r="G85" s="314"/>
      <c r="H85" s="314"/>
      <c r="I85" s="314"/>
      <c r="J85" s="314"/>
      <c r="K85" s="314"/>
      <c r="L85" s="314"/>
      <c r="M85" s="314"/>
      <c r="N85" s="314"/>
      <c r="O85" s="314"/>
      <c r="P85" s="315"/>
      <c r="Q85" s="48"/>
    </row>
    <row r="86" spans="1:17" ht="27.75" customHeight="1" thickBot="1" x14ac:dyDescent="0.25">
      <c r="A86" s="48"/>
      <c r="B86" s="50" t="s">
        <v>84</v>
      </c>
      <c r="C86" s="316" t="s">
        <v>85</v>
      </c>
      <c r="D86" s="316"/>
      <c r="E86" s="316"/>
      <c r="F86" s="316"/>
      <c r="G86" s="316"/>
      <c r="H86" s="316"/>
      <c r="I86" s="316"/>
      <c r="J86" s="316"/>
      <c r="K86" s="316"/>
      <c r="L86" s="316"/>
      <c r="M86" s="316"/>
      <c r="N86" s="316"/>
      <c r="O86" s="316"/>
      <c r="P86" s="317"/>
      <c r="Q86" s="48"/>
    </row>
    <row r="89" spans="1:17" x14ac:dyDescent="0.2">
      <c r="C89" s="51"/>
    </row>
    <row r="90" spans="1:17" hidden="1" x14ac:dyDescent="0.2">
      <c r="C90" s="45">
        <v>2018</v>
      </c>
    </row>
    <row r="91" spans="1:17" hidden="1" x14ac:dyDescent="0.2">
      <c r="C91" s="45">
        <v>2019</v>
      </c>
    </row>
    <row r="97" spans="2:19" s="46" customFormat="1" x14ac:dyDescent="0.2">
      <c r="S97" s="35"/>
    </row>
    <row r="98" spans="2:19" s="46" customFormat="1" x14ac:dyDescent="0.2">
      <c r="S98" s="35"/>
    </row>
    <row r="99" spans="2:19" s="46" customFormat="1" x14ac:dyDescent="0.2">
      <c r="S99" s="35"/>
    </row>
    <row r="100" spans="2:19" s="46" customFormat="1" x14ac:dyDescent="0.2">
      <c r="S100" s="35"/>
    </row>
    <row r="101" spans="2:19" s="46" customFormat="1" x14ac:dyDescent="0.2">
      <c r="S101" s="35"/>
    </row>
    <row r="102" spans="2:19" s="46" customFormat="1" x14ac:dyDescent="0.2">
      <c r="S102" s="35"/>
    </row>
    <row r="103" spans="2:19" s="46" customFormat="1" x14ac:dyDescent="0.2">
      <c r="D103" s="76"/>
      <c r="E103" s="76"/>
      <c r="F103" s="76"/>
      <c r="G103" s="76"/>
      <c r="H103" s="76"/>
      <c r="I103" s="76"/>
      <c r="S103" s="35"/>
    </row>
    <row r="104" spans="2:19" s="46" customFormat="1" x14ac:dyDescent="0.2">
      <c r="D104" s="76"/>
      <c r="E104" s="76"/>
      <c r="F104" s="76"/>
      <c r="G104" s="76"/>
      <c r="H104" s="76"/>
      <c r="I104" s="76"/>
      <c r="S104" s="35"/>
    </row>
    <row r="105" spans="2:19" s="46" customFormat="1" x14ac:dyDescent="0.2">
      <c r="B105" s="76"/>
      <c r="C105" s="76"/>
      <c r="D105" s="76"/>
      <c r="E105" s="76"/>
      <c r="F105" s="76"/>
      <c r="G105" s="76"/>
      <c r="H105" s="76"/>
      <c r="I105" s="76"/>
      <c r="S105" s="35"/>
    </row>
    <row r="106" spans="2:19" s="46" customFormat="1" x14ac:dyDescent="0.2">
      <c r="B106" s="76"/>
      <c r="C106" s="76"/>
      <c r="D106" s="76"/>
      <c r="E106" s="76"/>
      <c r="F106" s="76"/>
      <c r="G106" s="76"/>
      <c r="H106" s="76"/>
      <c r="I106" s="76"/>
      <c r="S106" s="35"/>
    </row>
    <row r="107" spans="2:19" s="46" customFormat="1" x14ac:dyDescent="0.2">
      <c r="B107" s="76"/>
      <c r="C107" s="76"/>
      <c r="D107" s="76"/>
      <c r="E107" s="76"/>
      <c r="F107" s="76"/>
      <c r="G107" s="76"/>
      <c r="H107" s="76"/>
      <c r="I107" s="76"/>
      <c r="S107" s="35"/>
    </row>
    <row r="108" spans="2:19" s="46" customFormat="1" x14ac:dyDescent="0.2">
      <c r="B108" s="76"/>
      <c r="C108" s="76"/>
      <c r="D108" s="76"/>
      <c r="E108" s="76"/>
      <c r="F108" s="76"/>
      <c r="G108" s="76"/>
      <c r="H108" s="76"/>
      <c r="I108" s="76"/>
      <c r="K108" s="76"/>
      <c r="L108" s="76"/>
      <c r="M108" s="76"/>
      <c r="N108" s="76"/>
      <c r="O108" s="76"/>
      <c r="P108" s="76"/>
      <c r="S108" s="35"/>
    </row>
    <row r="109" spans="2:19" s="46" customFormat="1" x14ac:dyDescent="0.2">
      <c r="B109" s="76"/>
      <c r="C109" s="76"/>
      <c r="D109" s="76"/>
      <c r="E109" s="76"/>
      <c r="F109" s="76"/>
      <c r="G109" s="76"/>
      <c r="H109" s="76"/>
      <c r="I109" s="76"/>
      <c r="K109" s="76"/>
      <c r="L109" s="76"/>
      <c r="M109" s="76"/>
      <c r="N109" s="76"/>
      <c r="O109" s="76"/>
      <c r="P109" s="76"/>
      <c r="S109" s="35"/>
    </row>
    <row r="110" spans="2:19" s="46" customFormat="1" x14ac:dyDescent="0.2">
      <c r="B110" s="76"/>
      <c r="C110" s="76"/>
      <c r="D110" s="76"/>
      <c r="E110" s="76"/>
      <c r="F110" s="76"/>
      <c r="G110" s="76"/>
      <c r="H110" s="76"/>
      <c r="I110" s="76"/>
      <c r="K110" s="76"/>
      <c r="L110" s="76"/>
      <c r="M110" s="76"/>
      <c r="N110" s="76"/>
      <c r="O110" s="76"/>
      <c r="P110" s="76"/>
      <c r="S110" s="35"/>
    </row>
    <row r="111" spans="2:19" s="46" customFormat="1" x14ac:dyDescent="0.2">
      <c r="B111" s="76"/>
      <c r="C111" s="76"/>
      <c r="D111" s="76"/>
      <c r="E111" s="76"/>
      <c r="F111" s="76"/>
      <c r="G111" s="76"/>
      <c r="H111" s="76"/>
      <c r="I111" s="76"/>
      <c r="K111" s="76"/>
      <c r="L111" s="76"/>
      <c r="M111" s="76"/>
      <c r="N111" s="76"/>
      <c r="O111" s="76"/>
      <c r="P111" s="76"/>
      <c r="Q111" s="52" t="s">
        <v>69</v>
      </c>
      <c r="S111" s="35"/>
    </row>
    <row r="112" spans="2:19" s="46" customFormat="1" x14ac:dyDescent="0.2">
      <c r="B112" s="77"/>
      <c r="C112" s="77"/>
      <c r="D112" s="76"/>
      <c r="E112" s="76"/>
      <c r="F112" s="76"/>
      <c r="G112" s="76"/>
      <c r="H112" s="76"/>
      <c r="I112" s="76"/>
      <c r="K112" s="76"/>
      <c r="L112" s="76"/>
      <c r="O112" s="76"/>
      <c r="P112" s="76"/>
      <c r="Q112" s="52" t="s">
        <v>70</v>
      </c>
      <c r="S112" s="35"/>
    </row>
    <row r="113" spans="2:19" s="46" customFormat="1" x14ac:dyDescent="0.2">
      <c r="B113" s="77"/>
      <c r="C113" s="77"/>
      <c r="D113" s="76"/>
      <c r="E113" s="76"/>
      <c r="F113" s="76"/>
      <c r="G113" s="76"/>
      <c r="H113" s="76"/>
      <c r="I113" s="76"/>
      <c r="K113" s="76"/>
      <c r="L113" s="76"/>
      <c r="O113" s="76"/>
      <c r="P113" s="76"/>
      <c r="Q113" s="52" t="s">
        <v>72</v>
      </c>
      <c r="S113" s="35"/>
    </row>
    <row r="114" spans="2:19" s="46" customFormat="1" x14ac:dyDescent="0.2">
      <c r="B114" s="77"/>
      <c r="C114" s="77"/>
      <c r="D114" s="76"/>
      <c r="E114" s="76"/>
      <c r="F114" s="76"/>
      <c r="G114" s="76"/>
      <c r="H114" s="76"/>
      <c r="I114" s="76"/>
      <c r="K114" s="76"/>
      <c r="L114" s="76"/>
      <c r="O114" s="76"/>
      <c r="P114" s="76"/>
      <c r="Q114" s="52" t="s">
        <v>71</v>
      </c>
      <c r="S114" s="35"/>
    </row>
    <row r="115" spans="2:19" s="46" customFormat="1" x14ac:dyDescent="0.2">
      <c r="B115" s="76"/>
      <c r="C115" s="77"/>
      <c r="D115" s="76"/>
      <c r="E115" s="76"/>
      <c r="F115" s="76"/>
      <c r="G115" s="76"/>
      <c r="H115" s="76"/>
      <c r="I115" s="76"/>
      <c r="K115" s="76"/>
      <c r="L115" s="76"/>
      <c r="M115" s="77"/>
      <c r="N115" s="76"/>
      <c r="O115" s="76"/>
      <c r="P115" s="76"/>
      <c r="Q115" s="52" t="s">
        <v>73</v>
      </c>
      <c r="S115" s="35"/>
    </row>
    <row r="116" spans="2:19" s="46" customFormat="1" x14ac:dyDescent="0.2">
      <c r="B116" s="76"/>
      <c r="C116" s="77"/>
      <c r="D116" s="76"/>
      <c r="E116" s="76"/>
      <c r="F116" s="76"/>
      <c r="G116" s="76"/>
      <c r="H116" s="76"/>
      <c r="I116" s="76"/>
      <c r="K116" s="76"/>
      <c r="L116" s="76"/>
      <c r="M116" s="76"/>
      <c r="N116" s="76" t="s">
        <v>67</v>
      </c>
      <c r="O116" s="76"/>
      <c r="P116" s="76"/>
      <c r="Q116" s="52" t="s">
        <v>74</v>
      </c>
      <c r="S116" s="35"/>
    </row>
    <row r="117" spans="2:19" s="46" customFormat="1" x14ac:dyDescent="0.2">
      <c r="B117" s="76"/>
      <c r="C117" s="77"/>
      <c r="D117" s="76"/>
      <c r="E117" s="76"/>
      <c r="F117" s="76"/>
      <c r="G117" s="76"/>
      <c r="H117" s="76"/>
      <c r="I117" s="76"/>
      <c r="K117" s="76"/>
      <c r="L117" s="76"/>
      <c r="M117" s="76"/>
      <c r="N117" s="76"/>
      <c r="O117" s="76"/>
      <c r="P117" s="76"/>
      <c r="S117" s="35"/>
    </row>
    <row r="118" spans="2:19" s="46" customFormat="1" x14ac:dyDescent="0.2">
      <c r="B118" s="76"/>
      <c r="C118" s="77"/>
      <c r="D118" s="76"/>
      <c r="E118" s="76"/>
      <c r="F118" s="76"/>
      <c r="G118" s="76"/>
      <c r="H118" s="76"/>
      <c r="I118" s="76"/>
      <c r="K118" s="76"/>
      <c r="L118" s="76"/>
      <c r="M118" s="76"/>
      <c r="N118" s="76"/>
      <c r="O118" s="76"/>
      <c r="P118" s="76"/>
      <c r="S118" s="35"/>
    </row>
    <row r="119" spans="2:19" s="46" customFormat="1" x14ac:dyDescent="0.2">
      <c r="B119" s="76"/>
      <c r="C119" s="76"/>
      <c r="D119" s="76"/>
      <c r="E119" s="76"/>
      <c r="F119" s="76"/>
      <c r="G119" s="76"/>
      <c r="H119" s="76"/>
      <c r="I119" s="76"/>
      <c r="K119" s="76"/>
      <c r="L119" s="76"/>
      <c r="M119" s="76"/>
      <c r="N119" s="76"/>
      <c r="O119" s="76"/>
      <c r="P119" s="76"/>
      <c r="S119" s="35"/>
    </row>
    <row r="120" spans="2:19" s="46" customFormat="1" x14ac:dyDescent="0.2">
      <c r="B120" s="76"/>
      <c r="C120" s="76"/>
      <c r="D120" s="76"/>
      <c r="E120" s="76"/>
      <c r="F120" s="76"/>
      <c r="G120" s="76"/>
      <c r="H120" s="76"/>
      <c r="I120" s="76"/>
      <c r="K120" s="76"/>
      <c r="L120" s="76"/>
      <c r="M120" s="76"/>
      <c r="N120" s="76"/>
      <c r="O120" s="76"/>
      <c r="P120" s="76"/>
      <c r="S120" s="35"/>
    </row>
    <row r="121" spans="2:19" s="46" customFormat="1" x14ac:dyDescent="0.2">
      <c r="B121" s="76"/>
      <c r="C121" s="76"/>
      <c r="D121" s="76"/>
      <c r="E121" s="76"/>
      <c r="F121" s="76"/>
      <c r="G121" s="76"/>
      <c r="H121" s="76"/>
      <c r="I121" s="76"/>
      <c r="K121" s="76"/>
      <c r="L121" s="76"/>
      <c r="M121" s="76"/>
      <c r="N121" s="76"/>
      <c r="O121" s="76"/>
      <c r="P121" s="76"/>
      <c r="Q121" s="52">
        <v>2015</v>
      </c>
      <c r="S121" s="35"/>
    </row>
    <row r="122" spans="2:19" s="46" customFormat="1" ht="12.75" customHeight="1" x14ac:dyDescent="0.2">
      <c r="B122" s="76"/>
      <c r="C122" s="76"/>
      <c r="D122" s="76"/>
      <c r="E122" s="76"/>
      <c r="F122" s="76"/>
      <c r="G122" s="76"/>
      <c r="H122" s="76"/>
      <c r="I122" s="76"/>
      <c r="Q122" s="52">
        <v>2016</v>
      </c>
      <c r="S122" s="35"/>
    </row>
    <row r="123" spans="2:19" s="46" customFormat="1" x14ac:dyDescent="0.2">
      <c r="B123" s="76"/>
      <c r="C123" s="76"/>
      <c r="D123" s="76"/>
      <c r="E123" s="76"/>
      <c r="F123" s="76"/>
      <c r="G123" s="76"/>
      <c r="H123" s="76"/>
      <c r="I123" s="76"/>
      <c r="Q123" s="52">
        <v>2017</v>
      </c>
      <c r="S123" s="35"/>
    </row>
    <row r="124" spans="2:19" s="46" customFormat="1" x14ac:dyDescent="0.2">
      <c r="C124" s="76"/>
      <c r="H124" s="76"/>
      <c r="I124" s="76"/>
      <c r="Q124" s="52">
        <v>2018</v>
      </c>
      <c r="S124" s="35"/>
    </row>
    <row r="125" spans="2:19" s="46" customFormat="1" x14ac:dyDescent="0.2">
      <c r="C125" s="76"/>
      <c r="H125" s="76"/>
      <c r="I125" s="76"/>
      <c r="S125" s="35"/>
    </row>
    <row r="126" spans="2:19" s="46" customFormat="1" x14ac:dyDescent="0.2">
      <c r="C126" s="76"/>
      <c r="H126" s="76"/>
      <c r="I126" s="76"/>
      <c r="S126" s="35"/>
    </row>
    <row r="127" spans="2:19" s="46" customFormat="1" x14ac:dyDescent="0.2">
      <c r="B127" s="54"/>
      <c r="C127" s="76"/>
      <c r="H127" s="76"/>
      <c r="I127" s="76"/>
      <c r="S127" s="35"/>
    </row>
    <row r="128" spans="2:19" s="46" customFormat="1" x14ac:dyDescent="0.2">
      <c r="B128" s="54"/>
      <c r="C128" s="76"/>
      <c r="H128" s="76"/>
      <c r="I128" s="76"/>
      <c r="S128" s="35"/>
    </row>
    <row r="129" spans="2:19" s="46" customFormat="1" x14ac:dyDescent="0.2">
      <c r="B129" s="54"/>
      <c r="C129" s="76"/>
      <c r="H129" s="76"/>
      <c r="I129" s="76"/>
      <c r="S129" s="35"/>
    </row>
    <row r="130" spans="2:19" s="46" customFormat="1" x14ac:dyDescent="0.2">
      <c r="B130" s="54"/>
      <c r="C130" s="76"/>
      <c r="H130" s="76"/>
      <c r="I130" s="76"/>
      <c r="S130" s="35"/>
    </row>
    <row r="131" spans="2:19" s="46" customFormat="1" x14ac:dyDescent="0.2">
      <c r="B131" s="54"/>
      <c r="C131" s="76"/>
      <c r="H131" s="76"/>
      <c r="I131" s="76"/>
      <c r="S131" s="35"/>
    </row>
    <row r="132" spans="2:19" s="46" customFormat="1" x14ac:dyDescent="0.2">
      <c r="B132" s="54"/>
      <c r="C132" s="76"/>
      <c r="H132" s="76"/>
      <c r="I132" s="76"/>
      <c r="S132" s="35"/>
    </row>
    <row r="133" spans="2:19" s="46" customFormat="1" x14ac:dyDescent="0.2">
      <c r="B133" s="54"/>
      <c r="C133" s="76"/>
      <c r="H133" s="76"/>
      <c r="I133" s="76"/>
      <c r="S133" s="35"/>
    </row>
    <row r="134" spans="2:19" s="46" customFormat="1" x14ac:dyDescent="0.2">
      <c r="B134" s="55"/>
      <c r="C134" s="76"/>
      <c r="H134" s="76"/>
      <c r="I134" s="76"/>
      <c r="S134" s="35"/>
    </row>
    <row r="135" spans="2:19" s="46" customFormat="1" x14ac:dyDescent="0.2">
      <c r="B135" s="55"/>
      <c r="C135" s="76"/>
      <c r="H135" s="76"/>
      <c r="I135" s="76"/>
      <c r="S135" s="35"/>
    </row>
    <row r="136" spans="2:19" s="46" customFormat="1" x14ac:dyDescent="0.2">
      <c r="C136" s="76"/>
      <c r="H136" s="76"/>
      <c r="I136" s="76"/>
      <c r="S136" s="35"/>
    </row>
    <row r="137" spans="2:19" s="46" customFormat="1" ht="38.25" x14ac:dyDescent="0.2">
      <c r="B137" s="56" t="s">
        <v>75</v>
      </c>
      <c r="C137" s="76"/>
      <c r="F137" s="76"/>
      <c r="I137" s="76"/>
      <c r="S137" s="35"/>
    </row>
    <row r="138" spans="2:19" s="46" customFormat="1" ht="38.25" x14ac:dyDescent="0.2">
      <c r="B138" s="56" t="s">
        <v>184</v>
      </c>
      <c r="C138" s="76"/>
      <c r="F138" s="76"/>
      <c r="I138" s="76"/>
      <c r="S138" s="35"/>
    </row>
    <row r="139" spans="2:19" s="46" customFormat="1" ht="38.25" x14ac:dyDescent="0.2">
      <c r="B139" s="56" t="s">
        <v>185</v>
      </c>
      <c r="C139" s="76"/>
      <c r="F139" s="76"/>
      <c r="I139" s="47"/>
      <c r="J139" s="47"/>
      <c r="K139" s="47"/>
      <c r="S139" s="35"/>
    </row>
    <row r="140" spans="2:19" s="46" customFormat="1" ht="63.75" x14ac:dyDescent="0.2">
      <c r="B140" s="56" t="s">
        <v>186</v>
      </c>
      <c r="C140" s="76"/>
      <c r="F140" s="76"/>
      <c r="G140" s="76"/>
      <c r="H140" s="47"/>
      <c r="I140" s="47"/>
      <c r="J140" s="47"/>
      <c r="K140" s="47"/>
      <c r="S140" s="35"/>
    </row>
    <row r="141" spans="2:19" s="46" customFormat="1" ht="51" x14ac:dyDescent="0.2">
      <c r="B141" s="56" t="s">
        <v>187</v>
      </c>
      <c r="C141" s="76"/>
      <c r="F141" s="76"/>
      <c r="G141" s="76"/>
      <c r="H141" s="47"/>
      <c r="I141" s="47"/>
      <c r="J141" s="47"/>
      <c r="K141" s="47"/>
      <c r="S141" s="35"/>
    </row>
    <row r="142" spans="2:19" s="46" customFormat="1" ht="38.25" x14ac:dyDescent="0.2">
      <c r="B142" s="56" t="s">
        <v>188</v>
      </c>
      <c r="C142" s="76"/>
      <c r="F142" s="76"/>
      <c r="G142" s="76"/>
      <c r="H142" s="47"/>
      <c r="I142" s="47"/>
      <c r="J142" s="47"/>
      <c r="K142" s="47"/>
      <c r="S142" s="35"/>
    </row>
    <row r="143" spans="2:19" s="46" customFormat="1" ht="25.5" x14ac:dyDescent="0.2">
      <c r="B143" s="56" t="s">
        <v>175</v>
      </c>
      <c r="C143" s="76"/>
      <c r="F143" s="76"/>
      <c r="G143" s="76"/>
      <c r="H143" s="47"/>
      <c r="I143" s="47"/>
      <c r="J143" s="47"/>
      <c r="K143" s="47"/>
      <c r="S143" s="35"/>
    </row>
    <row r="144" spans="2:19" s="46" customFormat="1" x14ac:dyDescent="0.2">
      <c r="B144" s="56" t="s">
        <v>114</v>
      </c>
      <c r="C144" s="76"/>
      <c r="F144" s="76"/>
      <c r="G144" s="76"/>
      <c r="H144" s="47"/>
      <c r="I144" s="47"/>
      <c r="J144" s="47"/>
      <c r="K144" s="47"/>
      <c r="S144" s="35"/>
    </row>
    <row r="145" spans="2:19" s="46" customFormat="1" x14ac:dyDescent="0.2">
      <c r="B145" s="54"/>
      <c r="C145" s="76"/>
      <c r="F145" s="76"/>
      <c r="G145" s="76"/>
      <c r="H145" s="47"/>
      <c r="I145" s="47"/>
      <c r="J145" s="47"/>
      <c r="K145" s="47"/>
      <c r="S145" s="35"/>
    </row>
    <row r="146" spans="2:19" s="48" customFormat="1" x14ac:dyDescent="0.2">
      <c r="B146" s="54"/>
      <c r="C146" s="76"/>
      <c r="F146" s="76"/>
      <c r="G146" s="76"/>
      <c r="H146" s="47"/>
      <c r="I146" s="47"/>
      <c r="J146" s="47"/>
      <c r="K146" s="47"/>
      <c r="S146" s="29"/>
    </row>
    <row r="147" spans="2:19" s="48" customFormat="1" x14ac:dyDescent="0.2">
      <c r="B147" s="46" t="s">
        <v>29</v>
      </c>
      <c r="C147" s="76"/>
      <c r="F147" s="76"/>
      <c r="G147" s="76"/>
      <c r="H147" s="47"/>
      <c r="I147" s="47"/>
      <c r="J147" s="47"/>
      <c r="K147" s="47"/>
      <c r="S147" s="29"/>
    </row>
    <row r="148" spans="2:19" s="48" customFormat="1" x14ac:dyDescent="0.2">
      <c r="B148" s="53" t="s">
        <v>55</v>
      </c>
      <c r="C148" s="76"/>
      <c r="F148" s="76"/>
      <c r="G148" s="76"/>
      <c r="H148" s="47"/>
      <c r="I148" s="47"/>
      <c r="J148" s="47"/>
      <c r="K148" s="47"/>
      <c r="S148" s="29"/>
    </row>
    <row r="149" spans="2:19" s="48" customFormat="1" x14ac:dyDescent="0.2">
      <c r="B149" s="53" t="s">
        <v>166</v>
      </c>
      <c r="C149" s="76"/>
      <c r="F149" s="76"/>
      <c r="G149" s="76"/>
      <c r="H149" s="47"/>
      <c r="I149" s="47"/>
      <c r="J149" s="47"/>
      <c r="K149" s="47"/>
      <c r="S149" s="29"/>
    </row>
    <row r="150" spans="2:19" s="48" customFormat="1" x14ac:dyDescent="0.2">
      <c r="B150" s="53" t="s">
        <v>39</v>
      </c>
      <c r="C150" s="76"/>
      <c r="F150" s="76"/>
      <c r="G150" s="76"/>
      <c r="H150" s="47"/>
      <c r="I150" s="47"/>
      <c r="J150" s="47"/>
      <c r="K150" s="47"/>
      <c r="S150" s="29"/>
    </row>
    <row r="151" spans="2:19" s="48" customFormat="1" x14ac:dyDescent="0.2">
      <c r="B151" s="53" t="s">
        <v>172</v>
      </c>
      <c r="C151" s="76"/>
      <c r="F151" s="76"/>
      <c r="G151" s="76"/>
      <c r="H151" s="47"/>
      <c r="I151" s="47"/>
      <c r="J151" s="47"/>
      <c r="K151" s="47"/>
      <c r="S151" s="29"/>
    </row>
    <row r="152" spans="2:19" s="48" customFormat="1" x14ac:dyDescent="0.2">
      <c r="B152" s="53" t="s">
        <v>112</v>
      </c>
      <c r="C152" s="76"/>
      <c r="F152" s="76"/>
      <c r="G152" s="76"/>
      <c r="J152" s="47"/>
      <c r="K152" s="47"/>
      <c r="S152" s="29"/>
    </row>
    <row r="153" spans="2:19" s="48" customFormat="1" x14ac:dyDescent="0.2">
      <c r="B153" s="53" t="s">
        <v>174</v>
      </c>
      <c r="C153" s="76"/>
      <c r="F153" s="76"/>
      <c r="G153" s="76"/>
      <c r="S153" s="29"/>
    </row>
    <row r="154" spans="2:19" s="48" customFormat="1" x14ac:dyDescent="0.2">
      <c r="B154" s="53" t="s">
        <v>53</v>
      </c>
      <c r="C154" s="76"/>
      <c r="F154" s="76"/>
      <c r="G154" s="76"/>
      <c r="S154" s="29"/>
    </row>
    <row r="155" spans="2:19" s="48" customFormat="1" x14ac:dyDescent="0.2">
      <c r="B155" s="53" t="s">
        <v>163</v>
      </c>
      <c r="C155" s="76"/>
      <c r="F155" s="76"/>
      <c r="G155" s="76"/>
      <c r="S155" s="29"/>
    </row>
    <row r="156" spans="2:19" s="48" customFormat="1" x14ac:dyDescent="0.2">
      <c r="B156" s="53" t="s">
        <v>167</v>
      </c>
      <c r="C156" s="76"/>
      <c r="F156" s="76"/>
      <c r="G156" s="76"/>
      <c r="S156" s="29"/>
    </row>
    <row r="157" spans="2:19" x14ac:dyDescent="0.2">
      <c r="B157" s="78" t="s">
        <v>189</v>
      </c>
      <c r="C157" s="76"/>
      <c r="F157" s="76"/>
      <c r="G157" s="76"/>
    </row>
    <row r="158" spans="2:19" x14ac:dyDescent="0.2">
      <c r="B158" s="53" t="s">
        <v>165</v>
      </c>
      <c r="C158" s="76"/>
      <c r="F158" s="76"/>
      <c r="G158" s="76"/>
    </row>
    <row r="159" spans="2:19" x14ac:dyDescent="0.2">
      <c r="B159" s="53" t="s">
        <v>170</v>
      </c>
      <c r="C159" s="76"/>
      <c r="F159" s="76"/>
      <c r="G159" s="76"/>
    </row>
    <row r="160" spans="2:19" x14ac:dyDescent="0.2">
      <c r="B160" s="53" t="s">
        <v>173</v>
      </c>
      <c r="C160" s="76"/>
      <c r="F160" s="76"/>
      <c r="G160" s="76"/>
    </row>
    <row r="161" spans="2:7" x14ac:dyDescent="0.2">
      <c r="B161" s="53" t="s">
        <v>171</v>
      </c>
      <c r="C161" s="76"/>
      <c r="F161" s="76"/>
      <c r="G161" s="76"/>
    </row>
    <row r="162" spans="2:7" x14ac:dyDescent="0.2">
      <c r="B162" s="53" t="s">
        <v>168</v>
      </c>
      <c r="C162" s="76"/>
      <c r="F162" s="76"/>
      <c r="G162" s="76"/>
    </row>
    <row r="163" spans="2:7" x14ac:dyDescent="0.2">
      <c r="B163" s="53" t="s">
        <v>161</v>
      </c>
      <c r="C163" s="76"/>
      <c r="F163" s="76"/>
      <c r="G163" s="76"/>
    </row>
    <row r="164" spans="2:7" x14ac:dyDescent="0.2">
      <c r="B164" s="53" t="s">
        <v>169</v>
      </c>
      <c r="C164" s="76"/>
    </row>
    <row r="165" spans="2:7" x14ac:dyDescent="0.2">
      <c r="B165" s="53" t="s">
        <v>162</v>
      </c>
      <c r="C165" s="76"/>
    </row>
    <row r="166" spans="2:7" x14ac:dyDescent="0.2">
      <c r="B166" s="53" t="s">
        <v>164</v>
      </c>
      <c r="C166" s="76"/>
    </row>
    <row r="167" spans="2:7" x14ac:dyDescent="0.2">
      <c r="B167" s="53" t="s">
        <v>46</v>
      </c>
      <c r="C167" s="76"/>
    </row>
    <row r="168" spans="2:7" x14ac:dyDescent="0.2">
      <c r="B168" s="53" t="s">
        <v>54</v>
      </c>
      <c r="C168" s="76"/>
    </row>
    <row r="169" spans="2:7" x14ac:dyDescent="0.2">
      <c r="B169" s="53" t="s">
        <v>45</v>
      </c>
      <c r="C169" s="76"/>
    </row>
    <row r="170" spans="2:7" x14ac:dyDescent="0.2">
      <c r="B170" s="53" t="s">
        <v>47</v>
      </c>
      <c r="C170" s="76"/>
    </row>
    <row r="171" spans="2:7" x14ac:dyDescent="0.2">
      <c r="B171" s="53" t="s">
        <v>113</v>
      </c>
      <c r="C171" s="76"/>
    </row>
    <row r="172" spans="2:7" x14ac:dyDescent="0.2">
      <c r="B172" s="53" t="s">
        <v>111</v>
      </c>
      <c r="C172" s="76"/>
    </row>
    <row r="173" spans="2:7" x14ac:dyDescent="0.2">
      <c r="B173" s="53" t="s">
        <v>40</v>
      </c>
      <c r="C173" s="76"/>
    </row>
    <row r="174" spans="2:7" x14ac:dyDescent="0.2">
      <c r="B174" s="53" t="s">
        <v>110</v>
      </c>
    </row>
    <row r="175" spans="2:7" x14ac:dyDescent="0.2">
      <c r="B175" s="46"/>
    </row>
    <row r="176" spans="2:7" x14ac:dyDescent="0.2">
      <c r="B176" s="46"/>
    </row>
    <row r="177" spans="2:2" x14ac:dyDescent="0.2">
      <c r="B177" s="46"/>
    </row>
    <row r="178" spans="2:2" x14ac:dyDescent="0.2">
      <c r="B178" s="46" t="s">
        <v>190</v>
      </c>
    </row>
    <row r="179" spans="2:2" x14ac:dyDescent="0.2">
      <c r="B179" s="52" t="s">
        <v>66</v>
      </c>
    </row>
    <row r="180" spans="2:2" x14ac:dyDescent="0.2">
      <c r="B180" s="52" t="s">
        <v>85</v>
      </c>
    </row>
    <row r="181" spans="2:2" x14ac:dyDescent="0.2">
      <c r="B181" s="46"/>
    </row>
    <row r="182" spans="2:2" x14ac:dyDescent="0.2">
      <c r="B182" s="54"/>
    </row>
    <row r="183" spans="2:2" x14ac:dyDescent="0.2">
      <c r="B183" s="54"/>
    </row>
    <row r="184" spans="2:2" x14ac:dyDescent="0.2">
      <c r="B184" s="57"/>
    </row>
    <row r="185" spans="2:2" x14ac:dyDescent="0.2">
      <c r="B185" s="57"/>
    </row>
    <row r="186" spans="2:2" x14ac:dyDescent="0.2">
      <c r="B186" s="57"/>
    </row>
    <row r="187" spans="2:2" x14ac:dyDescent="0.2">
      <c r="B187" s="57"/>
    </row>
    <row r="188" spans="2:2" x14ac:dyDescent="0.2">
      <c r="B188" s="57"/>
    </row>
  </sheetData>
  <sheetProtection formatCells="0" formatColumns="0" formatRows="0" insertRows="0"/>
  <mergeCells count="82">
    <mergeCell ref="C85:P85"/>
    <mergeCell ref="C86:P86"/>
    <mergeCell ref="C75:P75"/>
    <mergeCell ref="C76:P76"/>
    <mergeCell ref="C78:P78"/>
    <mergeCell ref="C79:P79"/>
    <mergeCell ref="C81:P81"/>
    <mergeCell ref="C82:P82"/>
    <mergeCell ref="C84:P84"/>
    <mergeCell ref="C73:P73"/>
    <mergeCell ref="B73:B84"/>
    <mergeCell ref="B56:P71"/>
    <mergeCell ref="A72:Q72"/>
    <mergeCell ref="B45:P45"/>
    <mergeCell ref="B52:B53"/>
    <mergeCell ref="B55:P55"/>
    <mergeCell ref="B47:B48"/>
    <mergeCell ref="B51:P51"/>
    <mergeCell ref="B50:P50"/>
    <mergeCell ref="C74:P74"/>
    <mergeCell ref="C77:P77"/>
    <mergeCell ref="C80:P80"/>
    <mergeCell ref="C83:P83"/>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53">
    <cfRule type="cellIs" dxfId="210" priority="37" stopIfTrue="1" operator="equal">
      <formula>"0"</formula>
    </cfRule>
    <cfRule type="cellIs" dxfId="209" priority="38" stopIfTrue="1" operator="lessThanOrEqual">
      <formula>$S$5</formula>
    </cfRule>
    <cfRule type="cellIs" dxfId="208" priority="39" stopIfTrue="1" operator="greaterThanOrEqual">
      <formula>$S$2</formula>
    </cfRule>
    <cfRule type="cellIs" dxfId="207" priority="40" stopIfTrue="1" operator="between">
      <formula>$S$4</formula>
      <formula>$S$3</formula>
    </cfRule>
  </conditionalFormatting>
  <conditionalFormatting sqref="I53">
    <cfRule type="cellIs" dxfId="206" priority="33" stopIfTrue="1" operator="equal">
      <formula>"0"</formula>
    </cfRule>
    <cfRule type="cellIs" dxfId="205" priority="34" stopIfTrue="1" operator="lessThanOrEqual">
      <formula>$S$5</formula>
    </cfRule>
    <cfRule type="cellIs" dxfId="204" priority="35" stopIfTrue="1" operator="greaterThanOrEqual">
      <formula>$S$2</formula>
    </cfRule>
    <cfRule type="cellIs" dxfId="203" priority="36" stopIfTrue="1" operator="between">
      <formula>$S$4</formula>
      <formula>$S$3</formula>
    </cfRule>
  </conditionalFormatting>
  <conditionalFormatting sqref="L53">
    <cfRule type="cellIs" dxfId="202" priority="29" stopIfTrue="1" operator="equal">
      <formula>"0"</formula>
    </cfRule>
    <cfRule type="cellIs" dxfId="201" priority="30" stopIfTrue="1" operator="lessThanOrEqual">
      <formula>$S$5</formula>
    </cfRule>
    <cfRule type="cellIs" dxfId="200" priority="31" stopIfTrue="1" operator="greaterThanOrEqual">
      <formula>$S$2</formula>
    </cfRule>
    <cfRule type="cellIs" dxfId="199" priority="32" stopIfTrue="1" operator="between">
      <formula>$S$4</formula>
      <formula>$S$3</formula>
    </cfRule>
  </conditionalFormatting>
  <conditionalFormatting sqref="O53">
    <cfRule type="cellIs" dxfId="198" priority="25" stopIfTrue="1" operator="equal">
      <formula>"0"</formula>
    </cfRule>
    <cfRule type="cellIs" dxfId="197" priority="26" stopIfTrue="1" operator="lessThanOrEqual">
      <formula>$S$5</formula>
    </cfRule>
    <cfRule type="cellIs" dxfId="196" priority="27" stopIfTrue="1" operator="greaterThanOrEqual">
      <formula>$S$2</formula>
    </cfRule>
    <cfRule type="cellIs" dxfId="195" priority="28" stopIfTrue="1" operator="between">
      <formula>$S$4</formula>
      <formula>$S$3</formula>
    </cfRule>
  </conditionalFormatting>
  <conditionalFormatting sqref="P53">
    <cfRule type="cellIs" dxfId="194" priority="21" stopIfTrue="1" operator="equal">
      <formula>"0"</formula>
    </cfRule>
    <cfRule type="cellIs" dxfId="193" priority="22" stopIfTrue="1" operator="lessThanOrEqual">
      <formula>$S$5</formula>
    </cfRule>
    <cfRule type="cellIs" dxfId="192" priority="23" stopIfTrue="1" operator="greaterThanOrEqual">
      <formula>$S$2</formula>
    </cfRule>
    <cfRule type="cellIs" dxfId="191" priority="24" stopIfTrue="1" operator="between">
      <formula>$S$4</formula>
      <formula>$S$3</formula>
    </cfRule>
  </conditionalFormatting>
  <conditionalFormatting sqref="F48">
    <cfRule type="cellIs" dxfId="190" priority="17" stopIfTrue="1" operator="equal">
      <formula>"0"</formula>
    </cfRule>
    <cfRule type="cellIs" dxfId="189" priority="18" stopIfTrue="1" operator="lessThanOrEqual">
      <formula>$S$5</formula>
    </cfRule>
    <cfRule type="cellIs" dxfId="188" priority="19" stopIfTrue="1" operator="greaterThanOrEqual">
      <formula>$S$2</formula>
    </cfRule>
    <cfRule type="cellIs" dxfId="187" priority="20" stopIfTrue="1" operator="between">
      <formula>$S$4</formula>
      <formula>$S$3</formula>
    </cfRule>
  </conditionalFormatting>
  <conditionalFormatting sqref="I48">
    <cfRule type="cellIs" dxfId="186" priority="13" stopIfTrue="1" operator="equal">
      <formula>"0"</formula>
    </cfRule>
    <cfRule type="cellIs" dxfId="185" priority="14" stopIfTrue="1" operator="lessThanOrEqual">
      <formula>$S$5</formula>
    </cfRule>
    <cfRule type="cellIs" dxfId="184" priority="15" stopIfTrue="1" operator="greaterThanOrEqual">
      <formula>$S$2</formula>
    </cfRule>
    <cfRule type="cellIs" dxfId="183" priority="16" stopIfTrue="1" operator="between">
      <formula>$S$4</formula>
      <formula>$S$3</formula>
    </cfRule>
  </conditionalFormatting>
  <conditionalFormatting sqref="L48">
    <cfRule type="cellIs" dxfId="182" priority="9" stopIfTrue="1" operator="equal">
      <formula>"0"</formula>
    </cfRule>
    <cfRule type="cellIs" dxfId="181" priority="10" stopIfTrue="1" operator="lessThanOrEqual">
      <formula>$S$5</formula>
    </cfRule>
    <cfRule type="cellIs" dxfId="180" priority="11" stopIfTrue="1" operator="greaterThanOrEqual">
      <formula>$S$2</formula>
    </cfRule>
    <cfRule type="cellIs" dxfId="179" priority="12" stopIfTrue="1" operator="between">
      <formula>$S$4</formula>
      <formula>$S$3</formula>
    </cfRule>
  </conditionalFormatting>
  <conditionalFormatting sqref="O48">
    <cfRule type="cellIs" dxfId="178" priority="5" stopIfTrue="1" operator="equal">
      <formula>"0"</formula>
    </cfRule>
    <cfRule type="cellIs" dxfId="177" priority="6" stopIfTrue="1" operator="lessThanOrEqual">
      <formula>$S$5</formula>
    </cfRule>
    <cfRule type="cellIs" dxfId="176" priority="7" stopIfTrue="1" operator="greaterThanOrEqual">
      <formula>$S$2</formula>
    </cfRule>
    <cfRule type="cellIs" dxfId="175" priority="8" stopIfTrue="1" operator="between">
      <formula>$S$4</formula>
      <formula>$S$3</formula>
    </cfRule>
  </conditionalFormatting>
  <conditionalFormatting sqref="P48">
    <cfRule type="cellIs" dxfId="174" priority="1" stopIfTrue="1" operator="equal">
      <formula>"0"</formula>
    </cfRule>
    <cfRule type="cellIs" dxfId="173" priority="2" stopIfTrue="1" operator="lessThanOrEqual">
      <formula>$S$5</formula>
    </cfRule>
    <cfRule type="cellIs" dxfId="172" priority="3" stopIfTrue="1" operator="greaterThanOrEqual">
      <formula>$S$2</formula>
    </cfRule>
    <cfRule type="cellIs" dxfId="171" priority="4" stopIfTrue="1" operator="between">
      <formula>$S$4</formula>
      <formula>$S$3</formula>
    </cfRule>
  </conditionalFormatting>
  <dataValidations count="6">
    <dataValidation type="list" allowBlank="1" showInputMessage="1" showErrorMessage="1" sqref="C18:P18" xr:uid="{00000000-0002-0000-0600-000000000000}">
      <formula1>$B$137:$B$144</formula1>
    </dataValidation>
    <dataValidation type="list" allowBlank="1" showInputMessage="1" showErrorMessage="1" sqref="C32:P32 C36:P36 C34:P34" xr:uid="{00000000-0002-0000-0600-000001000000}">
      <formula1>$Q$111:$Q$116</formula1>
    </dataValidation>
    <dataValidation type="list" allowBlank="1" showInputMessage="1" showErrorMessage="1" sqref="N10:P10" xr:uid="{00000000-0002-0000-0600-000002000000}">
      <formula1>"Economicos,Eficiencia,Eficacia, Efectividad,Calidad"</formula1>
    </dataValidation>
    <dataValidation type="list" allowBlank="1" showInputMessage="1" showErrorMessage="1" sqref="C10:I10" xr:uid="{00000000-0002-0000-0600-000003000000}">
      <formula1>"2019,2020,2021,2022,2023"</formula1>
    </dataValidation>
    <dataValidation type="list" allowBlank="1" showInputMessage="1" showErrorMessage="1" sqref="C12:P12" xr:uid="{00000000-0002-0000-0600-000004000000}">
      <formula1>$B$148:$B$174</formula1>
    </dataValidation>
    <dataValidation type="list" allowBlank="1" showInputMessage="1" showErrorMessage="1" sqref="C86:P86" xr:uid="{00000000-0002-0000-0600-000005000000}">
      <formula1>$B$179:$B$180</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V134"/>
  <sheetViews>
    <sheetView zoomScale="90" zoomScaleNormal="90" workbookViewId="0">
      <selection activeCell="M12" sqref="M12:O13"/>
    </sheetView>
  </sheetViews>
  <sheetFormatPr baseColWidth="10" defaultColWidth="11.42578125" defaultRowHeight="30" customHeight="1" x14ac:dyDescent="0.2"/>
  <cols>
    <col min="1" max="1" width="26.28515625" style="146" bestFit="1" customWidth="1"/>
    <col min="2" max="2" width="26.28515625" style="121" customWidth="1"/>
    <col min="3" max="3" width="10.85546875" style="147" customWidth="1"/>
    <col min="4" max="4" width="8" style="147" bestFit="1" customWidth="1"/>
    <col min="5" max="5" width="11.5703125" style="147" customWidth="1"/>
    <col min="6" max="6" width="8" style="147" bestFit="1" customWidth="1"/>
    <col min="7" max="7" width="10.42578125" style="147" customWidth="1"/>
    <col min="8" max="8" width="8" style="147" bestFit="1" customWidth="1"/>
    <col min="9" max="9" width="11.5703125" style="147" customWidth="1"/>
    <col min="10" max="10" width="8" style="147" bestFit="1" customWidth="1"/>
    <col min="11" max="11" width="12.28515625" style="147" bestFit="1" customWidth="1"/>
    <col min="12" max="12" width="8" style="147" bestFit="1" customWidth="1"/>
    <col min="13" max="13" width="2.28515625" style="147" customWidth="1"/>
    <col min="14" max="14" width="10.7109375" style="147" customWidth="1"/>
    <col min="15" max="15" width="49.7109375" style="147" customWidth="1"/>
    <col min="16" max="18" width="11.42578125" style="118"/>
    <col min="19" max="19" width="11.42578125" style="119" hidden="1" customWidth="1"/>
    <col min="20" max="20" width="11.42578125" style="118"/>
    <col min="21" max="16384" width="11.42578125" style="121"/>
  </cols>
  <sheetData>
    <row r="1" spans="1:22" ht="30" customHeight="1" x14ac:dyDescent="0.2">
      <c r="A1" s="417"/>
      <c r="B1" s="418" t="s">
        <v>56</v>
      </c>
      <c r="C1" s="419"/>
      <c r="D1" s="419"/>
      <c r="E1" s="419"/>
      <c r="F1" s="419"/>
      <c r="G1" s="419"/>
      <c r="H1" s="419"/>
      <c r="I1" s="419"/>
      <c r="J1" s="419"/>
      <c r="K1" s="419"/>
      <c r="L1" s="419"/>
      <c r="M1" s="420"/>
      <c r="N1" s="421" t="s">
        <v>57</v>
      </c>
      <c r="O1" s="422"/>
      <c r="P1" s="117"/>
      <c r="Q1" s="117"/>
      <c r="T1" s="117"/>
      <c r="U1" s="120"/>
      <c r="V1" s="120"/>
    </row>
    <row r="2" spans="1:22" ht="30" customHeight="1" x14ac:dyDescent="0.2">
      <c r="A2" s="417"/>
      <c r="B2" s="418" t="s">
        <v>87</v>
      </c>
      <c r="C2" s="419"/>
      <c r="D2" s="419"/>
      <c r="E2" s="419"/>
      <c r="F2" s="419"/>
      <c r="G2" s="419"/>
      <c r="H2" s="419"/>
      <c r="I2" s="419"/>
      <c r="J2" s="419"/>
      <c r="K2" s="419"/>
      <c r="L2" s="419"/>
      <c r="M2" s="420"/>
      <c r="N2" s="421" t="s">
        <v>207</v>
      </c>
      <c r="O2" s="422"/>
      <c r="P2" s="117"/>
      <c r="Q2" s="117"/>
      <c r="S2" s="122">
        <v>0.8</v>
      </c>
      <c r="T2" s="117"/>
      <c r="U2" s="120"/>
      <c r="V2" s="120"/>
    </row>
    <row r="3" spans="1:22" ht="30" customHeight="1" x14ac:dyDescent="0.2">
      <c r="A3" s="417"/>
      <c r="B3" s="418" t="s">
        <v>89</v>
      </c>
      <c r="C3" s="419"/>
      <c r="D3" s="419"/>
      <c r="E3" s="419"/>
      <c r="F3" s="419"/>
      <c r="G3" s="419"/>
      <c r="H3" s="419"/>
      <c r="I3" s="419"/>
      <c r="J3" s="419"/>
      <c r="K3" s="419"/>
      <c r="L3" s="419"/>
      <c r="M3" s="420"/>
      <c r="N3" s="421" t="s">
        <v>232</v>
      </c>
      <c r="O3" s="422"/>
      <c r="P3" s="117"/>
      <c r="Q3" s="117"/>
      <c r="S3" s="122">
        <v>0.79998999999999998</v>
      </c>
      <c r="T3" s="117"/>
      <c r="U3" s="120"/>
      <c r="V3" s="120"/>
    </row>
    <row r="4" spans="1:22" ht="30" customHeight="1" x14ac:dyDescent="0.2">
      <c r="A4" s="417"/>
      <c r="B4" s="418" t="s">
        <v>91</v>
      </c>
      <c r="C4" s="419"/>
      <c r="D4" s="419"/>
      <c r="E4" s="419"/>
      <c r="F4" s="419"/>
      <c r="G4" s="419"/>
      <c r="H4" s="419"/>
      <c r="I4" s="419"/>
      <c r="J4" s="419"/>
      <c r="K4" s="419"/>
      <c r="L4" s="419"/>
      <c r="M4" s="420"/>
      <c r="N4" s="422" t="s">
        <v>233</v>
      </c>
      <c r="O4" s="422"/>
      <c r="P4" s="123"/>
      <c r="Q4" s="123"/>
      <c r="S4" s="122">
        <v>0.65</v>
      </c>
      <c r="T4" s="123"/>
      <c r="U4" s="124"/>
      <c r="V4" s="124"/>
    </row>
    <row r="5" spans="1:22" ht="12" x14ac:dyDescent="0.2">
      <c r="A5" s="125"/>
      <c r="B5" s="126"/>
      <c r="C5" s="127"/>
      <c r="D5" s="127"/>
      <c r="E5" s="127"/>
      <c r="F5" s="127"/>
      <c r="G5" s="127"/>
      <c r="H5" s="127"/>
      <c r="I5" s="127"/>
      <c r="J5" s="127"/>
      <c r="K5" s="127"/>
      <c r="L5" s="127"/>
      <c r="M5" s="128"/>
      <c r="N5" s="128"/>
      <c r="O5" s="128"/>
      <c r="P5" s="123"/>
      <c r="Q5" s="123"/>
      <c r="S5" s="122">
        <v>0.64999899999999999</v>
      </c>
      <c r="T5" s="123"/>
      <c r="U5" s="124"/>
      <c r="V5" s="124"/>
    </row>
    <row r="6" spans="1:22" ht="13.5" customHeight="1" x14ac:dyDescent="0.2">
      <c r="A6" s="129" t="s">
        <v>0</v>
      </c>
      <c r="B6" s="126"/>
      <c r="C6" s="413"/>
      <c r="D6" s="413"/>
      <c r="E6" s="413"/>
      <c r="F6" s="413"/>
      <c r="G6" s="413"/>
      <c r="H6" s="413"/>
      <c r="I6" s="413"/>
      <c r="J6" s="413"/>
      <c r="K6" s="413"/>
      <c r="L6" s="413"/>
      <c r="M6" s="413"/>
      <c r="N6" s="413"/>
      <c r="O6" s="413"/>
      <c r="S6" s="122"/>
    </row>
    <row r="7" spans="1:22" ht="11.25" customHeight="1" x14ac:dyDescent="0.2">
      <c r="A7" s="125"/>
      <c r="B7" s="126"/>
      <c r="C7" s="130"/>
      <c r="D7" s="130"/>
      <c r="E7" s="130"/>
      <c r="F7" s="130"/>
      <c r="G7" s="130"/>
      <c r="H7" s="130"/>
      <c r="I7" s="130"/>
      <c r="J7" s="130"/>
      <c r="K7" s="130"/>
      <c r="L7" s="130"/>
      <c r="M7" s="130"/>
      <c r="N7" s="130"/>
      <c r="O7" s="130"/>
      <c r="S7" s="122"/>
    </row>
    <row r="8" spans="1:22" s="132" customFormat="1" ht="30" customHeight="1" x14ac:dyDescent="0.2">
      <c r="A8" s="414" t="s">
        <v>92</v>
      </c>
      <c r="B8" s="414" t="s">
        <v>234</v>
      </c>
      <c r="C8" s="415" t="s">
        <v>229</v>
      </c>
      <c r="D8" s="415"/>
      <c r="E8" s="415"/>
      <c r="F8" s="415"/>
      <c r="G8" s="415"/>
      <c r="H8" s="415"/>
      <c r="I8" s="415"/>
      <c r="J8" s="415"/>
      <c r="K8" s="415"/>
      <c r="L8" s="415"/>
      <c r="M8" s="415"/>
      <c r="N8" s="415"/>
      <c r="O8" s="415"/>
      <c r="P8" s="131"/>
      <c r="Q8" s="131"/>
      <c r="R8" s="131"/>
      <c r="S8" s="119"/>
      <c r="T8" s="131"/>
    </row>
    <row r="9" spans="1:22" s="135" customFormat="1" ht="30" customHeight="1" x14ac:dyDescent="0.2">
      <c r="A9" s="414"/>
      <c r="B9" s="414"/>
      <c r="C9" s="133" t="s">
        <v>235</v>
      </c>
      <c r="D9" s="133" t="s">
        <v>93</v>
      </c>
      <c r="E9" s="133" t="s">
        <v>236</v>
      </c>
      <c r="F9" s="133" t="s">
        <v>93</v>
      </c>
      <c r="G9" s="133" t="s">
        <v>237</v>
      </c>
      <c r="H9" s="133" t="s">
        <v>93</v>
      </c>
      <c r="I9" s="133" t="s">
        <v>238</v>
      </c>
      <c r="J9" s="133" t="s">
        <v>93</v>
      </c>
      <c r="K9" s="133" t="s">
        <v>24</v>
      </c>
      <c r="L9" s="133" t="s">
        <v>93</v>
      </c>
      <c r="M9" s="416" t="s">
        <v>94</v>
      </c>
      <c r="N9" s="416"/>
      <c r="O9" s="416"/>
      <c r="P9" s="134"/>
      <c r="Q9" s="134"/>
      <c r="R9" s="134"/>
      <c r="S9" s="119"/>
      <c r="T9" s="134"/>
    </row>
    <row r="10" spans="1:22" ht="50.1" customHeight="1" x14ac:dyDescent="0.2">
      <c r="A10" s="412" t="s">
        <v>239</v>
      </c>
      <c r="B10" s="136" t="s">
        <v>251</v>
      </c>
      <c r="C10" s="137"/>
      <c r="D10" s="404" t="e">
        <f>+C10/C11</f>
        <v>#DIV/0!</v>
      </c>
      <c r="E10" s="137"/>
      <c r="F10" s="404" t="e">
        <f>+E10/E11</f>
        <v>#DIV/0!</v>
      </c>
      <c r="G10" s="137"/>
      <c r="H10" s="404" t="e">
        <f>+G10/G11</f>
        <v>#DIV/0!</v>
      </c>
      <c r="I10" s="137"/>
      <c r="J10" s="404" t="e">
        <f>+I10/I11</f>
        <v>#DIV/0!</v>
      </c>
      <c r="K10" s="137">
        <f t="shared" ref="K10:K15" si="0">+C10+E10+G10+I10</f>
        <v>0</v>
      </c>
      <c r="L10" s="404" t="e">
        <f>+K10/K11</f>
        <v>#DIV/0!</v>
      </c>
      <c r="M10" s="410" t="s">
        <v>240</v>
      </c>
      <c r="N10" s="410"/>
      <c r="O10" s="410"/>
    </row>
    <row r="11" spans="1:22" ht="50.1" customHeight="1" x14ac:dyDescent="0.2">
      <c r="A11" s="412"/>
      <c r="B11" s="136" t="s">
        <v>252</v>
      </c>
      <c r="C11" s="137"/>
      <c r="D11" s="404"/>
      <c r="E11" s="137"/>
      <c r="F11" s="404"/>
      <c r="G11" s="137"/>
      <c r="H11" s="404"/>
      <c r="I11" s="137"/>
      <c r="J11" s="404"/>
      <c r="K11" s="137">
        <f t="shared" si="0"/>
        <v>0</v>
      </c>
      <c r="L11" s="404"/>
      <c r="M11" s="410"/>
      <c r="N11" s="410"/>
      <c r="O11" s="410"/>
    </row>
    <row r="12" spans="1:22" ht="50.1" customHeight="1" x14ac:dyDescent="0.2">
      <c r="A12" s="403" t="s">
        <v>249</v>
      </c>
      <c r="B12" s="136" t="s">
        <v>251</v>
      </c>
      <c r="C12" s="138">
        <v>340</v>
      </c>
      <c r="D12" s="404">
        <f>+C12/C13</f>
        <v>0.8923884514435696</v>
      </c>
      <c r="E12" s="138"/>
      <c r="F12" s="404" t="e">
        <f>+E12/E13</f>
        <v>#DIV/0!</v>
      </c>
      <c r="G12" s="138"/>
      <c r="H12" s="404" t="e">
        <f>+G12/G13</f>
        <v>#DIV/0!</v>
      </c>
      <c r="I12" s="138"/>
      <c r="J12" s="404" t="e">
        <f>+I12/I13</f>
        <v>#DIV/0!</v>
      </c>
      <c r="K12" s="137">
        <f t="shared" si="0"/>
        <v>340</v>
      </c>
      <c r="L12" s="404">
        <f>+K12/K13</f>
        <v>0.8923884514435696</v>
      </c>
      <c r="M12" s="438" t="s">
        <v>293</v>
      </c>
      <c r="N12" s="438"/>
      <c r="O12" s="438"/>
    </row>
    <row r="13" spans="1:22" ht="50.1" customHeight="1" x14ac:dyDescent="0.2">
      <c r="A13" s="403"/>
      <c r="B13" s="136" t="s">
        <v>252</v>
      </c>
      <c r="C13" s="138">
        <v>381</v>
      </c>
      <c r="D13" s="404"/>
      <c r="E13" s="138"/>
      <c r="F13" s="404"/>
      <c r="G13" s="138"/>
      <c r="H13" s="404"/>
      <c r="I13" s="138"/>
      <c r="J13" s="404"/>
      <c r="K13" s="137">
        <f t="shared" si="0"/>
        <v>381</v>
      </c>
      <c r="L13" s="404"/>
      <c r="M13" s="438"/>
      <c r="N13" s="438"/>
      <c r="O13" s="438"/>
    </row>
    <row r="14" spans="1:22" ht="50.1" customHeight="1" x14ac:dyDescent="0.2">
      <c r="A14" s="403" t="s">
        <v>250</v>
      </c>
      <c r="B14" s="136" t="s">
        <v>251</v>
      </c>
      <c r="C14" s="139">
        <v>424</v>
      </c>
      <c r="D14" s="404">
        <f>+C14/C15</f>
        <v>0.99530516431924887</v>
      </c>
      <c r="E14" s="139"/>
      <c r="F14" s="404" t="e">
        <f t="shared" ref="F14" si="1">+E14/E15</f>
        <v>#DIV/0!</v>
      </c>
      <c r="G14" s="138"/>
      <c r="H14" s="404" t="e">
        <f t="shared" ref="H14:J14" si="2">+G14/G15</f>
        <v>#DIV/0!</v>
      </c>
      <c r="I14" s="138"/>
      <c r="J14" s="404" t="e">
        <f t="shared" si="2"/>
        <v>#DIV/0!</v>
      </c>
      <c r="K14" s="151">
        <f t="shared" si="0"/>
        <v>424</v>
      </c>
      <c r="L14" s="404">
        <f>+K14/K15</f>
        <v>0.99530516431924887</v>
      </c>
      <c r="M14" s="402" t="s">
        <v>282</v>
      </c>
      <c r="N14" s="401"/>
      <c r="O14" s="401"/>
      <c r="S14" s="142"/>
    </row>
    <row r="15" spans="1:22" ht="50.1" customHeight="1" x14ac:dyDescent="0.2">
      <c r="A15" s="403"/>
      <c r="B15" s="136" t="s">
        <v>252</v>
      </c>
      <c r="C15" s="139">
        <v>426</v>
      </c>
      <c r="D15" s="404"/>
      <c r="E15" s="139"/>
      <c r="F15" s="404"/>
      <c r="G15" s="138"/>
      <c r="H15" s="404"/>
      <c r="I15" s="138"/>
      <c r="J15" s="404"/>
      <c r="K15" s="151">
        <f t="shared" si="0"/>
        <v>426</v>
      </c>
      <c r="L15" s="404"/>
      <c r="M15" s="401"/>
      <c r="N15" s="401"/>
      <c r="O15" s="401"/>
      <c r="S15" s="142"/>
    </row>
    <row r="54" spans="19:19" ht="30" customHeight="1" x14ac:dyDescent="0.2">
      <c r="S54" s="142"/>
    </row>
    <row r="124" spans="19:19" ht="30" customHeight="1" x14ac:dyDescent="0.2">
      <c r="S124" s="126"/>
    </row>
    <row r="125" spans="19:19" ht="30" customHeight="1" x14ac:dyDescent="0.2">
      <c r="S125" s="126"/>
    </row>
    <row r="126" spans="19:19" ht="30" customHeight="1" x14ac:dyDescent="0.2">
      <c r="S126" s="126"/>
    </row>
    <row r="127" spans="19:19" ht="30" customHeight="1" x14ac:dyDescent="0.2">
      <c r="S127" s="126"/>
    </row>
    <row r="128" spans="19:19" ht="30" customHeight="1" x14ac:dyDescent="0.2">
      <c r="S128" s="126"/>
    </row>
    <row r="129" spans="19:19" ht="30" customHeight="1" x14ac:dyDescent="0.2">
      <c r="S129" s="126"/>
    </row>
    <row r="130" spans="19:19" ht="30" customHeight="1" x14ac:dyDescent="0.2">
      <c r="S130" s="126"/>
    </row>
    <row r="131" spans="19:19" ht="30" customHeight="1" x14ac:dyDescent="0.2">
      <c r="S131" s="126"/>
    </row>
    <row r="132" spans="19:19" ht="30" customHeight="1" x14ac:dyDescent="0.2">
      <c r="S132" s="126"/>
    </row>
    <row r="133" spans="19:19" ht="30" customHeight="1" x14ac:dyDescent="0.2">
      <c r="S133" s="126"/>
    </row>
    <row r="134" spans="19:19" ht="30" customHeight="1" x14ac:dyDescent="0.2">
      <c r="S134" s="126"/>
    </row>
  </sheetData>
  <mergeCells count="35">
    <mergeCell ref="A1:A4"/>
    <mergeCell ref="B1:M1"/>
    <mergeCell ref="N1:O1"/>
    <mergeCell ref="B2:M2"/>
    <mergeCell ref="N2:O2"/>
    <mergeCell ref="B3:M3"/>
    <mergeCell ref="N3:O3"/>
    <mergeCell ref="B4:M4"/>
    <mergeCell ref="N4:O4"/>
    <mergeCell ref="C6:O6"/>
    <mergeCell ref="A8:A9"/>
    <mergeCell ref="B8:B9"/>
    <mergeCell ref="C8:O8"/>
    <mergeCell ref="M9:O9"/>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M14:O15"/>
    <mergeCell ref="A14:A15"/>
    <mergeCell ref="D14:D15"/>
    <mergeCell ref="F14:F15"/>
    <mergeCell ref="H14:H15"/>
    <mergeCell ref="J14:J15"/>
    <mergeCell ref="L14:L15"/>
  </mergeCells>
  <conditionalFormatting sqref="L10">
    <cfRule type="cellIs" dxfId="170" priority="93" stopIfTrue="1" operator="equal">
      <formula>"0"</formula>
    </cfRule>
    <cfRule type="cellIs" dxfId="169" priority="94" stopIfTrue="1" operator="lessThanOrEqual">
      <formula>$S$5</formula>
    </cfRule>
    <cfRule type="cellIs" dxfId="168" priority="95" stopIfTrue="1" operator="greaterThanOrEqual">
      <formula>$S$2</formula>
    </cfRule>
    <cfRule type="cellIs" dxfId="167" priority="96" stopIfTrue="1" operator="between">
      <formula>$S$4</formula>
      <formula>$S$3</formula>
    </cfRule>
  </conditionalFormatting>
  <conditionalFormatting sqref="D10">
    <cfRule type="cellIs" dxfId="166" priority="89" stopIfTrue="1" operator="equal">
      <formula>"0"</formula>
    </cfRule>
    <cfRule type="cellIs" dxfId="165" priority="90" stopIfTrue="1" operator="lessThanOrEqual">
      <formula>$S$5</formula>
    </cfRule>
    <cfRule type="cellIs" dxfId="164" priority="91" stopIfTrue="1" operator="greaterThanOrEqual">
      <formula>$S$2</formula>
    </cfRule>
    <cfRule type="cellIs" dxfId="163" priority="92" stopIfTrue="1" operator="between">
      <formula>$S$4</formula>
      <formula>$S$3</formula>
    </cfRule>
  </conditionalFormatting>
  <conditionalFormatting sqref="D12 D14">
    <cfRule type="cellIs" dxfId="162" priority="85" stopIfTrue="1" operator="equal">
      <formula>"0"</formula>
    </cfRule>
    <cfRule type="cellIs" dxfId="161" priority="86" stopIfTrue="1" operator="lessThanOrEqual">
      <formula>$S$5</formula>
    </cfRule>
    <cfRule type="cellIs" dxfId="160" priority="87" stopIfTrue="1" operator="greaterThanOrEqual">
      <formula>$S$2</formula>
    </cfRule>
    <cfRule type="cellIs" dxfId="159" priority="88" stopIfTrue="1" operator="between">
      <formula>$S$4</formula>
      <formula>$S$3</formula>
    </cfRule>
  </conditionalFormatting>
  <conditionalFormatting sqref="L12 L14">
    <cfRule type="cellIs" dxfId="158" priority="81" stopIfTrue="1" operator="equal">
      <formula>"0"</formula>
    </cfRule>
    <cfRule type="cellIs" dxfId="157" priority="82" stopIfTrue="1" operator="lessThanOrEqual">
      <formula>$S$5</formula>
    </cfRule>
    <cfRule type="cellIs" dxfId="156" priority="83" stopIfTrue="1" operator="greaterThanOrEqual">
      <formula>$S$2</formula>
    </cfRule>
    <cfRule type="cellIs" dxfId="155" priority="84" stopIfTrue="1" operator="between">
      <formula>$S$4</formula>
      <formula>$S$3</formula>
    </cfRule>
  </conditionalFormatting>
  <conditionalFormatting sqref="F14">
    <cfRule type="cellIs" dxfId="154" priority="69" stopIfTrue="1" operator="equal">
      <formula>"0"</formula>
    </cfRule>
    <cfRule type="cellIs" dxfId="153" priority="70" stopIfTrue="1" operator="lessThanOrEqual">
      <formula>$S$5</formula>
    </cfRule>
    <cfRule type="cellIs" dxfId="152" priority="71" stopIfTrue="1" operator="greaterThanOrEqual">
      <formula>$S$2</formula>
    </cfRule>
    <cfRule type="cellIs" dxfId="151" priority="72" stopIfTrue="1" operator="between">
      <formula>$S$4</formula>
      <formula>$S$3</formula>
    </cfRule>
  </conditionalFormatting>
  <conditionalFormatting sqref="F12">
    <cfRule type="cellIs" dxfId="150" priority="73" stopIfTrue="1" operator="equal">
      <formula>"0"</formula>
    </cfRule>
    <cfRule type="cellIs" dxfId="149" priority="74" stopIfTrue="1" operator="lessThanOrEqual">
      <formula>$S$5</formula>
    </cfRule>
    <cfRule type="cellIs" dxfId="148" priority="75" stopIfTrue="1" operator="greaterThanOrEqual">
      <formula>$S$2</formula>
    </cfRule>
    <cfRule type="cellIs" dxfId="147" priority="76" stopIfTrue="1" operator="between">
      <formula>$S$4</formula>
      <formula>$S$3</formula>
    </cfRule>
  </conditionalFormatting>
  <conditionalFormatting sqref="F10">
    <cfRule type="cellIs" dxfId="146" priority="45" stopIfTrue="1" operator="equal">
      <formula>"0"</formula>
    </cfRule>
    <cfRule type="cellIs" dxfId="145" priority="46" stopIfTrue="1" operator="lessThanOrEqual">
      <formula>$S$5</formula>
    </cfRule>
    <cfRule type="cellIs" dxfId="144" priority="47" stopIfTrue="1" operator="greaterThanOrEqual">
      <formula>$S$2</formula>
    </cfRule>
    <cfRule type="cellIs" dxfId="143" priority="48" stopIfTrue="1" operator="between">
      <formula>$S$4</formula>
      <formula>$S$3</formula>
    </cfRule>
  </conditionalFormatting>
  <conditionalFormatting sqref="H10">
    <cfRule type="cellIs" dxfId="142" priority="41" stopIfTrue="1" operator="equal">
      <formula>"0"</formula>
    </cfRule>
    <cfRule type="cellIs" dxfId="141" priority="42" stopIfTrue="1" operator="lessThanOrEqual">
      <formula>$S$5</formula>
    </cfRule>
    <cfRule type="cellIs" dxfId="140" priority="43" stopIfTrue="1" operator="greaterThanOrEqual">
      <formula>$S$2</formula>
    </cfRule>
    <cfRule type="cellIs" dxfId="139" priority="44" stopIfTrue="1" operator="between">
      <formula>$S$4</formula>
      <formula>$S$3</formula>
    </cfRule>
  </conditionalFormatting>
  <conditionalFormatting sqref="H12">
    <cfRule type="cellIs" dxfId="138" priority="37" stopIfTrue="1" operator="equal">
      <formula>"0"</formula>
    </cfRule>
    <cfRule type="cellIs" dxfId="137" priority="38" stopIfTrue="1" operator="lessThanOrEqual">
      <formula>$S$5</formula>
    </cfRule>
    <cfRule type="cellIs" dxfId="136" priority="39" stopIfTrue="1" operator="greaterThanOrEqual">
      <formula>$S$2</formula>
    </cfRule>
    <cfRule type="cellIs" dxfId="135" priority="40" stopIfTrue="1" operator="between">
      <formula>$S$4</formula>
      <formula>$S$3</formula>
    </cfRule>
  </conditionalFormatting>
  <conditionalFormatting sqref="H14">
    <cfRule type="cellIs" dxfId="134" priority="33" stopIfTrue="1" operator="equal">
      <formula>"0"</formula>
    </cfRule>
    <cfRule type="cellIs" dxfId="133" priority="34" stopIfTrue="1" operator="lessThanOrEqual">
      <formula>$S$5</formula>
    </cfRule>
    <cfRule type="cellIs" dxfId="132" priority="35" stopIfTrue="1" operator="greaterThanOrEqual">
      <formula>$S$2</formula>
    </cfRule>
    <cfRule type="cellIs" dxfId="131" priority="36" stopIfTrue="1" operator="between">
      <formula>$S$4</formula>
      <formula>$S$3</formula>
    </cfRule>
  </conditionalFormatting>
  <conditionalFormatting sqref="J10">
    <cfRule type="cellIs" dxfId="130" priority="9" stopIfTrue="1" operator="equal">
      <formula>"0"</formula>
    </cfRule>
    <cfRule type="cellIs" dxfId="129" priority="10" stopIfTrue="1" operator="lessThanOrEqual">
      <formula>$S$5</formula>
    </cfRule>
    <cfRule type="cellIs" dxfId="128" priority="11" stopIfTrue="1" operator="greaterThanOrEqual">
      <formula>$S$2</formula>
    </cfRule>
    <cfRule type="cellIs" dxfId="127" priority="12" stopIfTrue="1" operator="between">
      <formula>$S$4</formula>
      <formula>$S$3</formula>
    </cfRule>
  </conditionalFormatting>
  <conditionalFormatting sqref="J12">
    <cfRule type="cellIs" dxfId="126" priority="5" stopIfTrue="1" operator="equal">
      <formula>"0"</formula>
    </cfRule>
    <cfRule type="cellIs" dxfId="125" priority="6" stopIfTrue="1" operator="lessThanOrEqual">
      <formula>$S$5</formula>
    </cfRule>
    <cfRule type="cellIs" dxfId="124" priority="7" stopIfTrue="1" operator="greaterThanOrEqual">
      <formula>$S$2</formula>
    </cfRule>
    <cfRule type="cellIs" dxfId="123" priority="8" stopIfTrue="1" operator="between">
      <formula>$S$4</formula>
      <formula>$S$3</formula>
    </cfRule>
  </conditionalFormatting>
  <conditionalFormatting sqref="J14">
    <cfRule type="cellIs" dxfId="122" priority="1" stopIfTrue="1" operator="equal">
      <formula>"0"</formula>
    </cfRule>
    <cfRule type="cellIs" dxfId="121" priority="2" stopIfTrue="1" operator="lessThanOrEqual">
      <formula>$S$5</formula>
    </cfRule>
    <cfRule type="cellIs" dxfId="120" priority="3" stopIfTrue="1" operator="greaterThanOrEqual">
      <formula>$S$2</formula>
    </cfRule>
    <cfRule type="cellIs" dxfId="119" priority="4" stopIfTrue="1" operator="between">
      <formula>$S$4</formula>
      <formula>$S$3</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I188"/>
  <sheetViews>
    <sheetView topLeftCell="B64" workbookViewId="0">
      <selection activeCell="C74" sqref="C74:P74"/>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375"/>
      <c r="C2" s="378" t="s">
        <v>56</v>
      </c>
      <c r="D2" s="379"/>
      <c r="E2" s="379"/>
      <c r="F2" s="379"/>
      <c r="G2" s="379"/>
      <c r="H2" s="379"/>
      <c r="I2" s="379"/>
      <c r="J2" s="379"/>
      <c r="K2" s="379"/>
      <c r="L2" s="379"/>
      <c r="M2" s="380"/>
      <c r="N2" s="381" t="s">
        <v>182</v>
      </c>
      <c r="O2" s="382"/>
      <c r="P2" s="383"/>
      <c r="S2" s="74">
        <v>0.8</v>
      </c>
    </row>
    <row r="3" spans="1:19" ht="15.75" customHeight="1" x14ac:dyDescent="0.2">
      <c r="B3" s="376"/>
      <c r="C3" s="384" t="s">
        <v>58</v>
      </c>
      <c r="D3" s="385"/>
      <c r="E3" s="385"/>
      <c r="F3" s="385"/>
      <c r="G3" s="385"/>
      <c r="H3" s="385"/>
      <c r="I3" s="385"/>
      <c r="J3" s="385"/>
      <c r="K3" s="385"/>
      <c r="L3" s="385"/>
      <c r="M3" s="386"/>
      <c r="N3" s="387" t="s">
        <v>207</v>
      </c>
      <c r="O3" s="388"/>
      <c r="P3" s="389"/>
      <c r="S3" s="74">
        <v>0.79998999999999998</v>
      </c>
    </row>
    <row r="4" spans="1:19" ht="15.75" customHeight="1" x14ac:dyDescent="0.2">
      <c r="B4" s="376"/>
      <c r="C4" s="384" t="s">
        <v>59</v>
      </c>
      <c r="D4" s="385"/>
      <c r="E4" s="385"/>
      <c r="F4" s="385"/>
      <c r="G4" s="385"/>
      <c r="H4" s="385"/>
      <c r="I4" s="385"/>
      <c r="J4" s="385"/>
      <c r="K4" s="385"/>
      <c r="L4" s="385"/>
      <c r="M4" s="386"/>
      <c r="N4" s="387" t="s">
        <v>183</v>
      </c>
      <c r="O4" s="388"/>
      <c r="P4" s="389"/>
      <c r="S4" s="74">
        <v>0.65</v>
      </c>
    </row>
    <row r="5" spans="1:19" ht="16.5" customHeight="1" thickBot="1" x14ac:dyDescent="0.25">
      <c r="B5" s="377"/>
      <c r="C5" s="390" t="s">
        <v>60</v>
      </c>
      <c r="D5" s="391"/>
      <c r="E5" s="391"/>
      <c r="F5" s="391"/>
      <c r="G5" s="391"/>
      <c r="H5" s="391"/>
      <c r="I5" s="391"/>
      <c r="J5" s="391"/>
      <c r="K5" s="391"/>
      <c r="L5" s="391"/>
      <c r="M5" s="392"/>
      <c r="N5" s="393" t="s">
        <v>61</v>
      </c>
      <c r="O5" s="394"/>
      <c r="P5" s="395"/>
      <c r="S5" s="74">
        <v>0.64999899999999999</v>
      </c>
    </row>
    <row r="6" spans="1:19" ht="13.5" thickBot="1" x14ac:dyDescent="0.25">
      <c r="B6" s="3"/>
      <c r="C6" s="3"/>
      <c r="D6" s="3"/>
      <c r="E6" s="3"/>
      <c r="F6" s="3"/>
      <c r="G6" s="3"/>
      <c r="H6" s="3"/>
      <c r="I6" s="3"/>
      <c r="J6" s="3"/>
      <c r="K6" s="3"/>
      <c r="L6" s="3"/>
      <c r="M6" s="3"/>
      <c r="N6" s="3"/>
      <c r="O6" s="3"/>
      <c r="P6" s="3"/>
      <c r="S6" s="74"/>
    </row>
    <row r="7" spans="1:19" x14ac:dyDescent="0.2">
      <c r="A7" s="48"/>
      <c r="B7" s="239" t="s">
        <v>65</v>
      </c>
      <c r="C7" s="240"/>
      <c r="D7" s="240"/>
      <c r="E7" s="240"/>
      <c r="F7" s="240"/>
      <c r="G7" s="240"/>
      <c r="H7" s="240"/>
      <c r="I7" s="240"/>
      <c r="J7" s="240"/>
      <c r="K7" s="240"/>
      <c r="L7" s="240"/>
      <c r="M7" s="240"/>
      <c r="N7" s="240"/>
      <c r="O7" s="240"/>
      <c r="P7" s="241"/>
      <c r="Q7" s="48"/>
      <c r="S7" s="74"/>
    </row>
    <row r="8" spans="1:19" ht="13.5" thickBot="1" x14ac:dyDescent="0.25">
      <c r="A8" s="48"/>
      <c r="B8" s="242"/>
      <c r="C8" s="243"/>
      <c r="D8" s="243"/>
      <c r="E8" s="243"/>
      <c r="F8" s="243"/>
      <c r="G8" s="243"/>
      <c r="H8" s="243"/>
      <c r="I8" s="243"/>
      <c r="J8" s="243"/>
      <c r="K8" s="243"/>
      <c r="L8" s="243"/>
      <c r="M8" s="243"/>
      <c r="N8" s="243"/>
      <c r="O8" s="243"/>
      <c r="P8" s="244"/>
      <c r="Q8" s="48"/>
    </row>
    <row r="9" spans="1:19" ht="6.75" customHeight="1" thickBot="1" x14ac:dyDescent="0.25">
      <c r="A9" s="48"/>
      <c r="B9" s="245"/>
      <c r="C9" s="245"/>
      <c r="D9" s="245"/>
      <c r="E9" s="245"/>
      <c r="F9" s="245"/>
      <c r="G9" s="245"/>
      <c r="H9" s="245"/>
      <c r="I9" s="245"/>
      <c r="J9" s="245"/>
      <c r="K9" s="245"/>
      <c r="L9" s="245"/>
      <c r="M9" s="245"/>
      <c r="N9" s="245"/>
      <c r="O9" s="245"/>
      <c r="P9" s="245"/>
      <c r="Q9" s="48"/>
    </row>
    <row r="10" spans="1:19" ht="26.25" customHeight="1" thickBot="1" x14ac:dyDescent="0.25">
      <c r="A10" s="48"/>
      <c r="B10" s="71" t="s">
        <v>83</v>
      </c>
      <c r="C10" s="396">
        <v>2022</v>
      </c>
      <c r="D10" s="397"/>
      <c r="E10" s="397"/>
      <c r="F10" s="397"/>
      <c r="G10" s="397"/>
      <c r="H10" s="397"/>
      <c r="I10" s="398"/>
      <c r="J10" s="399" t="s">
        <v>1</v>
      </c>
      <c r="K10" s="400"/>
      <c r="L10" s="400"/>
      <c r="M10" s="400"/>
      <c r="N10" s="365" t="s">
        <v>205</v>
      </c>
      <c r="O10" s="366"/>
      <c r="P10" s="367"/>
      <c r="Q10" s="48"/>
    </row>
    <row r="11" spans="1:19" ht="4.5" customHeight="1" thickBot="1" x14ac:dyDescent="0.25">
      <c r="A11" s="48"/>
      <c r="B11" s="372"/>
      <c r="C11" s="373"/>
      <c r="D11" s="373"/>
      <c r="E11" s="373"/>
      <c r="F11" s="373"/>
      <c r="G11" s="373"/>
      <c r="H11" s="373"/>
      <c r="I11" s="373"/>
      <c r="J11" s="373"/>
      <c r="K11" s="373"/>
      <c r="L11" s="373"/>
      <c r="M11" s="373"/>
      <c r="N11" s="373"/>
      <c r="O11" s="373"/>
      <c r="P11" s="374"/>
      <c r="Q11" s="48"/>
    </row>
    <row r="12" spans="1:19" ht="13.5" thickBot="1" x14ac:dyDescent="0.25">
      <c r="A12" s="48"/>
      <c r="B12" s="58" t="s">
        <v>0</v>
      </c>
      <c r="C12" s="350" t="s">
        <v>110</v>
      </c>
      <c r="D12" s="350"/>
      <c r="E12" s="350"/>
      <c r="F12" s="350"/>
      <c r="G12" s="350"/>
      <c r="H12" s="350"/>
      <c r="I12" s="350"/>
      <c r="J12" s="350"/>
      <c r="K12" s="350"/>
      <c r="L12" s="350"/>
      <c r="M12" s="350"/>
      <c r="N12" s="350"/>
      <c r="O12" s="350"/>
      <c r="P12" s="351"/>
      <c r="Q12" s="48"/>
    </row>
    <row r="13" spans="1:19" ht="4.5" customHeight="1" thickBot="1" x14ac:dyDescent="0.25">
      <c r="A13" s="48"/>
      <c r="B13" s="346"/>
      <c r="C13" s="347"/>
      <c r="D13" s="347"/>
      <c r="E13" s="347"/>
      <c r="F13" s="347"/>
      <c r="G13" s="347"/>
      <c r="H13" s="347"/>
      <c r="I13" s="347"/>
      <c r="J13" s="347"/>
      <c r="K13" s="347"/>
      <c r="L13" s="347"/>
      <c r="M13" s="347"/>
      <c r="N13" s="347"/>
      <c r="O13" s="347"/>
      <c r="P13" s="348"/>
      <c r="Q13" s="48"/>
    </row>
    <row r="14" spans="1:19" ht="18" customHeight="1" thickBot="1" x14ac:dyDescent="0.25">
      <c r="A14" s="48"/>
      <c r="B14" s="58" t="s">
        <v>6</v>
      </c>
      <c r="C14" s="362" t="s">
        <v>211</v>
      </c>
      <c r="D14" s="363"/>
      <c r="E14" s="363"/>
      <c r="F14" s="363"/>
      <c r="G14" s="363"/>
      <c r="H14" s="363"/>
      <c r="I14" s="363"/>
      <c r="J14" s="363"/>
      <c r="K14" s="363"/>
      <c r="L14" s="363"/>
      <c r="M14" s="363"/>
      <c r="N14" s="363"/>
      <c r="O14" s="363"/>
      <c r="P14" s="364"/>
      <c r="Q14" s="48"/>
    </row>
    <row r="15" spans="1:19" ht="4.5" customHeight="1" thickBot="1" x14ac:dyDescent="0.25">
      <c r="A15" s="48"/>
      <c r="B15" s="359"/>
      <c r="C15" s="360"/>
      <c r="D15" s="360"/>
      <c r="E15" s="360"/>
      <c r="F15" s="360"/>
      <c r="G15" s="360"/>
      <c r="H15" s="360"/>
      <c r="I15" s="360"/>
      <c r="J15" s="360"/>
      <c r="K15" s="360"/>
      <c r="L15" s="360"/>
      <c r="M15" s="360"/>
      <c r="N15" s="360"/>
      <c r="O15" s="360"/>
      <c r="P15" s="361"/>
      <c r="Q15" s="48"/>
    </row>
    <row r="16" spans="1:19" ht="32.25" customHeight="1" thickBot="1" x14ac:dyDescent="0.25">
      <c r="A16" s="48"/>
      <c r="B16" s="58" t="s">
        <v>25</v>
      </c>
      <c r="C16" s="365" t="s">
        <v>212</v>
      </c>
      <c r="D16" s="366"/>
      <c r="E16" s="366"/>
      <c r="F16" s="366"/>
      <c r="G16" s="366"/>
      <c r="H16" s="366"/>
      <c r="I16" s="366"/>
      <c r="J16" s="366"/>
      <c r="K16" s="366"/>
      <c r="L16" s="366"/>
      <c r="M16" s="366"/>
      <c r="N16" s="366"/>
      <c r="O16" s="366"/>
      <c r="P16" s="367"/>
      <c r="Q16" s="48"/>
    </row>
    <row r="17" spans="1:17" ht="4.5" customHeight="1" thickBot="1" x14ac:dyDescent="0.25">
      <c r="A17" s="48"/>
      <c r="B17" s="359"/>
      <c r="C17" s="360"/>
      <c r="D17" s="360"/>
      <c r="E17" s="360"/>
      <c r="F17" s="360"/>
      <c r="G17" s="360"/>
      <c r="H17" s="360"/>
      <c r="I17" s="360"/>
      <c r="J17" s="360"/>
      <c r="K17" s="360"/>
      <c r="L17" s="360"/>
      <c r="M17" s="360"/>
      <c r="N17" s="360"/>
      <c r="O17" s="360"/>
      <c r="P17" s="361"/>
      <c r="Q17" s="48"/>
    </row>
    <row r="18" spans="1:17" ht="26.25" customHeight="1" thickBot="1" x14ac:dyDescent="0.25">
      <c r="A18" s="48"/>
      <c r="B18" s="58" t="s">
        <v>11</v>
      </c>
      <c r="C18" s="368" t="s">
        <v>186</v>
      </c>
      <c r="D18" s="156"/>
      <c r="E18" s="156"/>
      <c r="F18" s="156"/>
      <c r="G18" s="156"/>
      <c r="H18" s="156"/>
      <c r="I18" s="156"/>
      <c r="J18" s="156"/>
      <c r="K18" s="156"/>
      <c r="L18" s="156"/>
      <c r="M18" s="156"/>
      <c r="N18" s="156"/>
      <c r="O18" s="156"/>
      <c r="P18" s="157"/>
      <c r="Q18" s="48"/>
    </row>
    <row r="19" spans="1:17" ht="4.5" customHeight="1" thickBot="1" x14ac:dyDescent="0.25">
      <c r="A19" s="48"/>
      <c r="B19" s="223"/>
      <c r="C19" s="223"/>
      <c r="D19" s="223"/>
      <c r="E19" s="223"/>
      <c r="F19" s="223"/>
      <c r="G19" s="223"/>
      <c r="H19" s="223"/>
      <c r="I19" s="223"/>
      <c r="J19" s="223"/>
      <c r="K19" s="223"/>
      <c r="L19" s="223"/>
      <c r="M19" s="223"/>
      <c r="N19" s="223"/>
      <c r="O19" s="223"/>
      <c r="P19" s="223"/>
      <c r="Q19" s="48"/>
    </row>
    <row r="20" spans="1:17" ht="17.25" customHeight="1" thickBot="1" x14ac:dyDescent="0.25">
      <c r="A20" s="48"/>
      <c r="B20" s="162" t="s">
        <v>26</v>
      </c>
      <c r="C20" s="163"/>
      <c r="D20" s="163"/>
      <c r="E20" s="163"/>
      <c r="F20" s="163"/>
      <c r="G20" s="163"/>
      <c r="H20" s="163"/>
      <c r="I20" s="163"/>
      <c r="J20" s="163"/>
      <c r="K20" s="163"/>
      <c r="L20" s="163"/>
      <c r="M20" s="163"/>
      <c r="N20" s="163"/>
      <c r="O20" s="163"/>
      <c r="P20" s="164"/>
      <c r="Q20" s="48"/>
    </row>
    <row r="21" spans="1:17" ht="4.5" customHeight="1" thickBot="1" x14ac:dyDescent="0.25">
      <c r="A21" s="48"/>
      <c r="B21" s="236"/>
      <c r="C21" s="237"/>
      <c r="D21" s="237"/>
      <c r="E21" s="237"/>
      <c r="F21" s="237"/>
      <c r="G21" s="237"/>
      <c r="H21" s="237"/>
      <c r="I21" s="237"/>
      <c r="J21" s="237"/>
      <c r="K21" s="237"/>
      <c r="L21" s="237"/>
      <c r="M21" s="237"/>
      <c r="N21" s="237"/>
      <c r="O21" s="237"/>
      <c r="P21" s="238"/>
      <c r="Q21" s="48"/>
    </row>
    <row r="22" spans="1:17" ht="51" customHeight="1" thickBot="1" x14ac:dyDescent="0.25">
      <c r="A22" s="48"/>
      <c r="B22" s="58" t="s">
        <v>3</v>
      </c>
      <c r="C22" s="369" t="s">
        <v>215</v>
      </c>
      <c r="D22" s="370"/>
      <c r="E22" s="370"/>
      <c r="F22" s="370"/>
      <c r="G22" s="370"/>
      <c r="H22" s="370"/>
      <c r="I22" s="370"/>
      <c r="J22" s="370"/>
      <c r="K22" s="370"/>
      <c r="L22" s="370"/>
      <c r="M22" s="370"/>
      <c r="N22" s="370"/>
      <c r="O22" s="370"/>
      <c r="P22" s="371"/>
      <c r="Q22" s="48"/>
    </row>
    <row r="23" spans="1:17" ht="4.5" customHeight="1" thickBot="1" x14ac:dyDescent="0.25">
      <c r="A23" s="48"/>
      <c r="B23" s="359"/>
      <c r="C23" s="360"/>
      <c r="D23" s="360"/>
      <c r="E23" s="360"/>
      <c r="F23" s="360"/>
      <c r="G23" s="360"/>
      <c r="H23" s="360"/>
      <c r="I23" s="360"/>
      <c r="J23" s="360"/>
      <c r="K23" s="360"/>
      <c r="L23" s="360"/>
      <c r="M23" s="360"/>
      <c r="N23" s="360"/>
      <c r="O23" s="360"/>
      <c r="P23" s="361"/>
      <c r="Q23" s="48"/>
    </row>
    <row r="24" spans="1:17" ht="82.5" customHeight="1" thickBot="1" x14ac:dyDescent="0.25">
      <c r="A24" s="48"/>
      <c r="B24" s="58" t="s">
        <v>12</v>
      </c>
      <c r="C24" s="353" t="s">
        <v>213</v>
      </c>
      <c r="D24" s="354"/>
      <c r="E24" s="354"/>
      <c r="F24" s="354"/>
      <c r="G24" s="354"/>
      <c r="H24" s="354"/>
      <c r="I24" s="354"/>
      <c r="J24" s="354"/>
      <c r="K24" s="354"/>
      <c r="L24" s="354"/>
      <c r="M24" s="354"/>
      <c r="N24" s="354"/>
      <c r="O24" s="354"/>
      <c r="P24" s="355"/>
      <c r="Q24" s="48"/>
    </row>
    <row r="25" spans="1:17" ht="4.5" customHeight="1" thickBot="1" x14ac:dyDescent="0.25">
      <c r="A25" s="48"/>
      <c r="B25" s="204"/>
      <c r="C25" s="205"/>
      <c r="D25" s="205"/>
      <c r="E25" s="205"/>
      <c r="F25" s="205"/>
      <c r="G25" s="205"/>
      <c r="H25" s="205"/>
      <c r="I25" s="205"/>
      <c r="J25" s="205"/>
      <c r="K25" s="205"/>
      <c r="L25" s="205"/>
      <c r="M25" s="205"/>
      <c r="N25" s="205"/>
      <c r="O25" s="205"/>
      <c r="P25" s="206"/>
      <c r="Q25" s="48"/>
    </row>
    <row r="26" spans="1:17" ht="13.5" customHeight="1" thickBot="1" x14ac:dyDescent="0.25">
      <c r="A26" s="48"/>
      <c r="B26" s="2" t="s">
        <v>2</v>
      </c>
      <c r="C26" s="305">
        <v>0.9</v>
      </c>
      <c r="D26" s="211"/>
      <c r="E26" s="211"/>
      <c r="F26" s="211"/>
      <c r="G26" s="211"/>
      <c r="H26" s="211"/>
      <c r="I26" s="211"/>
      <c r="J26" s="211"/>
      <c r="K26" s="211"/>
      <c r="L26" s="211"/>
      <c r="M26" s="211"/>
      <c r="N26" s="211"/>
      <c r="O26" s="211"/>
      <c r="P26" s="212"/>
      <c r="Q26" s="48"/>
    </row>
    <row r="27" spans="1:17" ht="4.5" customHeight="1" thickBot="1" x14ac:dyDescent="0.25">
      <c r="A27" s="48"/>
      <c r="B27" s="213"/>
      <c r="C27" s="214"/>
      <c r="D27" s="214"/>
      <c r="E27" s="214"/>
      <c r="F27" s="214"/>
      <c r="G27" s="214"/>
      <c r="H27" s="214"/>
      <c r="I27" s="214"/>
      <c r="J27" s="214"/>
      <c r="K27" s="214"/>
      <c r="L27" s="214"/>
      <c r="M27" s="214"/>
      <c r="N27" s="214"/>
      <c r="O27" s="214"/>
      <c r="P27" s="215"/>
      <c r="Q27" s="48"/>
    </row>
    <row r="28" spans="1:17" ht="12.75" customHeight="1" thickBot="1" x14ac:dyDescent="0.25">
      <c r="A28" s="48"/>
      <c r="B28" s="2" t="s">
        <v>13</v>
      </c>
      <c r="C28" s="11" t="s">
        <v>14</v>
      </c>
      <c r="D28" s="210" t="s">
        <v>255</v>
      </c>
      <c r="E28" s="211"/>
      <c r="F28" s="211"/>
      <c r="G28" s="212"/>
      <c r="H28" s="219" t="s">
        <v>15</v>
      </c>
      <c r="I28" s="219"/>
      <c r="J28" s="219"/>
      <c r="K28" s="210" t="s">
        <v>256</v>
      </c>
      <c r="L28" s="211"/>
      <c r="M28" s="212"/>
      <c r="N28" s="220" t="s">
        <v>16</v>
      </c>
      <c r="O28" s="221"/>
      <c r="P28" s="59" t="s">
        <v>176</v>
      </c>
      <c r="Q28" s="48"/>
    </row>
    <row r="29" spans="1:17" ht="4.5" customHeight="1" thickBot="1" x14ac:dyDescent="0.25">
      <c r="A29" s="48"/>
      <c r="B29" s="356"/>
      <c r="C29" s="357"/>
      <c r="D29" s="357"/>
      <c r="E29" s="357"/>
      <c r="F29" s="357"/>
      <c r="G29" s="357"/>
      <c r="H29" s="357"/>
      <c r="I29" s="357"/>
      <c r="J29" s="357"/>
      <c r="K29" s="357"/>
      <c r="L29" s="357"/>
      <c r="M29" s="357"/>
      <c r="N29" s="357"/>
      <c r="O29" s="357"/>
      <c r="P29" s="358"/>
      <c r="Q29" s="48"/>
    </row>
    <row r="30" spans="1:17" ht="13.5" thickBot="1" x14ac:dyDescent="0.25">
      <c r="A30" s="48"/>
      <c r="B30" s="70" t="s">
        <v>7</v>
      </c>
      <c r="C30" s="349" t="s">
        <v>181</v>
      </c>
      <c r="D30" s="350"/>
      <c r="E30" s="350"/>
      <c r="F30" s="350"/>
      <c r="G30" s="350"/>
      <c r="H30" s="350"/>
      <c r="I30" s="350"/>
      <c r="J30" s="350"/>
      <c r="K30" s="350"/>
      <c r="L30" s="350"/>
      <c r="M30" s="350"/>
      <c r="N30" s="350"/>
      <c r="O30" s="350"/>
      <c r="P30" s="351"/>
      <c r="Q30" s="48"/>
    </row>
    <row r="31" spans="1:17" ht="4.5" customHeight="1" thickBot="1" x14ac:dyDescent="0.25">
      <c r="A31" s="48"/>
      <c r="B31" s="359"/>
      <c r="C31" s="360"/>
      <c r="D31" s="360"/>
      <c r="E31" s="360"/>
      <c r="F31" s="360"/>
      <c r="G31" s="360"/>
      <c r="H31" s="360"/>
      <c r="I31" s="360"/>
      <c r="J31" s="360"/>
      <c r="K31" s="360"/>
      <c r="L31" s="360"/>
      <c r="M31" s="360"/>
      <c r="N31" s="360"/>
      <c r="O31" s="360"/>
      <c r="P31" s="361"/>
      <c r="Q31" s="48"/>
    </row>
    <row r="32" spans="1:17" ht="13.5" thickBot="1" x14ac:dyDescent="0.25">
      <c r="A32" s="48"/>
      <c r="B32" s="70" t="s">
        <v>4</v>
      </c>
      <c r="C32" s="352" t="s">
        <v>71</v>
      </c>
      <c r="D32" s="350"/>
      <c r="E32" s="350"/>
      <c r="F32" s="350"/>
      <c r="G32" s="350"/>
      <c r="H32" s="350"/>
      <c r="I32" s="350"/>
      <c r="J32" s="350"/>
      <c r="K32" s="350"/>
      <c r="L32" s="350"/>
      <c r="M32" s="350"/>
      <c r="N32" s="350"/>
      <c r="O32" s="350"/>
      <c r="P32" s="351"/>
      <c r="Q32" s="48"/>
    </row>
    <row r="33" spans="1:35" ht="4.5" customHeight="1" thickBot="1" x14ac:dyDescent="0.25">
      <c r="A33" s="48"/>
      <c r="B33" s="359"/>
      <c r="C33" s="360"/>
      <c r="D33" s="360"/>
      <c r="E33" s="360"/>
      <c r="F33" s="360"/>
      <c r="G33" s="360"/>
      <c r="H33" s="360"/>
      <c r="I33" s="360"/>
      <c r="J33" s="360"/>
      <c r="K33" s="360"/>
      <c r="L33" s="360"/>
      <c r="M33" s="360"/>
      <c r="N33" s="360"/>
      <c r="O33" s="360"/>
      <c r="P33" s="361"/>
      <c r="Q33" s="48"/>
    </row>
    <row r="34" spans="1:35" ht="13.5" thickBot="1" x14ac:dyDescent="0.25">
      <c r="A34" s="48"/>
      <c r="B34" s="70" t="s">
        <v>23</v>
      </c>
      <c r="C34" s="352" t="s">
        <v>71</v>
      </c>
      <c r="D34" s="350"/>
      <c r="E34" s="350"/>
      <c r="F34" s="350"/>
      <c r="G34" s="350"/>
      <c r="H34" s="350"/>
      <c r="I34" s="350"/>
      <c r="J34" s="350"/>
      <c r="K34" s="350"/>
      <c r="L34" s="350"/>
      <c r="M34" s="350"/>
      <c r="N34" s="350"/>
      <c r="O34" s="350"/>
      <c r="P34" s="351"/>
      <c r="Q34" s="48"/>
    </row>
    <row r="35" spans="1:35" ht="4.5" customHeight="1" thickBot="1" x14ac:dyDescent="0.25">
      <c r="A35" s="48"/>
      <c r="B35" s="346"/>
      <c r="C35" s="347"/>
      <c r="D35" s="347"/>
      <c r="E35" s="347"/>
      <c r="F35" s="347"/>
      <c r="G35" s="347"/>
      <c r="H35" s="347"/>
      <c r="I35" s="347"/>
      <c r="J35" s="347"/>
      <c r="K35" s="347"/>
      <c r="L35" s="347"/>
      <c r="M35" s="347"/>
      <c r="N35" s="347"/>
      <c r="O35" s="347"/>
      <c r="P35" s="348"/>
      <c r="Q35" s="48"/>
    </row>
    <row r="36" spans="1:35" ht="16.5" customHeight="1" thickBot="1" x14ac:dyDescent="0.25">
      <c r="A36" s="48"/>
      <c r="B36" s="70" t="s">
        <v>64</v>
      </c>
      <c r="C36" s="349" t="s">
        <v>71</v>
      </c>
      <c r="D36" s="350"/>
      <c r="E36" s="350"/>
      <c r="F36" s="350"/>
      <c r="G36" s="350"/>
      <c r="H36" s="350"/>
      <c r="I36" s="350"/>
      <c r="J36" s="350"/>
      <c r="K36" s="350"/>
      <c r="L36" s="350"/>
      <c r="M36" s="350"/>
      <c r="N36" s="350"/>
      <c r="O36" s="350"/>
      <c r="P36" s="351"/>
      <c r="Q36" s="48"/>
      <c r="U36" s="80" t="s">
        <v>198</v>
      </c>
      <c r="V36" s="447" t="s">
        <v>194</v>
      </c>
      <c r="W36" s="447"/>
      <c r="X36" s="447"/>
      <c r="Y36" s="447"/>
      <c r="Z36" s="447"/>
      <c r="AA36" s="448" t="s">
        <v>199</v>
      </c>
      <c r="AB36" s="448"/>
      <c r="AC36" s="448"/>
      <c r="AD36" s="448"/>
      <c r="AE36" s="448"/>
      <c r="AF36" s="448" t="s">
        <v>200</v>
      </c>
      <c r="AG36" s="448"/>
      <c r="AH36" s="448"/>
      <c r="AI36" s="449"/>
    </row>
    <row r="37" spans="1:35" ht="4.5" customHeight="1" thickBot="1" x14ac:dyDescent="0.25">
      <c r="A37" s="48"/>
      <c r="B37" s="4"/>
      <c r="C37" s="4"/>
      <c r="D37" s="4"/>
      <c r="E37" s="4"/>
      <c r="F37" s="4"/>
      <c r="G37" s="4"/>
      <c r="H37" s="4"/>
      <c r="I37" s="4"/>
      <c r="J37" s="4"/>
      <c r="K37" s="4"/>
      <c r="L37" s="4"/>
      <c r="M37" s="4"/>
      <c r="N37" s="4"/>
      <c r="O37" s="4"/>
      <c r="P37" s="4"/>
      <c r="Q37" s="48"/>
      <c r="U37" s="81" t="s">
        <v>201</v>
      </c>
      <c r="V37" s="345" t="s">
        <v>194</v>
      </c>
      <c r="W37" s="345"/>
      <c r="X37" s="345"/>
      <c r="Y37" s="345"/>
      <c r="Z37" s="345"/>
      <c r="AA37" s="450" t="s">
        <v>199</v>
      </c>
      <c r="AB37" s="450"/>
      <c r="AC37" s="450"/>
      <c r="AD37" s="450"/>
      <c r="AE37" s="450"/>
      <c r="AF37" s="450" t="s">
        <v>200</v>
      </c>
      <c r="AG37" s="450"/>
      <c r="AH37" s="450"/>
      <c r="AI37" s="451"/>
    </row>
    <row r="38" spans="1:35" ht="13.5" thickBot="1" x14ac:dyDescent="0.25">
      <c r="A38" s="48"/>
      <c r="B38" s="196" t="s">
        <v>17</v>
      </c>
      <c r="C38" s="197"/>
      <c r="D38" s="197"/>
      <c r="E38" s="197"/>
      <c r="F38" s="197"/>
      <c r="G38" s="197"/>
      <c r="H38" s="197"/>
      <c r="I38" s="197"/>
      <c r="J38" s="197"/>
      <c r="K38" s="197"/>
      <c r="L38" s="197"/>
      <c r="M38" s="197"/>
      <c r="N38" s="197"/>
      <c r="O38" s="198"/>
      <c r="P38" s="199"/>
      <c r="Q38" s="48"/>
    </row>
    <row r="39" spans="1:35" x14ac:dyDescent="0.2">
      <c r="A39" s="48"/>
      <c r="B39" s="72" t="s">
        <v>22</v>
      </c>
      <c r="C39" s="196" t="s">
        <v>18</v>
      </c>
      <c r="D39" s="197"/>
      <c r="E39" s="197"/>
      <c r="F39" s="197"/>
      <c r="G39" s="199"/>
      <c r="H39" s="196" t="s">
        <v>7</v>
      </c>
      <c r="I39" s="197"/>
      <c r="J39" s="197"/>
      <c r="K39" s="197"/>
      <c r="L39" s="199"/>
      <c r="M39" s="196" t="s">
        <v>19</v>
      </c>
      <c r="N39" s="197"/>
      <c r="O39" s="198"/>
      <c r="P39" s="199"/>
      <c r="Q39" s="48"/>
    </row>
    <row r="40" spans="1:35" ht="54" customHeight="1" x14ac:dyDescent="0.2">
      <c r="A40" s="48"/>
      <c r="B40" s="80" t="s">
        <v>198</v>
      </c>
      <c r="C40" s="447" t="s">
        <v>194</v>
      </c>
      <c r="D40" s="447"/>
      <c r="E40" s="447"/>
      <c r="F40" s="447"/>
      <c r="G40" s="447"/>
      <c r="H40" s="448" t="s">
        <v>214</v>
      </c>
      <c r="I40" s="448"/>
      <c r="J40" s="448"/>
      <c r="K40" s="448"/>
      <c r="L40" s="448"/>
      <c r="M40" s="448" t="s">
        <v>230</v>
      </c>
      <c r="N40" s="448"/>
      <c r="O40" s="448"/>
      <c r="P40" s="449"/>
      <c r="Q40" s="48"/>
    </row>
    <row r="41" spans="1:35" ht="55.5" customHeight="1" thickBot="1" x14ac:dyDescent="0.25">
      <c r="A41" s="48"/>
      <c r="B41" s="81" t="s">
        <v>201</v>
      </c>
      <c r="C41" s="345" t="s">
        <v>194</v>
      </c>
      <c r="D41" s="345"/>
      <c r="E41" s="345"/>
      <c r="F41" s="345"/>
      <c r="G41" s="345"/>
      <c r="H41" s="450" t="s">
        <v>214</v>
      </c>
      <c r="I41" s="450"/>
      <c r="J41" s="450"/>
      <c r="K41" s="450"/>
      <c r="L41" s="450"/>
      <c r="M41" s="450" t="s">
        <v>230</v>
      </c>
      <c r="N41" s="450"/>
      <c r="O41" s="450"/>
      <c r="P41" s="451"/>
      <c r="Q41" s="48"/>
    </row>
    <row r="42" spans="1:35" ht="11.25" customHeight="1" thickBot="1" x14ac:dyDescent="0.25">
      <c r="A42" s="48"/>
      <c r="B42" s="8"/>
      <c r="C42" s="336"/>
      <c r="D42" s="336"/>
      <c r="E42" s="336"/>
      <c r="F42" s="336"/>
      <c r="G42" s="336"/>
      <c r="H42" s="336"/>
      <c r="I42" s="336"/>
      <c r="J42" s="336"/>
      <c r="K42" s="336"/>
      <c r="L42" s="336"/>
      <c r="M42" s="336"/>
      <c r="N42" s="336"/>
      <c r="O42" s="336"/>
      <c r="P42" s="337"/>
      <c r="Q42" s="48"/>
    </row>
    <row r="43" spans="1:35" ht="4.5" customHeight="1" thickBot="1" x14ac:dyDescent="0.25">
      <c r="A43" s="48"/>
      <c r="B43" s="7"/>
      <c r="C43" s="7"/>
      <c r="D43" s="7"/>
      <c r="E43" s="7"/>
      <c r="F43" s="7"/>
      <c r="G43" s="7"/>
      <c r="H43" s="7"/>
      <c r="I43" s="7"/>
      <c r="J43" s="7"/>
      <c r="K43" s="7"/>
      <c r="L43" s="7"/>
      <c r="M43" s="7"/>
      <c r="N43" s="7"/>
      <c r="O43" s="7"/>
      <c r="P43" s="7"/>
      <c r="Q43" s="48"/>
    </row>
    <row r="44" spans="1:35" ht="24.75" customHeight="1" thickBot="1" x14ac:dyDescent="0.25">
      <c r="A44" s="48"/>
      <c r="B44" s="433" t="s">
        <v>265</v>
      </c>
      <c r="C44" s="434"/>
      <c r="D44" s="434"/>
      <c r="E44" s="434"/>
      <c r="F44" s="434"/>
      <c r="G44" s="434"/>
      <c r="H44" s="434"/>
      <c r="I44" s="434"/>
      <c r="J44" s="434"/>
      <c r="K44" s="434"/>
      <c r="L44" s="434"/>
      <c r="M44" s="434"/>
      <c r="N44" s="434"/>
      <c r="O44" s="434"/>
      <c r="P44" s="435"/>
      <c r="Q44" s="48"/>
    </row>
    <row r="45" spans="1:35" ht="4.5" customHeight="1" thickBot="1" x14ac:dyDescent="0.25">
      <c r="A45" s="48"/>
      <c r="B45" s="5"/>
      <c r="C45" s="4"/>
      <c r="D45" s="4"/>
      <c r="E45" s="4"/>
      <c r="F45" s="4"/>
      <c r="G45" s="4"/>
      <c r="H45" s="4"/>
      <c r="I45" s="4"/>
      <c r="J45" s="4"/>
      <c r="K45" s="4"/>
      <c r="L45" s="4"/>
      <c r="M45" s="4"/>
      <c r="N45" s="4"/>
      <c r="O45" s="4"/>
      <c r="P45" s="6"/>
      <c r="Q45" s="48"/>
    </row>
    <row r="46" spans="1:35" ht="15.75" customHeight="1" x14ac:dyDescent="0.2">
      <c r="A46" s="48"/>
      <c r="B46" s="338" t="s">
        <v>20</v>
      </c>
      <c r="C46" s="60" t="s">
        <v>9</v>
      </c>
      <c r="D46" s="61" t="s">
        <v>149</v>
      </c>
      <c r="E46" s="61" t="s">
        <v>150</v>
      </c>
      <c r="F46" s="61" t="s">
        <v>151</v>
      </c>
      <c r="G46" s="61" t="s">
        <v>152</v>
      </c>
      <c r="H46" s="61" t="s">
        <v>153</v>
      </c>
      <c r="I46" s="61" t="s">
        <v>154</v>
      </c>
      <c r="J46" s="61" t="s">
        <v>155</v>
      </c>
      <c r="K46" s="61" t="s">
        <v>156</v>
      </c>
      <c r="L46" s="61" t="s">
        <v>157</v>
      </c>
      <c r="M46" s="61" t="s">
        <v>158</v>
      </c>
      <c r="N46" s="61" t="s">
        <v>159</v>
      </c>
      <c r="O46" s="62" t="s">
        <v>160</v>
      </c>
      <c r="P46" s="63" t="s">
        <v>24</v>
      </c>
      <c r="Q46" s="48"/>
    </row>
    <row r="47" spans="1:35" ht="22.5" customHeight="1" thickBot="1" x14ac:dyDescent="0.25">
      <c r="A47" s="48"/>
      <c r="B47" s="339"/>
      <c r="C47" s="64" t="s">
        <v>10</v>
      </c>
      <c r="D47" s="65"/>
      <c r="E47" s="65"/>
      <c r="F47" s="66">
        <f>+'Registro Acuerdos Audiencia'!C12/'Registro Acuerdos Audiencia'!C13</f>
        <v>1</v>
      </c>
      <c r="G47" s="67"/>
      <c r="H47" s="67"/>
      <c r="I47" s="66" t="e">
        <f>+'Registro Acuerdos Audiencia'!E12/'Registro Acuerdos Audiencia'!E13</f>
        <v>#DIV/0!</v>
      </c>
      <c r="J47" s="67"/>
      <c r="K47" s="67"/>
      <c r="L47" s="66" t="e">
        <f>+'Registro Acuerdos Audiencia'!G12/'Registro Acuerdos Audiencia'!G13</f>
        <v>#DIV/0!</v>
      </c>
      <c r="M47" s="67"/>
      <c r="N47" s="67"/>
      <c r="O47" s="66" t="e">
        <f>+'Registro Acuerdos Audiencia'!I12/'Registro Acuerdos Audiencia'!I13</f>
        <v>#DIV/0!</v>
      </c>
      <c r="P47" s="66">
        <f>+'Registro Acuerdos Audiencia'!K12/'Registro Acuerdos Audiencia'!K13</f>
        <v>1</v>
      </c>
      <c r="Q47" s="48"/>
    </row>
    <row r="48" spans="1:35" ht="4.5" customHeight="1" thickBot="1" x14ac:dyDescent="0.25">
      <c r="A48" s="48"/>
      <c r="B48" s="5"/>
      <c r="C48" s="4"/>
      <c r="D48" s="4"/>
      <c r="E48" s="4"/>
      <c r="F48" s="4"/>
      <c r="G48" s="4"/>
      <c r="H48" s="4"/>
      <c r="I48" s="4"/>
      <c r="J48" s="4"/>
      <c r="K48" s="4"/>
      <c r="L48" s="4"/>
      <c r="M48" s="4"/>
      <c r="N48" s="4"/>
      <c r="O48" s="4"/>
      <c r="P48" s="6"/>
      <c r="Q48" s="48"/>
    </row>
    <row r="49" spans="1:17" ht="17.25" customHeight="1" thickBot="1" x14ac:dyDescent="0.25">
      <c r="A49" s="48"/>
      <c r="B49" s="5"/>
      <c r="C49" s="4"/>
      <c r="D49" s="4"/>
      <c r="E49" s="4"/>
      <c r="F49" s="4"/>
      <c r="G49" s="4"/>
      <c r="H49" s="4"/>
      <c r="I49" s="4"/>
      <c r="J49" s="4"/>
      <c r="K49" s="4"/>
      <c r="L49" s="4"/>
      <c r="M49" s="4"/>
      <c r="N49" s="4"/>
      <c r="O49" s="4"/>
      <c r="P49" s="6"/>
      <c r="Q49" s="48"/>
    </row>
    <row r="50" spans="1:17" ht="24.75" customHeight="1" thickBot="1" x14ac:dyDescent="0.25">
      <c r="A50" s="48"/>
      <c r="B50" s="433" t="s">
        <v>266</v>
      </c>
      <c r="C50" s="434"/>
      <c r="D50" s="434"/>
      <c r="E50" s="434"/>
      <c r="F50" s="434"/>
      <c r="G50" s="434"/>
      <c r="H50" s="434"/>
      <c r="I50" s="434"/>
      <c r="J50" s="434"/>
      <c r="K50" s="434"/>
      <c r="L50" s="434"/>
      <c r="M50" s="434"/>
      <c r="N50" s="434"/>
      <c r="O50" s="434"/>
      <c r="P50" s="435"/>
      <c r="Q50" s="48"/>
    </row>
    <row r="51" spans="1:17" ht="4.5" customHeight="1" thickBot="1" x14ac:dyDescent="0.25">
      <c r="A51" s="48"/>
      <c r="B51" s="5"/>
      <c r="C51" s="4"/>
      <c r="D51" s="4"/>
      <c r="E51" s="4"/>
      <c r="F51" s="4"/>
      <c r="G51" s="4"/>
      <c r="H51" s="4"/>
      <c r="I51" s="4"/>
      <c r="J51" s="4"/>
      <c r="K51" s="4"/>
      <c r="L51" s="4"/>
      <c r="M51" s="4"/>
      <c r="N51" s="4"/>
      <c r="O51" s="4"/>
      <c r="P51" s="6"/>
      <c r="Q51" s="48"/>
    </row>
    <row r="52" spans="1:17" x14ac:dyDescent="0.2">
      <c r="A52" s="48"/>
      <c r="B52" s="338" t="s">
        <v>20</v>
      </c>
      <c r="C52" s="60" t="s">
        <v>9</v>
      </c>
      <c r="D52" s="61" t="s">
        <v>149</v>
      </c>
      <c r="E52" s="61" t="s">
        <v>150</v>
      </c>
      <c r="F52" s="61" t="s">
        <v>151</v>
      </c>
      <c r="G52" s="61" t="s">
        <v>152</v>
      </c>
      <c r="H52" s="61" t="s">
        <v>153</v>
      </c>
      <c r="I52" s="61" t="s">
        <v>154</v>
      </c>
      <c r="J52" s="61" t="s">
        <v>155</v>
      </c>
      <c r="K52" s="61" t="s">
        <v>156</v>
      </c>
      <c r="L52" s="61" t="s">
        <v>157</v>
      </c>
      <c r="M52" s="61" t="s">
        <v>158</v>
      </c>
      <c r="N52" s="61" t="s">
        <v>159</v>
      </c>
      <c r="O52" s="62" t="s">
        <v>160</v>
      </c>
      <c r="P52" s="63" t="s">
        <v>24</v>
      </c>
      <c r="Q52" s="48"/>
    </row>
    <row r="53" spans="1:17" ht="13.5" thickBot="1" x14ac:dyDescent="0.25">
      <c r="A53" s="48"/>
      <c r="B53" s="339"/>
      <c r="C53" s="64" t="s">
        <v>10</v>
      </c>
      <c r="D53" s="65"/>
      <c r="E53" s="65"/>
      <c r="F53" s="66">
        <f>+'Registro Acuerdos Audiencia'!C14/'Registro Acuerdos Audiencia'!C15</f>
        <v>1</v>
      </c>
      <c r="G53" s="67"/>
      <c r="H53" s="67"/>
      <c r="I53" s="66" t="e">
        <f>+'Registro Acuerdos Audiencia'!E14/'Registro Acuerdos Audiencia'!E15</f>
        <v>#DIV/0!</v>
      </c>
      <c r="J53" s="67"/>
      <c r="K53" s="67"/>
      <c r="L53" s="66" t="e">
        <f>+'Registro Acuerdos Audiencia'!G14/'Registro Acuerdos Audiencia'!G15</f>
        <v>#DIV/0!</v>
      </c>
      <c r="M53" s="67"/>
      <c r="N53" s="67"/>
      <c r="O53" s="66" t="e">
        <f>+'Registro Acuerdos Audiencia'!I14/'Registro Acuerdos Audiencia'!I15</f>
        <v>#DIV/0!</v>
      </c>
      <c r="P53" s="66">
        <f>+'Registro Acuerdos Audiencia'!K14/'Registro Acuerdos Audiencia'!K15</f>
        <v>1</v>
      </c>
      <c r="Q53" s="48"/>
    </row>
    <row r="54" spans="1:17" ht="4.5" customHeight="1" thickBot="1" x14ac:dyDescent="0.25">
      <c r="A54" s="48"/>
      <c r="B54" s="73">
        <v>0.9</v>
      </c>
      <c r="C54" s="68"/>
      <c r="D54" s="68"/>
      <c r="E54" s="68"/>
      <c r="F54" s="69">
        <f>+$C$26</f>
        <v>0.9</v>
      </c>
      <c r="G54" s="68"/>
      <c r="H54" s="68"/>
      <c r="I54" s="69">
        <f>+$C$26</f>
        <v>0.9</v>
      </c>
      <c r="J54" s="68"/>
      <c r="K54" s="68"/>
      <c r="L54" s="69">
        <f>+$C$26</f>
        <v>0.9</v>
      </c>
      <c r="M54" s="68"/>
      <c r="N54" s="68"/>
      <c r="O54" s="69">
        <f>+$C$26</f>
        <v>0.9</v>
      </c>
      <c r="P54" s="69">
        <f>+$C$26</f>
        <v>0.9</v>
      </c>
      <c r="Q54" s="48"/>
    </row>
    <row r="55" spans="1:17" ht="22.5" customHeight="1" thickBot="1" x14ac:dyDescent="0.25">
      <c r="A55" s="48"/>
      <c r="B55" s="162" t="s">
        <v>21</v>
      </c>
      <c r="C55" s="163"/>
      <c r="D55" s="163"/>
      <c r="E55" s="163"/>
      <c r="F55" s="163"/>
      <c r="G55" s="163"/>
      <c r="H55" s="163"/>
      <c r="I55" s="163"/>
      <c r="J55" s="163"/>
      <c r="K55" s="163"/>
      <c r="L55" s="163"/>
      <c r="M55" s="163"/>
      <c r="N55" s="163"/>
      <c r="O55" s="163"/>
      <c r="P55" s="164"/>
      <c r="Q55" s="48"/>
    </row>
    <row r="56" spans="1:17" x14ac:dyDescent="0.2">
      <c r="A56" s="48"/>
      <c r="B56" s="170"/>
      <c r="C56" s="171"/>
      <c r="D56" s="171"/>
      <c r="E56" s="171"/>
      <c r="F56" s="171"/>
      <c r="G56" s="171"/>
      <c r="H56" s="171"/>
      <c r="I56" s="171"/>
      <c r="J56" s="171"/>
      <c r="K56" s="171"/>
      <c r="L56" s="171"/>
      <c r="M56" s="171"/>
      <c r="N56" s="171"/>
      <c r="O56" s="171"/>
      <c r="P56" s="172"/>
      <c r="Q56" s="48"/>
    </row>
    <row r="57" spans="1:17" x14ac:dyDescent="0.2">
      <c r="A57" s="48"/>
      <c r="B57" s="173"/>
      <c r="C57" s="174"/>
      <c r="D57" s="174"/>
      <c r="E57" s="174"/>
      <c r="F57" s="174"/>
      <c r="G57" s="174"/>
      <c r="H57" s="174"/>
      <c r="I57" s="174"/>
      <c r="J57" s="174"/>
      <c r="K57" s="174"/>
      <c r="L57" s="174"/>
      <c r="M57" s="174"/>
      <c r="N57" s="174"/>
      <c r="O57" s="174"/>
      <c r="P57" s="175"/>
      <c r="Q57" s="48"/>
    </row>
    <row r="58" spans="1:17" x14ac:dyDescent="0.2">
      <c r="A58" s="48"/>
      <c r="B58" s="173"/>
      <c r="C58" s="174"/>
      <c r="D58" s="174"/>
      <c r="E58" s="174"/>
      <c r="F58" s="174"/>
      <c r="G58" s="174"/>
      <c r="H58" s="174"/>
      <c r="I58" s="174"/>
      <c r="J58" s="174"/>
      <c r="K58" s="174"/>
      <c r="L58" s="174"/>
      <c r="M58" s="174"/>
      <c r="N58" s="174"/>
      <c r="O58" s="174"/>
      <c r="P58" s="175"/>
      <c r="Q58" s="48"/>
    </row>
    <row r="59" spans="1:17" x14ac:dyDescent="0.2">
      <c r="A59" s="48"/>
      <c r="B59" s="173"/>
      <c r="C59" s="174"/>
      <c r="D59" s="174"/>
      <c r="E59" s="174"/>
      <c r="F59" s="174"/>
      <c r="G59" s="174"/>
      <c r="H59" s="174"/>
      <c r="I59" s="174"/>
      <c r="J59" s="174"/>
      <c r="K59" s="174"/>
      <c r="L59" s="174"/>
      <c r="M59" s="174"/>
      <c r="N59" s="174"/>
      <c r="O59" s="174"/>
      <c r="P59" s="175"/>
      <c r="Q59" s="48"/>
    </row>
    <row r="60" spans="1:17" x14ac:dyDescent="0.2">
      <c r="A60" s="48"/>
      <c r="B60" s="173"/>
      <c r="C60" s="174"/>
      <c r="D60" s="174"/>
      <c r="E60" s="174"/>
      <c r="F60" s="174"/>
      <c r="G60" s="174"/>
      <c r="H60" s="174"/>
      <c r="I60" s="174"/>
      <c r="J60" s="174"/>
      <c r="K60" s="174"/>
      <c r="L60" s="174"/>
      <c r="M60" s="174"/>
      <c r="N60" s="174"/>
      <c r="O60" s="174"/>
      <c r="P60" s="175"/>
      <c r="Q60" s="48"/>
    </row>
    <row r="61" spans="1:17" x14ac:dyDescent="0.2">
      <c r="A61" s="48"/>
      <c r="B61" s="173"/>
      <c r="C61" s="174"/>
      <c r="D61" s="174"/>
      <c r="E61" s="174"/>
      <c r="F61" s="174"/>
      <c r="G61" s="174"/>
      <c r="H61" s="174"/>
      <c r="I61" s="174"/>
      <c r="J61" s="174"/>
      <c r="K61" s="174"/>
      <c r="L61" s="174"/>
      <c r="M61" s="174"/>
      <c r="N61" s="174"/>
      <c r="O61" s="174"/>
      <c r="P61" s="175"/>
      <c r="Q61" s="48"/>
    </row>
    <row r="62" spans="1:17" x14ac:dyDescent="0.2">
      <c r="A62" s="48"/>
      <c r="B62" s="173"/>
      <c r="C62" s="174"/>
      <c r="D62" s="174"/>
      <c r="E62" s="174"/>
      <c r="F62" s="174"/>
      <c r="G62" s="174"/>
      <c r="H62" s="174"/>
      <c r="I62" s="174"/>
      <c r="J62" s="174"/>
      <c r="K62" s="174"/>
      <c r="L62" s="174"/>
      <c r="M62" s="174"/>
      <c r="N62" s="174"/>
      <c r="O62" s="174"/>
      <c r="P62" s="175"/>
      <c r="Q62" s="48"/>
    </row>
    <row r="63" spans="1:17" x14ac:dyDescent="0.2">
      <c r="A63" s="48"/>
      <c r="B63" s="173"/>
      <c r="C63" s="174"/>
      <c r="D63" s="174"/>
      <c r="E63" s="174"/>
      <c r="F63" s="174"/>
      <c r="G63" s="174"/>
      <c r="H63" s="174"/>
      <c r="I63" s="174"/>
      <c r="J63" s="174"/>
      <c r="K63" s="174"/>
      <c r="L63" s="174"/>
      <c r="M63" s="174"/>
      <c r="N63" s="174"/>
      <c r="O63" s="174"/>
      <c r="P63" s="175"/>
      <c r="Q63" s="48"/>
    </row>
    <row r="64" spans="1:17" x14ac:dyDescent="0.2">
      <c r="A64" s="48"/>
      <c r="B64" s="173"/>
      <c r="C64" s="174"/>
      <c r="D64" s="174"/>
      <c r="E64" s="174"/>
      <c r="F64" s="174"/>
      <c r="G64" s="174"/>
      <c r="H64" s="174"/>
      <c r="I64" s="174"/>
      <c r="J64" s="174"/>
      <c r="K64" s="174"/>
      <c r="L64" s="174"/>
      <c r="M64" s="174"/>
      <c r="N64" s="174"/>
      <c r="O64" s="174"/>
      <c r="P64" s="175"/>
      <c r="Q64" s="48"/>
    </row>
    <row r="65" spans="1:19" x14ac:dyDescent="0.2">
      <c r="A65" s="48"/>
      <c r="B65" s="173"/>
      <c r="C65" s="174"/>
      <c r="D65" s="174"/>
      <c r="E65" s="174"/>
      <c r="F65" s="174"/>
      <c r="G65" s="174"/>
      <c r="H65" s="174"/>
      <c r="I65" s="174"/>
      <c r="J65" s="174"/>
      <c r="K65" s="174"/>
      <c r="L65" s="174"/>
      <c r="M65" s="174"/>
      <c r="N65" s="174"/>
      <c r="O65" s="174"/>
      <c r="P65" s="175"/>
      <c r="Q65" s="48"/>
    </row>
    <row r="66" spans="1:19" x14ac:dyDescent="0.2">
      <c r="A66" s="48"/>
      <c r="B66" s="173"/>
      <c r="C66" s="174"/>
      <c r="D66" s="174"/>
      <c r="E66" s="174"/>
      <c r="F66" s="174"/>
      <c r="G66" s="174"/>
      <c r="H66" s="174"/>
      <c r="I66" s="174"/>
      <c r="J66" s="174"/>
      <c r="K66" s="174"/>
      <c r="L66" s="174"/>
      <c r="M66" s="174"/>
      <c r="N66" s="174"/>
      <c r="O66" s="174"/>
      <c r="P66" s="175"/>
      <c r="Q66" s="48"/>
    </row>
    <row r="67" spans="1:19" x14ac:dyDescent="0.2">
      <c r="A67" s="48"/>
      <c r="B67" s="173"/>
      <c r="C67" s="174"/>
      <c r="D67" s="174"/>
      <c r="E67" s="174"/>
      <c r="F67" s="174"/>
      <c r="G67" s="174"/>
      <c r="H67" s="174"/>
      <c r="I67" s="174"/>
      <c r="J67" s="174"/>
      <c r="K67" s="174"/>
      <c r="L67" s="174"/>
      <c r="M67" s="174"/>
      <c r="N67" s="174"/>
      <c r="O67" s="174"/>
      <c r="P67" s="175"/>
      <c r="Q67" s="48"/>
    </row>
    <row r="68" spans="1:19" x14ac:dyDescent="0.2">
      <c r="A68" s="48"/>
      <c r="B68" s="173"/>
      <c r="C68" s="174"/>
      <c r="D68" s="174"/>
      <c r="E68" s="174"/>
      <c r="F68" s="174"/>
      <c r="G68" s="174"/>
      <c r="H68" s="174"/>
      <c r="I68" s="174"/>
      <c r="J68" s="174"/>
      <c r="K68" s="174"/>
      <c r="L68" s="174"/>
      <c r="M68" s="174"/>
      <c r="N68" s="174"/>
      <c r="O68" s="174"/>
      <c r="P68" s="175"/>
      <c r="Q68" s="48"/>
    </row>
    <row r="69" spans="1:19" x14ac:dyDescent="0.2">
      <c r="A69" s="48"/>
      <c r="B69" s="173"/>
      <c r="C69" s="174"/>
      <c r="D69" s="174"/>
      <c r="E69" s="174"/>
      <c r="F69" s="174"/>
      <c r="G69" s="174"/>
      <c r="H69" s="174"/>
      <c r="I69" s="174"/>
      <c r="J69" s="174"/>
      <c r="K69" s="174"/>
      <c r="L69" s="174"/>
      <c r="M69" s="174"/>
      <c r="N69" s="174"/>
      <c r="O69" s="174"/>
      <c r="P69" s="175"/>
      <c r="Q69" s="48"/>
    </row>
    <row r="70" spans="1:19" x14ac:dyDescent="0.2">
      <c r="A70" s="48"/>
      <c r="B70" s="173"/>
      <c r="C70" s="174"/>
      <c r="D70" s="174"/>
      <c r="E70" s="174"/>
      <c r="F70" s="174"/>
      <c r="G70" s="174"/>
      <c r="H70" s="174"/>
      <c r="I70" s="174"/>
      <c r="J70" s="174"/>
      <c r="K70" s="174"/>
      <c r="L70" s="174"/>
      <c r="M70" s="174"/>
      <c r="N70" s="174"/>
      <c r="O70" s="174"/>
      <c r="P70" s="175"/>
      <c r="Q70" s="48"/>
    </row>
    <row r="71" spans="1:19" ht="48" customHeight="1" thickBot="1" x14ac:dyDescent="0.25">
      <c r="A71" s="48"/>
      <c r="B71" s="176"/>
      <c r="C71" s="177"/>
      <c r="D71" s="177"/>
      <c r="E71" s="177"/>
      <c r="F71" s="177"/>
      <c r="G71" s="177"/>
      <c r="H71" s="177"/>
      <c r="I71" s="177"/>
      <c r="J71" s="177"/>
      <c r="K71" s="177"/>
      <c r="L71" s="177"/>
      <c r="M71" s="177"/>
      <c r="N71" s="177"/>
      <c r="O71" s="177"/>
      <c r="P71" s="178"/>
      <c r="Q71" s="48"/>
    </row>
    <row r="72" spans="1:19" s="49" customFormat="1" ht="4.5" customHeight="1" thickBot="1" x14ac:dyDescent="0.25">
      <c r="A72" s="318"/>
      <c r="B72" s="318"/>
      <c r="C72" s="318"/>
      <c r="D72" s="318"/>
      <c r="E72" s="318"/>
      <c r="F72" s="318"/>
      <c r="G72" s="318"/>
      <c r="H72" s="318"/>
      <c r="I72" s="318"/>
      <c r="J72" s="318"/>
      <c r="K72" s="318"/>
      <c r="L72" s="318"/>
      <c r="M72" s="318"/>
      <c r="N72" s="318"/>
      <c r="O72" s="318"/>
      <c r="P72" s="318"/>
      <c r="Q72" s="318"/>
      <c r="S72" s="75"/>
    </row>
    <row r="73" spans="1:19" ht="15" customHeight="1" x14ac:dyDescent="0.2">
      <c r="A73" s="48"/>
      <c r="B73" s="319" t="s">
        <v>5</v>
      </c>
      <c r="C73" s="322" t="s">
        <v>177</v>
      </c>
      <c r="D73" s="323"/>
      <c r="E73" s="323"/>
      <c r="F73" s="323"/>
      <c r="G73" s="323"/>
      <c r="H73" s="323"/>
      <c r="I73" s="323"/>
      <c r="J73" s="323"/>
      <c r="K73" s="323"/>
      <c r="L73" s="323"/>
      <c r="M73" s="323"/>
      <c r="N73" s="323"/>
      <c r="O73" s="323"/>
      <c r="P73" s="324"/>
      <c r="Q73" s="48"/>
    </row>
    <row r="74" spans="1:19" ht="65.25" customHeight="1" x14ac:dyDescent="0.2">
      <c r="A74" s="48"/>
      <c r="B74" s="432"/>
      <c r="C74" s="443" t="s">
        <v>295</v>
      </c>
      <c r="D74" s="443"/>
      <c r="E74" s="443"/>
      <c r="F74" s="443"/>
      <c r="G74" s="443"/>
      <c r="H74" s="443"/>
      <c r="I74" s="443"/>
      <c r="J74" s="443"/>
      <c r="K74" s="443"/>
      <c r="L74" s="443"/>
      <c r="M74" s="443"/>
      <c r="N74" s="443"/>
      <c r="O74" s="443"/>
      <c r="P74" s="443"/>
      <c r="Q74" s="48"/>
    </row>
    <row r="75" spans="1:19" ht="75" customHeight="1" x14ac:dyDescent="0.2">
      <c r="A75" s="48"/>
      <c r="B75" s="432"/>
      <c r="C75" s="445" t="s">
        <v>284</v>
      </c>
      <c r="D75" s="446"/>
      <c r="E75" s="446"/>
      <c r="F75" s="446"/>
      <c r="G75" s="446"/>
      <c r="H75" s="446"/>
      <c r="I75" s="446"/>
      <c r="J75" s="446"/>
      <c r="K75" s="446"/>
      <c r="L75" s="446"/>
      <c r="M75" s="446"/>
      <c r="N75" s="446"/>
      <c r="O75" s="446"/>
      <c r="P75" s="446"/>
      <c r="Q75" s="48"/>
    </row>
    <row r="76" spans="1:19" ht="15" customHeight="1" x14ac:dyDescent="0.2">
      <c r="A76" s="48"/>
      <c r="B76" s="432"/>
      <c r="C76" s="444" t="s">
        <v>178</v>
      </c>
      <c r="D76" s="444"/>
      <c r="E76" s="444"/>
      <c r="F76" s="444"/>
      <c r="G76" s="444"/>
      <c r="H76" s="444"/>
      <c r="I76" s="444"/>
      <c r="J76" s="444"/>
      <c r="K76" s="444"/>
      <c r="L76" s="444"/>
      <c r="M76" s="444"/>
      <c r="N76" s="444"/>
      <c r="O76" s="444"/>
      <c r="P76" s="444"/>
      <c r="Q76" s="48"/>
    </row>
    <row r="77" spans="1:19" ht="48.75" customHeight="1" x14ac:dyDescent="0.2">
      <c r="A77" s="48"/>
      <c r="B77" s="432"/>
      <c r="C77" s="437" t="s">
        <v>273</v>
      </c>
      <c r="D77" s="436"/>
      <c r="E77" s="436"/>
      <c r="F77" s="436"/>
      <c r="G77" s="436"/>
      <c r="H77" s="436"/>
      <c r="I77" s="436"/>
      <c r="J77" s="436"/>
      <c r="K77" s="436"/>
      <c r="L77" s="436"/>
      <c r="M77" s="436"/>
      <c r="N77" s="436"/>
      <c r="O77" s="436"/>
      <c r="P77" s="436"/>
      <c r="Q77" s="48"/>
    </row>
    <row r="78" spans="1:19" ht="56.25" customHeight="1" x14ac:dyDescent="0.2">
      <c r="A78" s="48"/>
      <c r="B78" s="432"/>
      <c r="C78" s="437" t="s">
        <v>267</v>
      </c>
      <c r="D78" s="436"/>
      <c r="E78" s="436"/>
      <c r="F78" s="436"/>
      <c r="G78" s="436"/>
      <c r="H78" s="436"/>
      <c r="I78" s="436"/>
      <c r="J78" s="436"/>
      <c r="K78" s="436"/>
      <c r="L78" s="436"/>
      <c r="M78" s="436"/>
      <c r="N78" s="436"/>
      <c r="O78" s="436"/>
      <c r="P78" s="436"/>
      <c r="Q78" s="48"/>
    </row>
    <row r="79" spans="1:19" ht="18" customHeight="1" x14ac:dyDescent="0.2">
      <c r="A79" s="48"/>
      <c r="B79" s="432"/>
      <c r="C79" s="444" t="s">
        <v>179</v>
      </c>
      <c r="D79" s="444"/>
      <c r="E79" s="444"/>
      <c r="F79" s="444"/>
      <c r="G79" s="444"/>
      <c r="H79" s="444"/>
      <c r="I79" s="444"/>
      <c r="J79" s="444"/>
      <c r="K79" s="444"/>
      <c r="L79" s="444"/>
      <c r="M79" s="444"/>
      <c r="N79" s="444"/>
      <c r="O79" s="444"/>
      <c r="P79" s="444"/>
      <c r="Q79" s="48"/>
    </row>
    <row r="80" spans="1:19" ht="72.75" customHeight="1" x14ac:dyDescent="0.2">
      <c r="A80" s="48"/>
      <c r="B80" s="432"/>
      <c r="C80" s="437" t="s">
        <v>273</v>
      </c>
      <c r="D80" s="436"/>
      <c r="E80" s="436"/>
      <c r="F80" s="436"/>
      <c r="G80" s="436"/>
      <c r="H80" s="436"/>
      <c r="I80" s="436"/>
      <c r="J80" s="436"/>
      <c r="K80" s="436"/>
      <c r="L80" s="436"/>
      <c r="M80" s="436"/>
      <c r="N80" s="436"/>
      <c r="O80" s="436"/>
      <c r="P80" s="436"/>
      <c r="Q80" s="48"/>
    </row>
    <row r="81" spans="1:17" ht="71.25" customHeight="1" x14ac:dyDescent="0.2">
      <c r="A81" s="48"/>
      <c r="B81" s="432"/>
      <c r="C81" s="437" t="s">
        <v>274</v>
      </c>
      <c r="D81" s="436"/>
      <c r="E81" s="436"/>
      <c r="F81" s="436"/>
      <c r="G81" s="436"/>
      <c r="H81" s="436"/>
      <c r="I81" s="436"/>
      <c r="J81" s="436"/>
      <c r="K81" s="436"/>
      <c r="L81" s="436"/>
      <c r="M81" s="436"/>
      <c r="N81" s="436"/>
      <c r="O81" s="436"/>
      <c r="P81" s="436"/>
      <c r="Q81" s="48"/>
    </row>
    <row r="82" spans="1:17" ht="17.25" customHeight="1" x14ac:dyDescent="0.2">
      <c r="A82" s="48"/>
      <c r="B82" s="432"/>
      <c r="C82" s="444" t="s">
        <v>180</v>
      </c>
      <c r="D82" s="444"/>
      <c r="E82" s="444"/>
      <c r="F82" s="444"/>
      <c r="G82" s="444"/>
      <c r="H82" s="444"/>
      <c r="I82" s="444"/>
      <c r="J82" s="444"/>
      <c r="K82" s="444"/>
      <c r="L82" s="444"/>
      <c r="M82" s="444"/>
      <c r="N82" s="444"/>
      <c r="O82" s="444"/>
      <c r="P82" s="444"/>
      <c r="Q82" s="48"/>
    </row>
    <row r="83" spans="1:17" ht="57.75" customHeight="1" x14ac:dyDescent="0.2">
      <c r="A83" s="48"/>
      <c r="B83" s="432"/>
      <c r="C83" s="437" t="s">
        <v>273</v>
      </c>
      <c r="D83" s="436"/>
      <c r="E83" s="436"/>
      <c r="F83" s="436"/>
      <c r="G83" s="436"/>
      <c r="H83" s="436"/>
      <c r="I83" s="436"/>
      <c r="J83" s="436"/>
      <c r="K83" s="436"/>
      <c r="L83" s="436"/>
      <c r="M83" s="436"/>
      <c r="N83" s="436"/>
      <c r="O83" s="436"/>
      <c r="P83" s="436"/>
      <c r="Q83" s="48"/>
    </row>
    <row r="84" spans="1:17" ht="90.75" customHeight="1" thickBot="1" x14ac:dyDescent="0.25">
      <c r="A84" s="48"/>
      <c r="B84" s="442"/>
      <c r="C84" s="437" t="s">
        <v>275</v>
      </c>
      <c r="D84" s="436"/>
      <c r="E84" s="436"/>
      <c r="F84" s="436"/>
      <c r="G84" s="436"/>
      <c r="H84" s="436"/>
      <c r="I84" s="436"/>
      <c r="J84" s="436"/>
      <c r="K84" s="436"/>
      <c r="L84" s="436"/>
      <c r="M84" s="436"/>
      <c r="N84" s="436"/>
      <c r="O84" s="436"/>
      <c r="P84" s="436"/>
      <c r="Q84" s="48"/>
    </row>
    <row r="85" spans="1:17" ht="30.75" customHeight="1" thickBot="1" x14ac:dyDescent="0.25">
      <c r="A85" s="48"/>
      <c r="B85" s="50" t="s">
        <v>63</v>
      </c>
      <c r="C85" s="439" t="s">
        <v>276</v>
      </c>
      <c r="D85" s="440"/>
      <c r="E85" s="440"/>
      <c r="F85" s="440"/>
      <c r="G85" s="440"/>
      <c r="H85" s="440"/>
      <c r="I85" s="440"/>
      <c r="J85" s="440"/>
      <c r="K85" s="440"/>
      <c r="L85" s="440"/>
      <c r="M85" s="440"/>
      <c r="N85" s="440"/>
      <c r="O85" s="440"/>
      <c r="P85" s="441"/>
      <c r="Q85" s="48"/>
    </row>
    <row r="86" spans="1:17" ht="27.75" customHeight="1" thickBot="1" x14ac:dyDescent="0.25">
      <c r="A86" s="48"/>
      <c r="B86" s="50" t="s">
        <v>84</v>
      </c>
      <c r="C86" s="316" t="s">
        <v>85</v>
      </c>
      <c r="D86" s="316"/>
      <c r="E86" s="316"/>
      <c r="F86" s="316"/>
      <c r="G86" s="316"/>
      <c r="H86" s="316"/>
      <c r="I86" s="316"/>
      <c r="J86" s="316"/>
      <c r="K86" s="316"/>
      <c r="L86" s="316"/>
      <c r="M86" s="316"/>
      <c r="N86" s="316"/>
      <c r="O86" s="316"/>
      <c r="P86" s="317"/>
      <c r="Q86" s="48"/>
    </row>
    <row r="89" spans="1:17" x14ac:dyDescent="0.2">
      <c r="C89" s="51"/>
    </row>
    <row r="90" spans="1:17" hidden="1" x14ac:dyDescent="0.2">
      <c r="C90" s="45">
        <v>2018</v>
      </c>
    </row>
    <row r="91" spans="1:17" hidden="1" x14ac:dyDescent="0.2">
      <c r="C91" s="45">
        <v>2019</v>
      </c>
    </row>
    <row r="97" spans="2:19" s="46" customFormat="1" x14ac:dyDescent="0.2">
      <c r="S97" s="35"/>
    </row>
    <row r="98" spans="2:19" s="46" customFormat="1" x14ac:dyDescent="0.2">
      <c r="S98" s="35"/>
    </row>
    <row r="99" spans="2:19" s="46" customFormat="1" x14ac:dyDescent="0.2">
      <c r="S99" s="35"/>
    </row>
    <row r="100" spans="2:19" s="46" customFormat="1" x14ac:dyDescent="0.2">
      <c r="S100" s="35"/>
    </row>
    <row r="101" spans="2:19" s="46" customFormat="1" x14ac:dyDescent="0.2">
      <c r="S101" s="35"/>
    </row>
    <row r="102" spans="2:19" s="46" customFormat="1" x14ac:dyDescent="0.2">
      <c r="S102" s="35"/>
    </row>
    <row r="103" spans="2:19" s="46" customFormat="1" x14ac:dyDescent="0.2">
      <c r="D103" s="76"/>
      <c r="E103" s="76"/>
      <c r="F103" s="76"/>
      <c r="G103" s="76"/>
      <c r="H103" s="76"/>
      <c r="I103" s="76"/>
      <c r="S103" s="35"/>
    </row>
    <row r="104" spans="2:19" s="46" customFormat="1" x14ac:dyDescent="0.2">
      <c r="D104" s="76"/>
      <c r="E104" s="76"/>
      <c r="F104" s="76"/>
      <c r="G104" s="76"/>
      <c r="H104" s="76"/>
      <c r="I104" s="76"/>
      <c r="S104" s="35"/>
    </row>
    <row r="105" spans="2:19" s="46" customFormat="1" x14ac:dyDescent="0.2">
      <c r="B105" s="76"/>
      <c r="C105" s="76"/>
      <c r="D105" s="76"/>
      <c r="E105" s="76"/>
      <c r="F105" s="76"/>
      <c r="G105" s="76"/>
      <c r="H105" s="76"/>
      <c r="I105" s="76"/>
      <c r="S105" s="35"/>
    </row>
    <row r="106" spans="2:19" s="46" customFormat="1" x14ac:dyDescent="0.2">
      <c r="B106" s="76"/>
      <c r="C106" s="76"/>
      <c r="D106" s="76"/>
      <c r="E106" s="76"/>
      <c r="F106" s="76"/>
      <c r="G106" s="76"/>
      <c r="H106" s="76"/>
      <c r="I106" s="76"/>
      <c r="S106" s="35"/>
    </row>
    <row r="107" spans="2:19" s="46" customFormat="1" x14ac:dyDescent="0.2">
      <c r="B107" s="76"/>
      <c r="C107" s="76"/>
      <c r="D107" s="76"/>
      <c r="E107" s="76"/>
      <c r="F107" s="76"/>
      <c r="G107" s="76"/>
      <c r="H107" s="76"/>
      <c r="I107" s="76"/>
      <c r="S107" s="35"/>
    </row>
    <row r="108" spans="2:19" s="46" customFormat="1" x14ac:dyDescent="0.2">
      <c r="B108" s="76"/>
      <c r="C108" s="76"/>
      <c r="D108" s="76"/>
      <c r="E108" s="76"/>
      <c r="F108" s="76"/>
      <c r="G108" s="76"/>
      <c r="H108" s="76"/>
      <c r="I108" s="76"/>
      <c r="K108" s="76"/>
      <c r="L108" s="76"/>
      <c r="M108" s="76"/>
      <c r="N108" s="76"/>
      <c r="O108" s="76"/>
      <c r="P108" s="76"/>
      <c r="S108" s="35"/>
    </row>
    <row r="109" spans="2:19" s="46" customFormat="1" x14ac:dyDescent="0.2">
      <c r="B109" s="76"/>
      <c r="C109" s="76"/>
      <c r="D109" s="76"/>
      <c r="E109" s="76"/>
      <c r="F109" s="76"/>
      <c r="G109" s="76"/>
      <c r="H109" s="76"/>
      <c r="I109" s="76"/>
      <c r="K109" s="76"/>
      <c r="L109" s="76"/>
      <c r="M109" s="76"/>
      <c r="N109" s="76"/>
      <c r="O109" s="76"/>
      <c r="P109" s="76"/>
      <c r="S109" s="35"/>
    </row>
    <row r="110" spans="2:19" s="46" customFormat="1" x14ac:dyDescent="0.2">
      <c r="B110" s="76"/>
      <c r="C110" s="76"/>
      <c r="D110" s="76"/>
      <c r="E110" s="76"/>
      <c r="F110" s="76"/>
      <c r="G110" s="76"/>
      <c r="H110" s="76"/>
      <c r="I110" s="76"/>
      <c r="K110" s="76"/>
      <c r="L110" s="76"/>
      <c r="M110" s="76"/>
      <c r="N110" s="76"/>
      <c r="O110" s="76"/>
      <c r="P110" s="76"/>
      <c r="S110" s="35"/>
    </row>
    <row r="111" spans="2:19" s="46" customFormat="1" x14ac:dyDescent="0.2">
      <c r="B111" s="76"/>
      <c r="C111" s="76"/>
      <c r="D111" s="76"/>
      <c r="E111" s="76"/>
      <c r="F111" s="76"/>
      <c r="G111" s="76"/>
      <c r="H111" s="76"/>
      <c r="I111" s="76"/>
      <c r="K111" s="76"/>
      <c r="L111" s="76"/>
      <c r="M111" s="76"/>
      <c r="N111" s="76"/>
      <c r="O111" s="76"/>
      <c r="P111" s="76"/>
      <c r="Q111" s="52" t="s">
        <v>69</v>
      </c>
      <c r="S111" s="35"/>
    </row>
    <row r="112" spans="2:19" s="46" customFormat="1" x14ac:dyDescent="0.2">
      <c r="B112" s="77"/>
      <c r="C112" s="77"/>
      <c r="D112" s="76"/>
      <c r="E112" s="76"/>
      <c r="F112" s="76"/>
      <c r="G112" s="76"/>
      <c r="H112" s="76"/>
      <c r="I112" s="76"/>
      <c r="K112" s="76"/>
      <c r="L112" s="76"/>
      <c r="O112" s="76"/>
      <c r="P112" s="76"/>
      <c r="Q112" s="52" t="s">
        <v>70</v>
      </c>
      <c r="S112" s="35"/>
    </row>
    <row r="113" spans="2:19" s="46" customFormat="1" x14ac:dyDescent="0.2">
      <c r="B113" s="77"/>
      <c r="C113" s="77"/>
      <c r="D113" s="76"/>
      <c r="E113" s="76"/>
      <c r="F113" s="76"/>
      <c r="G113" s="76"/>
      <c r="H113" s="76"/>
      <c r="I113" s="76"/>
      <c r="K113" s="76"/>
      <c r="L113" s="76"/>
      <c r="O113" s="76"/>
      <c r="P113" s="76"/>
      <c r="Q113" s="52" t="s">
        <v>72</v>
      </c>
      <c r="S113" s="35"/>
    </row>
    <row r="114" spans="2:19" s="46" customFormat="1" x14ac:dyDescent="0.2">
      <c r="B114" s="77"/>
      <c r="C114" s="77"/>
      <c r="D114" s="76"/>
      <c r="E114" s="76"/>
      <c r="F114" s="76"/>
      <c r="G114" s="76"/>
      <c r="H114" s="76"/>
      <c r="I114" s="76"/>
      <c r="K114" s="76"/>
      <c r="L114" s="76"/>
      <c r="O114" s="76"/>
      <c r="P114" s="76"/>
      <c r="Q114" s="52" t="s">
        <v>71</v>
      </c>
      <c r="S114" s="35"/>
    </row>
    <row r="115" spans="2:19" s="46" customFormat="1" x14ac:dyDescent="0.2">
      <c r="B115" s="76"/>
      <c r="C115" s="77"/>
      <c r="D115" s="76"/>
      <c r="E115" s="76"/>
      <c r="F115" s="76"/>
      <c r="G115" s="76"/>
      <c r="H115" s="76"/>
      <c r="I115" s="76"/>
      <c r="K115" s="76"/>
      <c r="L115" s="76"/>
      <c r="M115" s="77"/>
      <c r="N115" s="76"/>
      <c r="O115" s="76"/>
      <c r="P115" s="76"/>
      <c r="Q115" s="52" t="s">
        <v>73</v>
      </c>
      <c r="S115" s="35"/>
    </row>
    <row r="116" spans="2:19" s="46" customFormat="1" x14ac:dyDescent="0.2">
      <c r="B116" s="76"/>
      <c r="C116" s="77"/>
      <c r="D116" s="76"/>
      <c r="E116" s="76"/>
      <c r="F116" s="76"/>
      <c r="G116" s="76"/>
      <c r="H116" s="76"/>
      <c r="I116" s="76"/>
      <c r="K116" s="76"/>
      <c r="L116" s="76"/>
      <c r="M116" s="76"/>
      <c r="N116" s="76" t="s">
        <v>67</v>
      </c>
      <c r="O116" s="76"/>
      <c r="P116" s="76"/>
      <c r="Q116" s="52" t="s">
        <v>74</v>
      </c>
      <c r="S116" s="35"/>
    </row>
    <row r="117" spans="2:19" s="46" customFormat="1" x14ac:dyDescent="0.2">
      <c r="B117" s="76"/>
      <c r="C117" s="77"/>
      <c r="D117" s="76"/>
      <c r="E117" s="76"/>
      <c r="F117" s="76"/>
      <c r="G117" s="76"/>
      <c r="H117" s="76"/>
      <c r="I117" s="76"/>
      <c r="K117" s="76"/>
      <c r="L117" s="76"/>
      <c r="M117" s="76"/>
      <c r="N117" s="76"/>
      <c r="O117" s="76"/>
      <c r="P117" s="76"/>
      <c r="S117" s="35"/>
    </row>
    <row r="118" spans="2:19" s="46" customFormat="1" x14ac:dyDescent="0.2">
      <c r="B118" s="76"/>
      <c r="C118" s="77"/>
      <c r="D118" s="76"/>
      <c r="E118" s="76"/>
      <c r="F118" s="76"/>
      <c r="G118" s="76"/>
      <c r="H118" s="76"/>
      <c r="I118" s="76"/>
      <c r="K118" s="76"/>
      <c r="L118" s="76"/>
      <c r="M118" s="76"/>
      <c r="N118" s="76"/>
      <c r="O118" s="76"/>
      <c r="P118" s="76"/>
      <c r="S118" s="35"/>
    </row>
    <row r="119" spans="2:19" s="46" customFormat="1" x14ac:dyDescent="0.2">
      <c r="B119" s="76"/>
      <c r="C119" s="76"/>
      <c r="D119" s="76"/>
      <c r="E119" s="76"/>
      <c r="F119" s="76"/>
      <c r="G119" s="76"/>
      <c r="H119" s="76"/>
      <c r="I119" s="76"/>
      <c r="K119" s="76"/>
      <c r="L119" s="76"/>
      <c r="M119" s="76"/>
      <c r="N119" s="76"/>
      <c r="O119" s="76"/>
      <c r="P119" s="76"/>
      <c r="S119" s="35"/>
    </row>
    <row r="120" spans="2:19" s="46" customFormat="1" x14ac:dyDescent="0.2">
      <c r="B120" s="76"/>
      <c r="C120" s="76"/>
      <c r="D120" s="76"/>
      <c r="E120" s="76"/>
      <c r="F120" s="76"/>
      <c r="G120" s="76"/>
      <c r="H120" s="76"/>
      <c r="I120" s="76"/>
      <c r="K120" s="76"/>
      <c r="L120" s="76"/>
      <c r="M120" s="76"/>
      <c r="N120" s="76"/>
      <c r="O120" s="76"/>
      <c r="P120" s="76"/>
      <c r="S120" s="35"/>
    </row>
    <row r="121" spans="2:19" s="46" customFormat="1" x14ac:dyDescent="0.2">
      <c r="B121" s="76"/>
      <c r="C121" s="76"/>
      <c r="D121" s="76"/>
      <c r="E121" s="76"/>
      <c r="F121" s="76"/>
      <c r="G121" s="76"/>
      <c r="H121" s="76"/>
      <c r="I121" s="76"/>
      <c r="K121" s="76"/>
      <c r="L121" s="76"/>
      <c r="M121" s="76"/>
      <c r="N121" s="76"/>
      <c r="O121" s="76"/>
      <c r="P121" s="76"/>
      <c r="Q121" s="52">
        <v>2015</v>
      </c>
      <c r="S121" s="35"/>
    </row>
    <row r="122" spans="2:19" s="46" customFormat="1" ht="12.75" customHeight="1" x14ac:dyDescent="0.2">
      <c r="B122" s="76"/>
      <c r="C122" s="76"/>
      <c r="D122" s="76"/>
      <c r="E122" s="76"/>
      <c r="F122" s="76"/>
      <c r="G122" s="76"/>
      <c r="H122" s="76"/>
      <c r="I122" s="76"/>
      <c r="Q122" s="52">
        <v>2016</v>
      </c>
      <c r="S122" s="35"/>
    </row>
    <row r="123" spans="2:19" s="46" customFormat="1" x14ac:dyDescent="0.2">
      <c r="B123" s="76"/>
      <c r="C123" s="76"/>
      <c r="D123" s="76"/>
      <c r="E123" s="76"/>
      <c r="F123" s="76"/>
      <c r="G123" s="76"/>
      <c r="H123" s="76"/>
      <c r="I123" s="76"/>
      <c r="Q123" s="52">
        <v>2017</v>
      </c>
      <c r="S123" s="35"/>
    </row>
    <row r="124" spans="2:19" s="46" customFormat="1" x14ac:dyDescent="0.2">
      <c r="C124" s="76"/>
      <c r="H124" s="76"/>
      <c r="I124" s="76"/>
      <c r="Q124" s="52">
        <v>2018</v>
      </c>
      <c r="S124" s="35"/>
    </row>
    <row r="125" spans="2:19" s="46" customFormat="1" x14ac:dyDescent="0.2">
      <c r="C125" s="76"/>
      <c r="H125" s="76"/>
      <c r="I125" s="76"/>
      <c r="S125" s="35"/>
    </row>
    <row r="126" spans="2:19" s="46" customFormat="1" x14ac:dyDescent="0.2">
      <c r="C126" s="76"/>
      <c r="H126" s="76"/>
      <c r="I126" s="76"/>
      <c r="S126" s="35"/>
    </row>
    <row r="127" spans="2:19" s="46" customFormat="1" x14ac:dyDescent="0.2">
      <c r="B127" s="54"/>
      <c r="C127" s="76"/>
      <c r="H127" s="76"/>
      <c r="I127" s="76"/>
      <c r="S127" s="35"/>
    </row>
    <row r="128" spans="2:19" s="46" customFormat="1" x14ac:dyDescent="0.2">
      <c r="B128" s="54"/>
      <c r="C128" s="76"/>
      <c r="H128" s="76"/>
      <c r="I128" s="76"/>
      <c r="S128" s="35"/>
    </row>
    <row r="129" spans="2:19" s="46" customFormat="1" x14ac:dyDescent="0.2">
      <c r="B129" s="54"/>
      <c r="C129" s="76"/>
      <c r="H129" s="76"/>
      <c r="I129" s="76"/>
      <c r="S129" s="35"/>
    </row>
    <row r="130" spans="2:19" s="46" customFormat="1" x14ac:dyDescent="0.2">
      <c r="B130" s="54"/>
      <c r="C130" s="76"/>
      <c r="H130" s="76"/>
      <c r="I130" s="76"/>
      <c r="S130" s="35"/>
    </row>
    <row r="131" spans="2:19" s="46" customFormat="1" x14ac:dyDescent="0.2">
      <c r="B131" s="54"/>
      <c r="C131" s="76"/>
      <c r="H131" s="76"/>
      <c r="I131" s="76"/>
      <c r="S131" s="35"/>
    </row>
    <row r="132" spans="2:19" s="46" customFormat="1" x14ac:dyDescent="0.2">
      <c r="B132" s="54"/>
      <c r="C132" s="76"/>
      <c r="H132" s="76"/>
      <c r="I132" s="76"/>
      <c r="S132" s="35"/>
    </row>
    <row r="133" spans="2:19" s="46" customFormat="1" x14ac:dyDescent="0.2">
      <c r="B133" s="54"/>
      <c r="C133" s="76"/>
      <c r="H133" s="76"/>
      <c r="I133" s="76"/>
      <c r="S133" s="35"/>
    </row>
    <row r="134" spans="2:19" s="46" customFormat="1" x14ac:dyDescent="0.2">
      <c r="B134" s="55"/>
      <c r="C134" s="76"/>
      <c r="H134" s="76"/>
      <c r="I134" s="76"/>
      <c r="S134" s="35"/>
    </row>
    <row r="135" spans="2:19" s="46" customFormat="1" x14ac:dyDescent="0.2">
      <c r="B135" s="55"/>
      <c r="C135" s="76"/>
      <c r="H135" s="76"/>
      <c r="I135" s="76"/>
      <c r="S135" s="35"/>
    </row>
    <row r="136" spans="2:19" s="46" customFormat="1" x14ac:dyDescent="0.2">
      <c r="C136" s="76"/>
      <c r="H136" s="76"/>
      <c r="I136" s="76"/>
      <c r="S136" s="35"/>
    </row>
    <row r="137" spans="2:19" s="46" customFormat="1" ht="38.25" x14ac:dyDescent="0.2">
      <c r="B137" s="56" t="s">
        <v>75</v>
      </c>
      <c r="C137" s="76"/>
      <c r="F137" s="76"/>
      <c r="I137" s="76"/>
      <c r="S137" s="35"/>
    </row>
    <row r="138" spans="2:19" s="46" customFormat="1" ht="38.25" x14ac:dyDescent="0.2">
      <c r="B138" s="56" t="s">
        <v>184</v>
      </c>
      <c r="C138" s="76"/>
      <c r="F138" s="76"/>
      <c r="I138" s="76"/>
      <c r="S138" s="35"/>
    </row>
    <row r="139" spans="2:19" s="46" customFormat="1" ht="38.25" x14ac:dyDescent="0.2">
      <c r="B139" s="56" t="s">
        <v>185</v>
      </c>
      <c r="C139" s="76"/>
      <c r="F139" s="76"/>
      <c r="I139" s="47"/>
      <c r="J139" s="47"/>
      <c r="K139" s="47"/>
      <c r="S139" s="35"/>
    </row>
    <row r="140" spans="2:19" s="46" customFormat="1" ht="63.75" x14ac:dyDescent="0.2">
      <c r="B140" s="56" t="s">
        <v>186</v>
      </c>
      <c r="C140" s="76"/>
      <c r="F140" s="76"/>
      <c r="G140" s="76"/>
      <c r="H140" s="47"/>
      <c r="I140" s="47"/>
      <c r="J140" s="47"/>
      <c r="K140" s="47"/>
      <c r="S140" s="35"/>
    </row>
    <row r="141" spans="2:19" s="46" customFormat="1" ht="51" x14ac:dyDescent="0.2">
      <c r="B141" s="56" t="s">
        <v>187</v>
      </c>
      <c r="C141" s="76"/>
      <c r="F141" s="76"/>
      <c r="G141" s="76"/>
      <c r="H141" s="47"/>
      <c r="I141" s="47"/>
      <c r="J141" s="47"/>
      <c r="K141" s="47"/>
      <c r="S141" s="35"/>
    </row>
    <row r="142" spans="2:19" s="46" customFormat="1" ht="38.25" x14ac:dyDescent="0.2">
      <c r="B142" s="56" t="s">
        <v>188</v>
      </c>
      <c r="C142" s="76"/>
      <c r="F142" s="76"/>
      <c r="G142" s="76"/>
      <c r="H142" s="47"/>
      <c r="I142" s="47"/>
      <c r="J142" s="47"/>
      <c r="K142" s="47"/>
      <c r="S142" s="35"/>
    </row>
    <row r="143" spans="2:19" s="46" customFormat="1" ht="25.5" x14ac:dyDescent="0.2">
      <c r="B143" s="56" t="s">
        <v>175</v>
      </c>
      <c r="C143" s="76"/>
      <c r="F143" s="76"/>
      <c r="G143" s="76"/>
      <c r="H143" s="47"/>
      <c r="I143" s="47"/>
      <c r="J143" s="47"/>
      <c r="K143" s="47"/>
      <c r="S143" s="35"/>
    </row>
    <row r="144" spans="2:19" s="46" customFormat="1" x14ac:dyDescent="0.2">
      <c r="B144" s="56" t="s">
        <v>114</v>
      </c>
      <c r="C144" s="76"/>
      <c r="F144" s="76"/>
      <c r="G144" s="76"/>
      <c r="H144" s="47"/>
      <c r="I144" s="47"/>
      <c r="J144" s="47"/>
      <c r="K144" s="47"/>
      <c r="S144" s="35"/>
    </row>
    <row r="145" spans="2:19" s="46" customFormat="1" x14ac:dyDescent="0.2">
      <c r="B145" s="54"/>
      <c r="C145" s="76"/>
      <c r="F145" s="76"/>
      <c r="G145" s="76"/>
      <c r="H145" s="47"/>
      <c r="I145" s="47"/>
      <c r="J145" s="47"/>
      <c r="K145" s="47"/>
      <c r="S145" s="35"/>
    </row>
    <row r="146" spans="2:19" s="48" customFormat="1" x14ac:dyDescent="0.2">
      <c r="B146" s="54"/>
      <c r="C146" s="76"/>
      <c r="F146" s="76"/>
      <c r="G146" s="76"/>
      <c r="H146" s="47"/>
      <c r="I146" s="47"/>
      <c r="J146" s="47"/>
      <c r="K146" s="47"/>
      <c r="S146" s="29"/>
    </row>
    <row r="147" spans="2:19" s="48" customFormat="1" x14ac:dyDescent="0.2">
      <c r="B147" s="46" t="s">
        <v>29</v>
      </c>
      <c r="C147" s="76"/>
      <c r="F147" s="76"/>
      <c r="G147" s="76"/>
      <c r="H147" s="47"/>
      <c r="I147" s="47"/>
      <c r="J147" s="47"/>
      <c r="K147" s="47"/>
      <c r="S147" s="29"/>
    </row>
    <row r="148" spans="2:19" s="48" customFormat="1" x14ac:dyDescent="0.2">
      <c r="B148" s="53" t="s">
        <v>55</v>
      </c>
      <c r="C148" s="76"/>
      <c r="F148" s="76"/>
      <c r="G148" s="76"/>
      <c r="H148" s="47"/>
      <c r="I148" s="47"/>
      <c r="J148" s="47"/>
      <c r="K148" s="47"/>
      <c r="S148" s="29"/>
    </row>
    <row r="149" spans="2:19" s="48" customFormat="1" x14ac:dyDescent="0.2">
      <c r="B149" s="53" t="s">
        <v>166</v>
      </c>
      <c r="C149" s="76"/>
      <c r="F149" s="76"/>
      <c r="G149" s="76"/>
      <c r="H149" s="47"/>
      <c r="I149" s="47"/>
      <c r="J149" s="47"/>
      <c r="K149" s="47"/>
      <c r="S149" s="29"/>
    </row>
    <row r="150" spans="2:19" s="48" customFormat="1" x14ac:dyDescent="0.2">
      <c r="B150" s="53" t="s">
        <v>39</v>
      </c>
      <c r="C150" s="76"/>
      <c r="F150" s="76"/>
      <c r="G150" s="76"/>
      <c r="H150" s="47"/>
      <c r="I150" s="47"/>
      <c r="J150" s="47"/>
      <c r="K150" s="47"/>
      <c r="S150" s="29"/>
    </row>
    <row r="151" spans="2:19" s="48" customFormat="1" x14ac:dyDescent="0.2">
      <c r="B151" s="53" t="s">
        <v>172</v>
      </c>
      <c r="C151" s="76"/>
      <c r="F151" s="76"/>
      <c r="G151" s="76"/>
      <c r="H151" s="47"/>
      <c r="I151" s="47"/>
      <c r="J151" s="47"/>
      <c r="K151" s="47"/>
      <c r="S151" s="29"/>
    </row>
    <row r="152" spans="2:19" s="48" customFormat="1" x14ac:dyDescent="0.2">
      <c r="B152" s="53" t="s">
        <v>112</v>
      </c>
      <c r="C152" s="76"/>
      <c r="F152" s="76"/>
      <c r="G152" s="76"/>
      <c r="J152" s="47"/>
      <c r="K152" s="47"/>
      <c r="S152" s="29"/>
    </row>
    <row r="153" spans="2:19" s="48" customFormat="1" x14ac:dyDescent="0.2">
      <c r="B153" s="53" t="s">
        <v>174</v>
      </c>
      <c r="C153" s="76"/>
      <c r="F153" s="76"/>
      <c r="G153" s="76"/>
      <c r="S153" s="29"/>
    </row>
    <row r="154" spans="2:19" s="48" customFormat="1" x14ac:dyDescent="0.2">
      <c r="B154" s="53" t="s">
        <v>53</v>
      </c>
      <c r="C154" s="76"/>
      <c r="F154" s="76"/>
      <c r="G154" s="76"/>
      <c r="S154" s="29"/>
    </row>
    <row r="155" spans="2:19" s="48" customFormat="1" x14ac:dyDescent="0.2">
      <c r="B155" s="53" t="s">
        <v>163</v>
      </c>
      <c r="C155" s="76"/>
      <c r="F155" s="76"/>
      <c r="G155" s="76"/>
      <c r="S155" s="29"/>
    </row>
    <row r="156" spans="2:19" s="48" customFormat="1" x14ac:dyDescent="0.2">
      <c r="B156" s="53" t="s">
        <v>167</v>
      </c>
      <c r="C156" s="76"/>
      <c r="F156" s="76"/>
      <c r="G156" s="76"/>
      <c r="S156" s="29"/>
    </row>
    <row r="157" spans="2:19" x14ac:dyDescent="0.2">
      <c r="B157" s="78" t="s">
        <v>189</v>
      </c>
      <c r="C157" s="76"/>
      <c r="F157" s="76"/>
      <c r="G157" s="76"/>
    </row>
    <row r="158" spans="2:19" x14ac:dyDescent="0.2">
      <c r="B158" s="53" t="s">
        <v>165</v>
      </c>
      <c r="C158" s="76"/>
      <c r="F158" s="76"/>
      <c r="G158" s="76"/>
    </row>
    <row r="159" spans="2:19" x14ac:dyDescent="0.2">
      <c r="B159" s="53" t="s">
        <v>170</v>
      </c>
      <c r="C159" s="76"/>
      <c r="F159" s="76"/>
      <c r="G159" s="76"/>
    </row>
    <row r="160" spans="2:19" x14ac:dyDescent="0.2">
      <c r="B160" s="53" t="s">
        <v>173</v>
      </c>
      <c r="C160" s="76"/>
      <c r="F160" s="76"/>
      <c r="G160" s="76"/>
    </row>
    <row r="161" spans="2:7" x14ac:dyDescent="0.2">
      <c r="B161" s="53" t="s">
        <v>171</v>
      </c>
      <c r="C161" s="76"/>
      <c r="F161" s="76"/>
      <c r="G161" s="76"/>
    </row>
    <row r="162" spans="2:7" x14ac:dyDescent="0.2">
      <c r="B162" s="53" t="s">
        <v>168</v>
      </c>
      <c r="C162" s="76"/>
      <c r="F162" s="76"/>
      <c r="G162" s="76"/>
    </row>
    <row r="163" spans="2:7" x14ac:dyDescent="0.2">
      <c r="B163" s="53" t="s">
        <v>161</v>
      </c>
      <c r="C163" s="76"/>
      <c r="F163" s="76"/>
      <c r="G163" s="76"/>
    </row>
    <row r="164" spans="2:7" x14ac:dyDescent="0.2">
      <c r="B164" s="53" t="s">
        <v>169</v>
      </c>
      <c r="C164" s="76"/>
    </row>
    <row r="165" spans="2:7" x14ac:dyDescent="0.2">
      <c r="B165" s="53" t="s">
        <v>162</v>
      </c>
      <c r="C165" s="76"/>
    </row>
    <row r="166" spans="2:7" x14ac:dyDescent="0.2">
      <c r="B166" s="53" t="s">
        <v>164</v>
      </c>
      <c r="C166" s="76"/>
    </row>
    <row r="167" spans="2:7" x14ac:dyDescent="0.2">
      <c r="B167" s="53" t="s">
        <v>46</v>
      </c>
      <c r="C167" s="76"/>
    </row>
    <row r="168" spans="2:7" x14ac:dyDescent="0.2">
      <c r="B168" s="53" t="s">
        <v>54</v>
      </c>
      <c r="C168" s="76"/>
    </row>
    <row r="169" spans="2:7" x14ac:dyDescent="0.2">
      <c r="B169" s="53" t="s">
        <v>45</v>
      </c>
      <c r="C169" s="76"/>
    </row>
    <row r="170" spans="2:7" x14ac:dyDescent="0.2">
      <c r="B170" s="53" t="s">
        <v>47</v>
      </c>
      <c r="C170" s="76"/>
    </row>
    <row r="171" spans="2:7" x14ac:dyDescent="0.2">
      <c r="B171" s="53" t="s">
        <v>113</v>
      </c>
      <c r="C171" s="76"/>
    </row>
    <row r="172" spans="2:7" x14ac:dyDescent="0.2">
      <c r="B172" s="53" t="s">
        <v>111</v>
      </c>
      <c r="C172" s="76"/>
    </row>
    <row r="173" spans="2:7" x14ac:dyDescent="0.2">
      <c r="B173" s="53" t="s">
        <v>40</v>
      </c>
      <c r="C173" s="76"/>
    </row>
    <row r="174" spans="2:7" x14ac:dyDescent="0.2">
      <c r="B174" s="53" t="s">
        <v>110</v>
      </c>
    </row>
    <row r="175" spans="2:7" x14ac:dyDescent="0.2">
      <c r="B175" s="46"/>
    </row>
    <row r="176" spans="2:7" x14ac:dyDescent="0.2">
      <c r="B176" s="46"/>
    </row>
    <row r="177" spans="2:2" x14ac:dyDescent="0.2">
      <c r="B177" s="46"/>
    </row>
    <row r="178" spans="2:2" x14ac:dyDescent="0.2">
      <c r="B178" s="46" t="s">
        <v>190</v>
      </c>
    </row>
    <row r="179" spans="2:2" x14ac:dyDescent="0.2">
      <c r="B179" s="52" t="s">
        <v>66</v>
      </c>
    </row>
    <row r="180" spans="2:2" x14ac:dyDescent="0.2">
      <c r="B180" s="52" t="s">
        <v>85</v>
      </c>
    </row>
    <row r="181" spans="2:2" x14ac:dyDescent="0.2">
      <c r="B181" s="46"/>
    </row>
    <row r="182" spans="2:2" x14ac:dyDescent="0.2">
      <c r="B182" s="54"/>
    </row>
    <row r="183" spans="2:2" x14ac:dyDescent="0.2">
      <c r="B183" s="54"/>
    </row>
    <row r="184" spans="2:2" x14ac:dyDescent="0.2">
      <c r="B184" s="57"/>
    </row>
    <row r="185" spans="2:2" x14ac:dyDescent="0.2">
      <c r="B185" s="57"/>
    </row>
    <row r="186" spans="2:2" x14ac:dyDescent="0.2">
      <c r="B186" s="57"/>
    </row>
    <row r="187" spans="2:2" x14ac:dyDescent="0.2">
      <c r="B187" s="57"/>
    </row>
    <row r="188" spans="2:2" x14ac:dyDescent="0.2">
      <c r="B188" s="57"/>
    </row>
  </sheetData>
  <sheetProtection formatCells="0" formatColumns="0" formatRows="0" insertRows="0"/>
  <mergeCells count="84">
    <mergeCell ref="C83:P83"/>
    <mergeCell ref="V36:Z36"/>
    <mergeCell ref="AA36:AE36"/>
    <mergeCell ref="AF36:AI36"/>
    <mergeCell ref="V37:Z37"/>
    <mergeCell ref="AA37:AE37"/>
    <mergeCell ref="AF37:AI37"/>
    <mergeCell ref="C40:G40"/>
    <mergeCell ref="H40:L40"/>
    <mergeCell ref="M40:P40"/>
    <mergeCell ref="C41:G41"/>
    <mergeCell ref="H41:L41"/>
    <mergeCell ref="M41:P41"/>
    <mergeCell ref="B55:P55"/>
    <mergeCell ref="C42:G42"/>
    <mergeCell ref="H42:L4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M42:P42"/>
    <mergeCell ref="B44:P44"/>
    <mergeCell ref="B52:B53"/>
    <mergeCell ref="B46:B47"/>
    <mergeCell ref="B50:P50"/>
    <mergeCell ref="C84:P84"/>
    <mergeCell ref="C85:P85"/>
    <mergeCell ref="C86:P86"/>
    <mergeCell ref="B56:P71"/>
    <mergeCell ref="A72:Q72"/>
    <mergeCell ref="B73:B84"/>
    <mergeCell ref="C73:P73"/>
    <mergeCell ref="C74:P74"/>
    <mergeCell ref="C76:P76"/>
    <mergeCell ref="C78:P78"/>
    <mergeCell ref="C79:P79"/>
    <mergeCell ref="C81:P81"/>
    <mergeCell ref="C82:P82"/>
    <mergeCell ref="C75:P75"/>
    <mergeCell ref="C77:P77"/>
    <mergeCell ref="C80:P80"/>
  </mergeCells>
  <conditionalFormatting sqref="F53">
    <cfRule type="cellIs" dxfId="118" priority="37" stopIfTrue="1" operator="equal">
      <formula>"0"</formula>
    </cfRule>
    <cfRule type="cellIs" dxfId="117" priority="38" stopIfTrue="1" operator="lessThanOrEqual">
      <formula>$S$5</formula>
    </cfRule>
    <cfRule type="cellIs" dxfId="116" priority="39" stopIfTrue="1" operator="greaterThanOrEqual">
      <formula>$S$2</formula>
    </cfRule>
    <cfRule type="cellIs" dxfId="115" priority="40" stopIfTrue="1" operator="between">
      <formula>$S$4</formula>
      <formula>$S$3</formula>
    </cfRule>
  </conditionalFormatting>
  <conditionalFormatting sqref="I53">
    <cfRule type="cellIs" dxfId="114" priority="33" stopIfTrue="1" operator="equal">
      <formula>"0"</formula>
    </cfRule>
    <cfRule type="cellIs" dxfId="113" priority="34" stopIfTrue="1" operator="lessThanOrEqual">
      <formula>$S$5</formula>
    </cfRule>
    <cfRule type="cellIs" dxfId="112" priority="35" stopIfTrue="1" operator="greaterThanOrEqual">
      <formula>$S$2</formula>
    </cfRule>
    <cfRule type="cellIs" dxfId="111" priority="36" stopIfTrue="1" operator="between">
      <formula>$S$4</formula>
      <formula>$S$3</formula>
    </cfRule>
  </conditionalFormatting>
  <conditionalFormatting sqref="L53">
    <cfRule type="cellIs" dxfId="110" priority="29" stopIfTrue="1" operator="equal">
      <formula>"0"</formula>
    </cfRule>
    <cfRule type="cellIs" dxfId="109" priority="30" stopIfTrue="1" operator="lessThanOrEqual">
      <formula>$S$5</formula>
    </cfRule>
    <cfRule type="cellIs" dxfId="108" priority="31" stopIfTrue="1" operator="greaterThanOrEqual">
      <formula>$S$2</formula>
    </cfRule>
    <cfRule type="cellIs" dxfId="107" priority="32" stopIfTrue="1" operator="between">
      <formula>$S$4</formula>
      <formula>$S$3</formula>
    </cfRule>
  </conditionalFormatting>
  <conditionalFormatting sqref="O53">
    <cfRule type="cellIs" dxfId="106" priority="25" stopIfTrue="1" operator="equal">
      <formula>"0"</formula>
    </cfRule>
    <cfRule type="cellIs" dxfId="105" priority="26" stopIfTrue="1" operator="lessThanOrEqual">
      <formula>$S$5</formula>
    </cfRule>
    <cfRule type="cellIs" dxfId="104" priority="27" stopIfTrue="1" operator="greaterThanOrEqual">
      <formula>$S$2</formula>
    </cfRule>
    <cfRule type="cellIs" dxfId="103" priority="28" stopIfTrue="1" operator="between">
      <formula>$S$4</formula>
      <formula>$S$3</formula>
    </cfRule>
  </conditionalFormatting>
  <conditionalFormatting sqref="P53">
    <cfRule type="cellIs" dxfId="102" priority="21" stopIfTrue="1" operator="equal">
      <formula>"0"</formula>
    </cfRule>
    <cfRule type="cellIs" dxfId="101" priority="22" stopIfTrue="1" operator="lessThanOrEqual">
      <formula>$S$5</formula>
    </cfRule>
    <cfRule type="cellIs" dxfId="100" priority="23" stopIfTrue="1" operator="greaterThanOrEqual">
      <formula>$S$2</formula>
    </cfRule>
    <cfRule type="cellIs" dxfId="99" priority="24" stopIfTrue="1" operator="between">
      <formula>$S$4</formula>
      <formula>$S$3</formula>
    </cfRule>
  </conditionalFormatting>
  <conditionalFormatting sqref="F47">
    <cfRule type="cellIs" dxfId="98" priority="17" stopIfTrue="1" operator="equal">
      <formula>"0"</formula>
    </cfRule>
    <cfRule type="cellIs" dxfId="97" priority="18" stopIfTrue="1" operator="lessThanOrEqual">
      <formula>$S$5</formula>
    </cfRule>
    <cfRule type="cellIs" dxfId="96" priority="19" stopIfTrue="1" operator="greaterThanOrEqual">
      <formula>$S$2</formula>
    </cfRule>
    <cfRule type="cellIs" dxfId="95" priority="20" stopIfTrue="1" operator="between">
      <formula>$S$4</formula>
      <formula>$S$3</formula>
    </cfRule>
  </conditionalFormatting>
  <conditionalFormatting sqref="I47">
    <cfRule type="cellIs" dxfId="94" priority="13" stopIfTrue="1" operator="equal">
      <formula>"0"</formula>
    </cfRule>
    <cfRule type="cellIs" dxfId="93" priority="14" stopIfTrue="1" operator="lessThanOrEqual">
      <formula>$S$5</formula>
    </cfRule>
    <cfRule type="cellIs" dxfId="92" priority="15" stopIfTrue="1" operator="greaterThanOrEqual">
      <formula>$S$2</formula>
    </cfRule>
    <cfRule type="cellIs" dxfId="91" priority="16" stopIfTrue="1" operator="between">
      <formula>$S$4</formula>
      <formula>$S$3</formula>
    </cfRule>
  </conditionalFormatting>
  <conditionalFormatting sqref="L47">
    <cfRule type="cellIs" dxfId="90" priority="9" stopIfTrue="1" operator="equal">
      <formula>"0"</formula>
    </cfRule>
    <cfRule type="cellIs" dxfId="89" priority="10" stopIfTrue="1" operator="lessThanOrEqual">
      <formula>$S$5</formula>
    </cfRule>
    <cfRule type="cellIs" dxfId="88" priority="11" stopIfTrue="1" operator="greaterThanOrEqual">
      <formula>$S$2</formula>
    </cfRule>
    <cfRule type="cellIs" dxfId="87" priority="12" stopIfTrue="1" operator="between">
      <formula>$S$4</formula>
      <formula>$S$3</formula>
    </cfRule>
  </conditionalFormatting>
  <conditionalFormatting sqref="O47">
    <cfRule type="cellIs" dxfId="86" priority="5" stopIfTrue="1" operator="equal">
      <formula>"0"</formula>
    </cfRule>
    <cfRule type="cellIs" dxfId="85" priority="6" stopIfTrue="1" operator="lessThanOrEqual">
      <formula>$S$5</formula>
    </cfRule>
    <cfRule type="cellIs" dxfId="84" priority="7" stopIfTrue="1" operator="greaterThanOrEqual">
      <formula>$S$2</formula>
    </cfRule>
    <cfRule type="cellIs" dxfId="83" priority="8" stopIfTrue="1" operator="between">
      <formula>$S$4</formula>
      <formula>$S$3</formula>
    </cfRule>
  </conditionalFormatting>
  <conditionalFormatting sqref="P47">
    <cfRule type="cellIs" dxfId="82" priority="1" stopIfTrue="1" operator="equal">
      <formula>"0"</formula>
    </cfRule>
    <cfRule type="cellIs" dxfId="81" priority="2" stopIfTrue="1" operator="lessThanOrEqual">
      <formula>$S$5</formula>
    </cfRule>
    <cfRule type="cellIs" dxfId="80" priority="3" stopIfTrue="1" operator="greaterThanOrEqual">
      <formula>$S$2</formula>
    </cfRule>
    <cfRule type="cellIs" dxfId="79" priority="4" stopIfTrue="1" operator="between">
      <formula>$S$4</formula>
      <formula>$S$3</formula>
    </cfRule>
  </conditionalFormatting>
  <dataValidations count="6">
    <dataValidation type="list" allowBlank="1" showInputMessage="1" showErrorMessage="1" sqref="C86:P86" xr:uid="{00000000-0002-0000-0800-000000000000}">
      <formula1>$B$179:$B$180</formula1>
    </dataValidation>
    <dataValidation type="list" allowBlank="1" showInputMessage="1" showErrorMessage="1" sqref="C12:P12" xr:uid="{00000000-0002-0000-0800-000001000000}">
      <formula1>$B$148:$B$174</formula1>
    </dataValidation>
    <dataValidation type="list" allowBlank="1" showInputMessage="1" showErrorMessage="1" sqref="C10:I10" xr:uid="{00000000-0002-0000-0800-000002000000}">
      <formula1>"2019,2020,2021,2022,2023"</formula1>
    </dataValidation>
    <dataValidation type="list" allowBlank="1" showInputMessage="1" showErrorMessage="1" sqref="N10:P10" xr:uid="{00000000-0002-0000-0800-000003000000}">
      <formula1>"Economicos,Eficiencia,Eficacia, Efectividad,Calidad"</formula1>
    </dataValidation>
    <dataValidation type="list" allowBlank="1" showInputMessage="1" showErrorMessage="1" sqref="C32:P32 C36:P36 C34:P34" xr:uid="{00000000-0002-0000-0800-000004000000}">
      <formula1>$Q$111:$Q$116</formula1>
    </dataValidation>
    <dataValidation type="list" allowBlank="1" showInputMessage="1" showErrorMessage="1" sqref="C18:P18" xr:uid="{00000000-0002-0000-0800-000005000000}">
      <formula1>$B$137:$B$144</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Recuperación Empresarial</Procesos_SGI>
    <_Version xmlns="http://schemas.microsoft.com/sharepoint/v3/fields">1</_Version>
    <Fecha xmlns="0948c079-19c9-4a36-bb7d-d65ca794eba7">2022-01-31T05:00:00+00:00</Fecha>
    <Fecha_Actualizacion xmlns="0948c079-19c9-4a36-bb7d-d65ca794eba7">2022-01-31T05:00:00+00:00</Fecha_Actualizacion>
    <Dependencia_Nivel_Superior xmlns="0948c079-19c9-4a36-bb7d-d65ca794eba7">Delegatura para Procedimientos de Insolvencia</Dependencia_Nivel_Superior>
    <Ano_x0020_Documento xmlns="0948c079-19c9-4a36-bb7d-d65ca794eba7">2022</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SSDOCID-1675502055-160</_dlc_DocId>
    <_dlc_DocIdUrl xmlns="0948c079-19c9-4a36-bb7d-d65ca794eba7">
      <Url>https://www.supersociedades.gov.co/nuestra_entidad/Planeacion/_layouts/15/DocIdRedir.aspx?ID=SSDOCID-1675502055-160</Url>
      <Description>SSDOCID-1675502055-160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D21756-05AC-4DC7-B20A-5CC92A1F46AC}">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schemas.microsoft.com/office/2006/documentManagement/types"/>
    <ds:schemaRef ds:uri="ff8e3638-9d45-4162-afb4-6d390653d547"/>
    <ds:schemaRef ds:uri="http://www.w3.org/XML/1998/namespace"/>
    <ds:schemaRef ds:uri="http://purl.org/dc/terms/"/>
    <ds:schemaRef ds:uri="0948c079-19c9-4a36-bb7d-d65ca794eba7"/>
    <ds:schemaRef ds:uri="http://schemas.microsoft.com/sharepoint/v3/fields"/>
  </ds:schemaRefs>
</ds:datastoreItem>
</file>

<file path=customXml/itemProps2.xml><?xml version="1.0" encoding="utf-8"?>
<ds:datastoreItem xmlns:ds="http://schemas.openxmlformats.org/officeDocument/2006/customXml" ds:itemID="{E2424314-BBC2-4352-9793-160A2577DBA5}">
  <ds:schemaRefs>
    <ds:schemaRef ds:uri="http://schemas.microsoft.com/sharepoint/v3/contenttype/forms"/>
  </ds:schemaRefs>
</ds:datastoreItem>
</file>

<file path=customXml/itemProps3.xml><?xml version="1.0" encoding="utf-8"?>
<ds:datastoreItem xmlns:ds="http://schemas.openxmlformats.org/officeDocument/2006/customXml" ds:itemID="{80331DCE-774E-42A8-835F-2DE7EE2AB3C3}">
  <ds:schemaRefs>
    <ds:schemaRef ds:uri="http://schemas.microsoft.com/sharepoint/events"/>
  </ds:schemaRefs>
</ds:datastoreItem>
</file>

<file path=customXml/itemProps4.xml><?xml version="1.0" encoding="utf-8"?>
<ds:datastoreItem xmlns:ds="http://schemas.openxmlformats.org/officeDocument/2006/customXml" ds:itemID="{09EAE307-09FC-4EC4-9771-0F9FA19D2F1B}">
  <ds:schemaRefs>
    <ds:schemaRef ds:uri="http://schemas.microsoft.com/office/2006/metadata/longProperties"/>
  </ds:schemaRefs>
</ds:datastoreItem>
</file>

<file path=customXml/itemProps5.xml><?xml version="1.0" encoding="utf-8"?>
<ds:datastoreItem xmlns:ds="http://schemas.openxmlformats.org/officeDocument/2006/customXml" ds:itemID="{3E0FD367-9F90-4875-A6B0-1654828B0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Toma Posesion </vt:lpstr>
      <vt:lpstr>Registro Toma Poses </vt:lpstr>
      <vt:lpstr>Oport Termin Proc</vt:lpstr>
      <vt:lpstr>Regis Opor Term Pro</vt:lpstr>
      <vt:lpstr>Admisiones Eficacia solicitudes</vt:lpstr>
      <vt:lpstr>Registro Admisiones</vt:lpstr>
      <vt:lpstr> Acuerdos Seg Sociedades</vt:lpstr>
      <vt:lpstr>Registro Acuerdos Seg Sociedade</vt:lpstr>
      <vt:lpstr>Acuerdos Audiencias</vt:lpstr>
      <vt:lpstr>Registro Acuerdos Audiencia</vt:lpstr>
      <vt:lpstr>NEAR - Terminados</vt:lpstr>
      <vt:lpstr>Registro NEAR</vt:lpstr>
      <vt:lpstr>Reorganización - Terminados</vt:lpstr>
      <vt:lpstr>Registro Reorganización Termina</vt:lpstr>
      <vt:lpstr>Hoja1</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Recuperación Empresarial 2022</dc:title>
  <dc:creator>hoslanders</dc:creator>
  <cp:lastModifiedBy>David Gamboa</cp:lastModifiedBy>
  <cp:lastPrinted>2020-01-07T18:04:24Z</cp:lastPrinted>
  <dcterms:created xsi:type="dcterms:W3CDTF">2012-02-20T19:54:14Z</dcterms:created>
  <dcterms:modified xsi:type="dcterms:W3CDTF">2022-10-13T20:37:27Z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0x010100CE682262D723D64E92DA5CB066788C9D0079F3069310962945A0739C4ECC6616F5</vt:lpwstr>
  </property>
  <property fmtid="{D5CDD505-2E9C-101B-9397-08002B2CF9AE}" pid="3" name="Fecha_Actualizacion">
    <vt:lpwstr>2019-01-31T00:00:00Z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Misionales</vt:lpwstr>
  </property>
  <property fmtid="{D5CDD505-2E9C-101B-9397-08002B2CF9AE}" pid="7" name="Dependencia_Nivel_Superior">
    <vt:lpwstr>Delegatura para Procedimientos de Insolvencia</vt:lpwstr>
  </property>
  <property fmtid="{D5CDD505-2E9C-101B-9397-08002B2CF9AE}" pid="8" name="Procesos_SGI">
    <vt:lpwstr>Procesos Misionales - Intervención</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
  </property>
  <property fmtid="{D5CDD505-2E9C-101B-9397-08002B2CF9AE}" pid="12" name="_dlc_DocIdItemGuid">
    <vt:lpwstr>6f7ad134-548d-477d-9142-07086b8db59c</vt:lpwstr>
  </property>
</Properties>
</file>