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66E763BD-8F28-4558-9105-B9F24A1FA2AB}" xr6:coauthVersionLast="47" xr6:coauthVersionMax="47" xr10:uidLastSave="{00000000-0000-0000-0000-000000000000}"/>
  <bookViews>
    <workbookView xWindow="-120" yWindow="-120" windowWidth="20730" windowHeight="11160" tabRatio="724" firstSheet="1" activeTab="3" xr2:uid="{00000000-000D-0000-FFFF-FFFF00000000}"/>
  </bookViews>
  <sheets>
    <sheet name="1 Mantener tiempos sentencias" sheetId="9" r:id="rId1"/>
    <sheet name="1.1 registro tiempos sentencias" sheetId="18" r:id="rId2"/>
    <sheet name="2 Mantener Tiempos demandas" sheetId="11" r:id="rId3"/>
    <sheet name="2.1 regist mantotiempo demandas" sheetId="17" r:id="rId4"/>
    <sheet name="3 % procesos admitidos térm leg" sheetId="12" r:id="rId5"/>
    <sheet name="3.1 registro % proc admit térm" sheetId="19" r:id="rId6"/>
    <sheet name="Registro admisiones en tiempo" sheetId="15" state="hidden" r:id="rId7"/>
    <sheet name="Datos Tiempos demanda" sheetId="14" state="hidden" r:id="rId8"/>
    <sheet name="Datos Sentencia" sheetId="13" state="hidden" r:id="rId9"/>
  </sheets>
  <definedNames>
    <definedName name="_xlnm.Print_Area" localSheetId="0">'1 Mantener tiempos sentencias'!$A$1:$Q$79</definedName>
    <definedName name="_xlnm.Print_Area" localSheetId="2">'2 Mantener Tiempos demandas'!$A$1:$Q$79</definedName>
    <definedName name="_xlnm.Print_Area" localSheetId="4">'3 % procesos admitidos térm leg'!$A$1:$Q$78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24" i="18" l="1"/>
  <c r="S21" i="18"/>
  <c r="S18" i="18"/>
  <c r="S15" i="18"/>
  <c r="Q27" i="18"/>
  <c r="K15" i="19"/>
  <c r="L13" i="19" l="1"/>
  <c r="J13" i="19"/>
  <c r="F47" i="11" l="1"/>
  <c r="F49" i="11" l="1"/>
  <c r="R18" i="19"/>
  <c r="H13" i="19"/>
  <c r="P18" i="19" s="1"/>
  <c r="F13" i="19"/>
  <c r="M18" i="19" s="1"/>
  <c r="F47" i="9"/>
  <c r="O47" i="11"/>
  <c r="H50" i="11"/>
  <c r="I50" i="11"/>
  <c r="J50" i="11"/>
  <c r="K50" i="11"/>
  <c r="L50" i="11"/>
  <c r="M50" i="11"/>
  <c r="N50" i="11"/>
  <c r="O50" i="11"/>
  <c r="P50" i="11"/>
  <c r="G50" i="11"/>
  <c r="L47" i="11"/>
  <c r="I47" i="11"/>
  <c r="O48" i="11"/>
  <c r="L48" i="11"/>
  <c r="I48" i="11"/>
  <c r="F48" i="11"/>
  <c r="B16" i="17"/>
  <c r="B15" i="18"/>
  <c r="O47" i="9"/>
  <c r="L47" i="9"/>
  <c r="I47" i="9"/>
  <c r="I49" i="9" s="1"/>
  <c r="P48" i="9"/>
  <c r="O48" i="9"/>
  <c r="L48" i="9"/>
  <c r="I48" i="9"/>
  <c r="F48" i="9"/>
  <c r="P46" i="12"/>
  <c r="O47" i="12"/>
  <c r="L47" i="12"/>
  <c r="L48" i="12" s="1"/>
  <c r="I47" i="12"/>
  <c r="F47" i="12"/>
  <c r="M14" i="19"/>
  <c r="M13" i="19"/>
  <c r="O46" i="12"/>
  <c r="L46" i="12"/>
  <c r="I46" i="12"/>
  <c r="F46" i="12"/>
  <c r="D13" i="19"/>
  <c r="Q18" i="19"/>
  <c r="C14" i="19"/>
  <c r="C13" i="19"/>
  <c r="C8" i="19"/>
  <c r="C7" i="19"/>
  <c r="C8" i="18"/>
  <c r="C7" i="18"/>
  <c r="C8" i="17"/>
  <c r="C7" i="17"/>
  <c r="P49" i="12"/>
  <c r="O49" i="12"/>
  <c r="L49" i="12"/>
  <c r="I49" i="12"/>
  <c r="F49" i="12"/>
  <c r="F50" i="11"/>
  <c r="P48" i="11" l="1"/>
  <c r="O49" i="11"/>
  <c r="F48" i="12"/>
  <c r="I48" i="12"/>
  <c r="O48" i="12"/>
  <c r="L49" i="9"/>
  <c r="O49" i="9"/>
  <c r="L49" i="11"/>
  <c r="I49" i="11"/>
  <c r="P47" i="11"/>
  <c r="O15" i="18"/>
  <c r="O16" i="18"/>
  <c r="F49" i="9"/>
  <c r="P47" i="9"/>
  <c r="P49" i="9" s="1"/>
  <c r="P13" i="19"/>
  <c r="P48" i="12" s="1"/>
  <c r="P47" i="12"/>
  <c r="P4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<sst xmlns="http://schemas.openxmlformats.org/spreadsheetml/2006/main" count="548" uniqueCount="225">
  <si>
    <t>PROCESO</t>
  </si>
  <si>
    <t>TIPO DE INDICADOR</t>
  </si>
  <si>
    <t>META</t>
  </si>
  <si>
    <t>FORMULACIÓN</t>
  </si>
  <si>
    <t>FRECUENCIA DE MEDICION</t>
  </si>
  <si>
    <t>ANALISIS DE INFORMACIÓN</t>
  </si>
  <si>
    <t>NOMBRE DEL INDICADOR</t>
  </si>
  <si>
    <t>UNIDAD DE MEDIDA</t>
  </si>
  <si>
    <t>MEDICIÓN</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</si>
  <si>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</si>
  <si>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</si>
  <si>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</si>
  <si>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</si>
  <si>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</si>
  <si>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</si>
  <si>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</si>
  <si>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</si>
  <si>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</si>
  <si>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</si>
  <si>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</si>
  <si>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</si>
  <si>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</si>
  <si>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</si>
  <si>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</si>
  <si>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</si>
  <si>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</si>
  <si>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</si>
  <si>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</si>
  <si>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</si>
  <si>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</si>
  <si>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</si>
  <si>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</si>
  <si>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</si>
  <si>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</si>
  <si>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</si>
  <si>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</si>
  <si>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</si>
  <si>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</si>
  <si>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</si>
  <si>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</si>
  <si>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</si>
  <si>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</si>
  <si>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</si>
  <si>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</si>
  <si>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</si>
  <si>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</si>
  <si>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</si>
  <si>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</si>
  <si>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</si>
  <si>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</si>
  <si>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</si>
  <si>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</si>
  <si>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</si>
  <si>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</si>
  <si>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</si>
  <si>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</si>
  <si>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TOTAL</t>
  </si>
  <si>
    <t>PROCESOS SOCIETARIOS</t>
  </si>
  <si>
    <t>CONCILIACIÓN Y ARBITRAMENTO</t>
  </si>
  <si>
    <t>PROCESOS PARALELOS A LA INSOLVENCIA</t>
  </si>
  <si>
    <t>No aplica</t>
  </si>
  <si>
    <t>Ene</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</si>
  <si>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</si>
  <si>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</si>
  <si>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</si>
  <si>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</si>
  <si>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</si>
  <si>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</si>
  <si>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</si>
  <si>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</si>
  <si>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</si>
  <si>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</si>
  <si>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</si>
  <si>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</si>
  <si>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</si>
  <si>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</si>
  <si>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</si>
  <si>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</si>
  <si>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Análisis Trimestre 1:</t>
  </si>
  <si>
    <t>Análisis Trimestre 2:</t>
  </si>
  <si>
    <t>Análisis Trimestre 3:</t>
  </si>
  <si>
    <t>Análisis Trimestre 4:</t>
  </si>
  <si>
    <t>PORCENTAJE</t>
  </si>
  <si>
    <t>Código: GC-F-006</t>
  </si>
  <si>
    <t>Versión 004</t>
  </si>
  <si>
    <t>Fecha: 11 de abril de 2019</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</si>
  <si>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</si>
  <si>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</si>
  <si>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</si>
  <si>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</si>
  <si>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</si>
  <si>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</si>
  <si>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</si>
  <si>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Medir la disminución del tiempo promedio de la duración de los procesos</t>
  </si>
  <si>
    <t>Proporción de procesos qure fueron admitidos en el término legal</t>
  </si>
  <si>
    <t>Medir la proporción de procesos qure fueron admitidos en el término legal</t>
  </si>
  <si>
    <t>Numerador: Número de procesos admitidos en el trimestre bajo medición dentro de los 30 días hábiles siguientes a la presentación de la demanda
Denominador:  Número total de procesos admitidos durante el trimestre</t>
  </si>
  <si>
    <t>Regiostro triempo sentencias</t>
  </si>
  <si>
    <t>01/04/2019 - 30/06/2019</t>
  </si>
  <si>
    <t>tiempo observado</t>
  </si>
  <si>
    <t>linea base</t>
  </si>
  <si>
    <t>01/10/2018 - 31/12/2018</t>
  </si>
  <si>
    <t>Meta</t>
  </si>
  <si>
    <t>reducción</t>
  </si>
  <si>
    <t>Regiostro triempo demandas</t>
  </si>
  <si>
    <t>01/01/2019 - 31/03/2019</t>
  </si>
  <si>
    <t>Registro admisiones en tiempo</t>
  </si>
  <si>
    <t>Número de procesos admitidos en tiempo</t>
  </si>
  <si>
    <t>Número de procesos admitidos</t>
  </si>
  <si>
    <t>Cuadros de control
Reportes de expediente digital</t>
  </si>
  <si>
    <t>días</t>
  </si>
  <si>
    <t>Nombre del indicador</t>
  </si>
  <si>
    <t>Proceso:</t>
  </si>
  <si>
    <t>Datos TRIMESTRE I</t>
  </si>
  <si>
    <t>Resultado TRIMESTRE I</t>
  </si>
  <si>
    <t>Datos TRIMESTRE II</t>
  </si>
  <si>
    <t>Resultado TRIMESTRE II</t>
  </si>
  <si>
    <t>Datos TRIMESTRE III</t>
  </si>
  <si>
    <t>Resultado TRIMESTRE III</t>
  </si>
  <si>
    <t>Datos TRIMESTRE IV</t>
  </si>
  <si>
    <t>Resultado TRIMESTRE IV</t>
  </si>
  <si>
    <t>Resultado año</t>
  </si>
  <si>
    <t>Observaciones</t>
  </si>
  <si>
    <t>Mes</t>
  </si>
  <si>
    <t>Promedio año</t>
  </si>
  <si>
    <t>Pagina 3 de 6</t>
  </si>
  <si>
    <t>Fórmula del indicador</t>
  </si>
  <si>
    <t>% cumplimiento frente a la meta</t>
  </si>
  <si>
    <t>Trimestre 1</t>
  </si>
  <si>
    <t>Trimestre 2</t>
  </si>
  <si>
    <t>Trimestre 3</t>
  </si>
  <si>
    <t>Trimestre 4</t>
  </si>
  <si>
    <t>Total año</t>
  </si>
  <si>
    <t>Tiempo observado</t>
  </si>
  <si>
    <t>Numerador: Número de procesos admitidos en el trimestre bajo medición dentro de los 30 días hábiles siguientes a la presentación de la demanda</t>
  </si>
  <si>
    <t>Denominador:  Número total de procesos admitidos durante el trimestre</t>
  </si>
  <si>
    <t>Pagina 4 de 6</t>
  </si>
  <si>
    <t>Pagina 5 de 6</t>
  </si>
  <si>
    <t>Número de procesos</t>
  </si>
  <si>
    <t>Número de procesos admitidos dentro del término</t>
  </si>
  <si>
    <t>(Numerador/Denomidador)/Meta</t>
  </si>
  <si>
    <t>Meta (% procesos admitidos en término legal)</t>
  </si>
  <si>
    <t>%  real procesos admitidos en término legal</t>
  </si>
  <si>
    <t>Inferior a 90%</t>
  </si>
  <si>
    <t>&gt;= 97%</t>
  </si>
  <si>
    <t>Entre 90% y 96,9%</t>
  </si>
  <si>
    <t xml:space="preserve">Tiempo promedio registrado de duración del proceso </t>
  </si>
  <si>
    <t>Trimestre I
2019</t>
  </si>
  <si>
    <t>Trimestre II
2019</t>
  </si>
  <si>
    <t>Trimestre III 
2019</t>
  </si>
  <si>
    <t>Trimestre IV
2019</t>
  </si>
  <si>
    <t>Trimestre I
 2020</t>
  </si>
  <si>
    <t>Trimestre II
2020</t>
  </si>
  <si>
    <t>Comportamiento histórico de tiempos de admisión de demandas</t>
  </si>
  <si>
    <t>Feb</t>
  </si>
  <si>
    <t>Mar</t>
  </si>
  <si>
    <t>Abr</t>
  </si>
  <si>
    <t>May</t>
  </si>
  <si>
    <t>Jun</t>
  </si>
  <si>
    <t>Jul</t>
  </si>
  <si>
    <t>Ago</t>
  </si>
  <si>
    <t>Sep</t>
  </si>
  <si>
    <t>Oct</t>
  </si>
  <si>
    <t>Nov</t>
  </si>
  <si>
    <t>Dic</t>
  </si>
  <si>
    <t>Eficiencia</t>
  </si>
  <si>
    <t>Superintendente Delegado para Procedimientos Mercantiles</t>
  </si>
  <si>
    <t>Trimestre III 
2020</t>
  </si>
  <si>
    <t>Trimestre IV
2020</t>
  </si>
  <si>
    <t>Trimestre III
2020</t>
  </si>
  <si>
    <t>Trimestre IV
 2020</t>
  </si>
  <si>
    <t>Mantener los tiempos definidos para la admisión de demandas</t>
  </si>
  <si>
    <t>Mantener los tiempos definidos de duración para la admisión de las demandas</t>
  </si>
  <si>
    <t>Mantener de tiempos de sentencias (tiempos del proceso)</t>
  </si>
  <si>
    <t>&lt;= 178 días</t>
  </si>
  <si>
    <t xml:space="preserve"> &gt;178 días y &lt;=193 días</t>
  </si>
  <si>
    <t>&gt;= 193 días</t>
  </si>
  <si>
    <t>Tiempo observado: es el tiempo promedio registrado de duración de los procesos en el trimestre</t>
  </si>
  <si>
    <t>Tiempo máximo permitido: es el tiempo máximo promedio permitido que debe durar un proceso</t>
  </si>
  <si>
    <t>Que la duración de los procesos no exceda el tiempo máximo permitido que es:</t>
  </si>
  <si>
    <t>Tiempo observado / Tiempo máximo permitido</t>
  </si>
  <si>
    <t>Tiempo máximo permitido</t>
  </si>
  <si>
    <t>Histórico duración procesos desde Q2 de 2019 a Q4 de 2020</t>
  </si>
  <si>
    <t>% Cumplimiento</t>
  </si>
  <si>
    <t>Director de Jurisdicción Societaria I
Director de Jurisdicción Societaria II
Director de Jurisdicción Societaria III</t>
  </si>
  <si>
    <t>Promedio</t>
  </si>
  <si>
    <t>Proveedor Información</t>
  </si>
  <si>
    <t>Variable</t>
  </si>
  <si>
    <t>Trimestre IV
2021</t>
  </si>
  <si>
    <t>Trimestre I
2021</t>
  </si>
  <si>
    <t>Trimestre III
2023</t>
  </si>
  <si>
    <t>Trimestre II
2021</t>
  </si>
  <si>
    <t>Trimestre III
2021</t>
  </si>
  <si>
    <t>Trimestre III
2022</t>
  </si>
  <si>
    <t>Tiempo observado: es el tiempo promedio registrado de duración de de respuesta para admisión o rechazo de demandas (Se tendrá en cuenta desde que incorpora a expediente digital)</t>
  </si>
  <si>
    <t>Tiempo máximo permitido: es el tiempo máximo promedio permitido para dar respuesta en admisión o rechazo</t>
  </si>
  <si>
    <t>% de Cumplimiento</t>
  </si>
  <si>
    <t>Que la duración (tiempo de respuesta) en admisión o rechazo no supere:</t>
  </si>
  <si>
    <t>Tiempos duración admisión/rechazo de demandas</t>
  </si>
  <si>
    <t>&lt;=20</t>
  </si>
  <si>
    <t>&gt;20 y &lt;=22</t>
  </si>
  <si>
    <t>&gt;22</t>
  </si>
  <si>
    <t>DÍAS</t>
  </si>
  <si>
    <t>Trimestre I
 2021</t>
  </si>
  <si>
    <t>Trimestre III
 2021</t>
  </si>
  <si>
    <t>Trimestre IV
 2021</t>
  </si>
  <si>
    <t>Trimestre normal sin nada que reportar.</t>
  </si>
  <si>
    <t>Trimestre con algunos pequeños inconvenientes que se discutieron y corrigieron, pero implicaron la demora en la admisión de algunos procesos, sin que se considere que haya necesidades especiales a futuro.</t>
  </si>
  <si>
    <t>Trimestre normal sin nada que reportar. El resultado dejó en claro que se superaron los pequeños inconvenientes.</t>
  </si>
  <si>
    <t>Demandas</t>
  </si>
  <si>
    <t>enero</t>
  </si>
  <si>
    <t>febrero</t>
  </si>
  <si>
    <t>marzo</t>
  </si>
  <si>
    <t>abril</t>
  </si>
  <si>
    <t>mayo</t>
  </si>
  <si>
    <t>junio</t>
  </si>
  <si>
    <t>julio</t>
  </si>
  <si>
    <t>agosto</t>
  </si>
  <si>
    <t>septiembre</t>
  </si>
  <si>
    <t>octubre</t>
  </si>
  <si>
    <t>noviembre</t>
  </si>
  <si>
    <t>diciembre</t>
  </si>
  <si>
    <t>Duración en meses</t>
  </si>
  <si>
    <t>Histórico duración procesos desde Q1 de 2019 a Q4 de 2021</t>
  </si>
  <si>
    <t>Histórico duración procesos desde Q2 de 2019 a Q4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</si>
</sst>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0.0"/>
    <numFmt numFmtId="166" formatCode="0.0%"/>
    <numFmt numFmtId="167" formatCode="_(* #,##0.0_);_(* \(#,##0.0\);_(* &quot;-&quot;_);_(@_)"/>
    <numFmt numFmtId="168" formatCode="_(* #,##0.00_);_(* \(#,##0.00\);_(* &quot;-&quot;_);_(@_)"/>
    <numFmt numFmtId="169" formatCode="0.0000000"/>
  </numFmts>
  <fonts count="5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4"/>
      <name val="Arial"/>
      <family val="2"/>
    </font>
    <font>
      <sz val="12"/>
      <name val="Arial"/>
      <family val="2"/>
    </font>
    <font>
      <b/>
      <sz val="16"/>
      <color indexed="9"/>
      <name val="Arial"/>
      <family val="2"/>
    </font>
    <font>
      <b/>
      <sz val="12"/>
      <color indexed="9"/>
      <name val="Arial"/>
      <family val="2"/>
    </font>
    <font>
      <sz val="18"/>
      <name val="Arial"/>
      <family val="2"/>
    </font>
    <font>
      <sz val="20"/>
      <name val="Arial"/>
      <family val="2"/>
    </font>
    <font>
      <sz val="11"/>
      <name val="Arial"/>
      <family val="2"/>
    </font>
    <font>
      <sz val="10"/>
      <color theme="0"/>
      <name val="Arial"/>
      <family val="2"/>
    </font>
    <font>
      <sz val="10"/>
      <color rgb="FFFF0000"/>
      <name val="Arial"/>
      <family val="2"/>
    </font>
    <font>
      <b/>
      <sz val="10"/>
      <color theme="0"/>
      <name val="Arial"/>
      <family val="2"/>
    </font>
    <font>
      <sz val="10"/>
      <color theme="1"/>
      <name val="Arial"/>
      <family val="2"/>
    </font>
    <font>
      <b/>
      <sz val="10"/>
      <color theme="1"/>
      <name val="Arial"/>
      <family val="2"/>
    </font>
    <font>
      <b/>
      <sz val="12"/>
      <color rgb="FF0033CC"/>
      <name val="Arial"/>
      <family val="2"/>
    </font>
    <font>
      <sz val="10"/>
      <color rgb="FF0033CC"/>
      <name val="Arial"/>
      <family val="2"/>
    </font>
    <font>
      <sz val="12"/>
      <color theme="0"/>
      <name val="Arial"/>
      <family val="2"/>
    </font>
    <font>
      <sz val="10"/>
      <color rgb="FF0000FF"/>
      <name val="Arial"/>
      <family val="2"/>
    </font>
    <font>
      <sz val="20"/>
      <color rgb="FF3333FF"/>
      <name val="Arial"/>
      <family val="2"/>
    </font>
    <font>
      <sz val="13.2"/>
      <color rgb="FF002060"/>
      <name val="Arial"/>
      <family val="2"/>
    </font>
    <font>
      <b/>
      <sz val="12"/>
      <color rgb="FFFF0000"/>
      <name val="Arial"/>
      <family val="2"/>
    </font>
    <font>
      <b/>
      <sz val="2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0" tint="-4.9989318521683403E-2"/>
        <bgColor indexed="64"/>
      </patternFill>
    </fill>
    <fill>
      <patternFill patternType="solid">
        <fgColor rgb="FF3333FF"/>
        <bgColor indexed="64"/>
      </patternFill>
    </fill>
    <fill>
      <patternFill patternType="solid">
        <fgColor rgb="FFFFFF00"/>
        <bgColor indexed="64"/>
      </patternFill>
    </fill>
    <fill>
      <patternFill patternType="solid">
        <fgColor rgb="FFCCFF33"/>
        <bgColor indexed="64"/>
      </patternFill>
    </fill>
    <fill>
      <patternFill patternType="solid">
        <fgColor rgb="FF99FF66"/>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dotted">
        <color rgb="FF002060"/>
      </left>
      <right style="dotted">
        <color rgb="FF002060"/>
      </right>
      <top style="dotted">
        <color rgb="FF002060"/>
      </top>
      <bottom style="dotted">
        <color rgb="FF002060"/>
      </bottom>
      <diagonal/>
    </border>
    <border>
      <left style="dotted">
        <color rgb="FF002060"/>
      </left>
      <right style="thick">
        <color rgb="FF002060"/>
      </right>
      <top style="dotted">
        <color rgb="FF002060"/>
      </top>
      <bottom style="dotted">
        <color rgb="FF002060"/>
      </bottom>
      <diagonal/>
    </border>
    <border>
      <left style="dotted">
        <color rgb="FF002060"/>
      </left>
      <right style="dotted">
        <color rgb="FF002060"/>
      </right>
      <top style="dotted">
        <color rgb="FF002060"/>
      </top>
      <bottom/>
      <diagonal/>
    </border>
    <border>
      <left style="dotted">
        <color rgb="FF002060"/>
      </left>
      <right style="thick">
        <color rgb="FF002060"/>
      </right>
      <top style="dotted">
        <color rgb="FF002060"/>
      </top>
      <bottom/>
      <diagonal/>
    </border>
    <border>
      <left style="dotted">
        <color rgb="FF002060"/>
      </left>
      <right style="dotted">
        <color rgb="FF002060"/>
      </right>
      <top/>
      <bottom style="dotted">
        <color rgb="FF002060"/>
      </bottom>
      <diagonal/>
    </border>
    <border>
      <left style="dotted">
        <color rgb="FF002060"/>
      </left>
      <right style="dotted">
        <color rgb="FF002060"/>
      </right>
      <top style="dotted">
        <color rgb="FF002060"/>
      </top>
      <bottom style="thick">
        <color rgb="FF002060"/>
      </bottom>
      <diagonal/>
    </border>
    <border>
      <left/>
      <right style="dotted">
        <color rgb="FF002060"/>
      </right>
      <top style="dotted">
        <color rgb="FF002060"/>
      </top>
      <bottom style="dotted">
        <color rgb="FF002060"/>
      </bottom>
      <diagonal/>
    </border>
    <border>
      <left/>
      <right style="dotted">
        <color rgb="FF002060"/>
      </right>
      <top/>
      <bottom style="dotted">
        <color rgb="FF002060"/>
      </bottom>
      <diagonal/>
    </border>
    <border>
      <left style="thick">
        <color rgb="FF002060"/>
      </left>
      <right style="dotted">
        <color rgb="FF002060"/>
      </right>
      <top style="dotted">
        <color rgb="FF002060"/>
      </top>
      <bottom style="dotted">
        <color rgb="FF002060"/>
      </bottom>
      <diagonal/>
    </border>
    <border>
      <left style="thick">
        <color rgb="FF002060"/>
      </left>
      <right style="dotted">
        <color rgb="FF002060"/>
      </right>
      <top/>
      <bottom style="dotted">
        <color rgb="FF002060"/>
      </bottom>
      <diagonal/>
    </border>
    <border>
      <left style="dotted">
        <color rgb="FF002060"/>
      </left>
      <right/>
      <top style="dotted">
        <color rgb="FF002060"/>
      </top>
      <bottom style="dotted">
        <color rgb="FF002060"/>
      </bottom>
      <diagonal/>
    </border>
    <border>
      <left style="dotted">
        <color rgb="FF002060"/>
      </left>
      <right/>
      <top style="dotted">
        <color rgb="FF002060"/>
      </top>
      <bottom/>
      <diagonal/>
    </border>
    <border>
      <left style="thick">
        <color rgb="FF002060"/>
      </left>
      <right style="thick">
        <color rgb="FF002060"/>
      </right>
      <top/>
      <bottom style="dotted">
        <color rgb="FF002060"/>
      </bottom>
      <diagonal/>
    </border>
    <border>
      <left style="thick">
        <color rgb="FF002060"/>
      </left>
      <right style="thick">
        <color rgb="FF002060"/>
      </right>
      <top style="dotted">
        <color rgb="FF002060"/>
      </top>
      <bottom style="thick">
        <color rgb="FF002060"/>
      </bottom>
      <diagonal/>
    </border>
    <border>
      <left style="thick">
        <color rgb="FF002060"/>
      </left>
      <right style="dotted">
        <color rgb="FF002060"/>
      </right>
      <top style="dotted">
        <color rgb="FF002060"/>
      </top>
      <bottom/>
      <diagonal/>
    </border>
    <border>
      <left style="thick">
        <color rgb="FF002060"/>
      </left>
      <right style="dotted">
        <color rgb="FF002060"/>
      </right>
      <top style="dotted">
        <color rgb="FF002060"/>
      </top>
      <bottom style="thick">
        <color rgb="FF002060"/>
      </bottom>
      <diagonal/>
    </border>
    <border>
      <left/>
      <right style="dotted">
        <color rgb="FF002060"/>
      </right>
      <top style="dotted">
        <color rgb="FF002060"/>
      </top>
      <bottom style="thick">
        <color rgb="FF002060"/>
      </bottom>
      <diagonal/>
    </border>
    <border>
      <left style="thick">
        <color rgb="FF002060"/>
      </left>
      <right style="dotted">
        <color rgb="FF002060"/>
      </right>
      <top/>
      <bottom style="thick">
        <color rgb="FF002060"/>
      </bottom>
      <diagonal/>
    </border>
    <border>
      <left style="dotted">
        <color rgb="FF002060"/>
      </left>
      <right/>
      <top/>
      <bottom style="dotted">
        <color rgb="FF002060"/>
      </bottom>
      <diagonal/>
    </border>
    <border>
      <left/>
      <right style="thick">
        <color rgb="FF002060"/>
      </right>
      <top/>
      <bottom/>
      <diagonal/>
    </border>
    <border>
      <left style="thick">
        <color rgb="FF002060"/>
      </left>
      <right style="dotted">
        <color rgb="FF002060"/>
      </right>
      <top/>
      <bottom/>
      <diagonal/>
    </border>
    <border>
      <left style="dotted">
        <color rgb="FF002060"/>
      </left>
      <right style="thick">
        <color rgb="FF002060"/>
      </right>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style="thick">
        <color rgb="FF002060"/>
      </right>
      <top style="thick">
        <color rgb="FF002060"/>
      </top>
      <bottom/>
      <diagonal/>
    </border>
    <border>
      <left style="thick">
        <color rgb="FF002060"/>
      </left>
      <right style="thick">
        <color rgb="FF002060"/>
      </right>
      <top/>
      <bottom/>
      <diagonal/>
    </border>
    <border>
      <left style="thick">
        <color rgb="FF002060"/>
      </left>
      <right style="dotted">
        <color rgb="FF002060"/>
      </right>
      <top style="thick">
        <color rgb="FF002060"/>
      </top>
      <bottom style="dotted">
        <color rgb="FF002060"/>
      </bottom>
      <diagonal/>
    </border>
    <border>
      <left style="dotted">
        <color rgb="FF002060"/>
      </left>
      <right style="thick">
        <color rgb="FF002060"/>
      </right>
      <top style="thick">
        <color rgb="FF002060"/>
      </top>
      <bottom style="dotted">
        <color rgb="FF002060"/>
      </bottom>
      <diagonal/>
    </border>
    <border>
      <left style="thick">
        <color rgb="FF002060"/>
      </left>
      <right style="thick">
        <color rgb="FF002060"/>
      </right>
      <top/>
      <bottom style="thick">
        <color rgb="FF002060"/>
      </bottom>
      <diagonal/>
    </border>
    <border>
      <left style="dotted">
        <color rgb="FF002060"/>
      </left>
      <right style="dotted">
        <color rgb="FF002060"/>
      </right>
      <top style="thick">
        <color rgb="FF002060"/>
      </top>
      <bottom style="dotted">
        <color rgb="FF002060"/>
      </bottom>
      <diagonal/>
    </border>
    <border>
      <left style="dotted">
        <color rgb="FF002060"/>
      </left>
      <right style="thick">
        <color rgb="FF002060"/>
      </right>
      <top style="thick">
        <color rgb="FF002060"/>
      </top>
      <bottom/>
      <diagonal/>
    </border>
    <border>
      <left style="dotted">
        <color rgb="FF002060"/>
      </left>
      <right style="thick">
        <color rgb="FF002060"/>
      </right>
      <top/>
      <bottom style="thick">
        <color rgb="FF002060"/>
      </bottom>
      <diagonal/>
    </border>
    <border>
      <left style="thick">
        <color rgb="FF002060"/>
      </left>
      <right/>
      <top style="thick">
        <color rgb="FF002060"/>
      </top>
      <bottom/>
      <diagonal/>
    </border>
    <border>
      <left/>
      <right style="thick">
        <color rgb="FF002060"/>
      </right>
      <top style="thick">
        <color rgb="FF002060"/>
      </top>
      <bottom/>
      <diagonal/>
    </border>
    <border>
      <left/>
      <right/>
      <top style="thick">
        <color rgb="FF002060"/>
      </top>
      <bottom/>
      <diagonal/>
    </border>
    <border>
      <left style="thick">
        <color rgb="FF002060"/>
      </left>
      <right style="thick">
        <color rgb="FF002060"/>
      </right>
      <top style="thick">
        <color rgb="FF002060"/>
      </top>
      <bottom style="thick">
        <color rgb="FF002060"/>
      </bottom>
      <diagonal/>
    </border>
    <border>
      <left style="thin">
        <color indexed="64"/>
      </left>
      <right style="thin">
        <color indexed="64"/>
      </right>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164" fontId="24" fillId="0" borderId="0" applyFont="0" applyFill="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9" fontId="1"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437">
    <xf numFmtId="0" fontId="0" fillId="0" borderId="0" xfId="0"/>
    <xf numFmtId="0" fontId="0" fillId="24" borderId="0" xfId="0" applyFill="1" applyProtection="1">
      <protection locked="0"/>
    </xf>
    <xf numFmtId="0" fontId="39" fillId="24" borderId="0" xfId="0" applyFont="1" applyFill="1" applyProtection="1">
      <protection locked="0"/>
    </xf>
    <xf numFmtId="0" fontId="40" fillId="24" borderId="0" xfId="0" applyFont="1" applyFill="1" applyProtection="1">
      <protection locked="0"/>
    </xf>
    <xf numFmtId="0" fontId="1" fillId="24" borderId="0" xfId="0" applyFont="1" applyFill="1" applyProtection="1">
      <protection locked="0"/>
    </xf>
    <xf numFmtId="0" fontId="3" fillId="25" borderId="9" xfId="0" applyFont="1" applyFill="1" applyBorder="1" applyAlignment="1" applyProtection="1">
      <alignment vertical="center" wrapText="1"/>
      <protection locked="0"/>
    </xf>
    <xf numFmtId="0" fontId="0" fillId="24" borderId="0" xfId="0" applyFill="1" applyAlignment="1" applyProtection="1">
      <alignment wrapText="1"/>
      <protection locked="0"/>
    </xf>
    <xf numFmtId="0" fontId="41" fillId="24" borderId="0" xfId="0" applyFont="1" applyFill="1" applyProtection="1">
      <protection locked="0"/>
    </xf>
    <xf numFmtId="0" fontId="41" fillId="29" borderId="0" xfId="0" applyFont="1" applyFill="1" applyProtection="1">
      <protection locked="0"/>
    </xf>
    <xf numFmtId="0" fontId="39" fillId="24" borderId="0" xfId="0" applyFont="1" applyFill="1" applyAlignment="1" applyProtection="1">
      <alignment vertical="center" wrapText="1"/>
      <protection locked="0"/>
    </xf>
    <xf numFmtId="0" fontId="39" fillId="24" borderId="0" xfId="0" applyFont="1" applyFill="1" applyAlignment="1" applyProtection="1">
      <alignment horizontal="center" vertical="center" wrapText="1"/>
      <protection locked="0"/>
    </xf>
    <xf numFmtId="0" fontId="41" fillId="24" borderId="0" xfId="0" applyFont="1" applyFill="1" applyAlignment="1" applyProtection="1">
      <alignment horizontal="center" vertical="center" wrapText="1"/>
      <protection locked="0"/>
    </xf>
    <xf numFmtId="0" fontId="31" fillId="24" borderId="0" xfId="0" applyFont="1" applyFill="1" applyAlignment="1" applyProtection="1">
      <alignment vertical="center" wrapText="1"/>
      <protection locked="0"/>
    </xf>
    <xf numFmtId="0" fontId="3" fillId="25" borderId="10" xfId="33" applyFont="1" applyFill="1" applyBorder="1" applyAlignment="1">
      <alignment vertical="center" wrapText="1"/>
    </xf>
    <xf numFmtId="0" fontId="1" fillId="24" borderId="11" xfId="0" applyFont="1" applyFill="1" applyBorder="1" applyAlignment="1">
      <alignment vertical="center" wrapText="1"/>
    </xf>
    <xf numFmtId="0" fontId="1" fillId="24" borderId="12" xfId="0" applyFont="1" applyFill="1" applyBorder="1" applyAlignment="1">
      <alignment vertical="center" wrapText="1"/>
    </xf>
    <xf numFmtId="0" fontId="0" fillId="24" borderId="0" xfId="0" applyFill="1"/>
    <xf numFmtId="0" fontId="42" fillId="24" borderId="0" xfId="0" applyFont="1" applyFill="1" applyProtection="1">
      <protection locked="0"/>
    </xf>
    <xf numFmtId="0" fontId="43" fillId="24" borderId="0" xfId="0" applyFont="1" applyFill="1" applyProtection="1">
      <protection locked="0"/>
    </xf>
    <xf numFmtId="0" fontId="41" fillId="24" borderId="0" xfId="0" applyFont="1" applyFill="1" applyAlignment="1" applyProtection="1">
      <alignment vertical="center" wrapText="1"/>
      <protection locked="0"/>
    </xf>
    <xf numFmtId="0" fontId="1" fillId="24" borderId="13" xfId="0" applyFont="1" applyFill="1" applyBorder="1" applyAlignment="1">
      <alignment vertical="center" wrapText="1"/>
    </xf>
    <xf numFmtId="0" fontId="1" fillId="0" borderId="0" xfId="33" applyAlignment="1" applyProtection="1">
      <alignment vertical="center" wrapText="1"/>
      <protection locked="0"/>
    </xf>
    <xf numFmtId="0" fontId="21" fillId="0" borderId="0" xfId="33" applyFont="1" applyAlignment="1">
      <alignment vertical="center" wrapText="1"/>
    </xf>
    <xf numFmtId="0" fontId="1" fillId="0" borderId="0" xfId="33" applyAlignment="1">
      <alignment vertical="center" wrapText="1"/>
    </xf>
    <xf numFmtId="0" fontId="21" fillId="0" borderId="0" xfId="33" applyFont="1" applyAlignment="1" applyProtection="1">
      <alignment vertical="center" wrapText="1"/>
      <protection locked="0"/>
    </xf>
    <xf numFmtId="0" fontId="22" fillId="0" borderId="0" xfId="33" applyFont="1" applyAlignment="1">
      <alignment vertical="center" wrapText="1"/>
    </xf>
    <xf numFmtId="0" fontId="22" fillId="0" borderId="0" xfId="33" applyFont="1" applyAlignment="1" applyProtection="1">
      <alignment vertical="center" wrapText="1"/>
      <protection locked="0"/>
    </xf>
    <xf numFmtId="0" fontId="23" fillId="0" borderId="0" xfId="33" applyFont="1" applyAlignment="1">
      <alignment vertical="center" wrapText="1"/>
    </xf>
    <xf numFmtId="0" fontId="33" fillId="0" borderId="0" xfId="33" applyFont="1" applyAlignment="1">
      <alignment vertical="center" wrapText="1"/>
    </xf>
    <xf numFmtId="0" fontId="2" fillId="0" borderId="0" xfId="33" applyFont="1" applyAlignment="1" applyProtection="1">
      <alignment vertical="center" wrapText="1"/>
      <protection locked="0"/>
    </xf>
    <xf numFmtId="0" fontId="2" fillId="0" borderId="0" xfId="33" applyFont="1" applyAlignment="1">
      <alignment vertical="center" wrapText="1"/>
    </xf>
    <xf numFmtId="0" fontId="39" fillId="0" borderId="0" xfId="33" applyFont="1" applyAlignment="1">
      <alignment vertical="center" wrapText="1"/>
    </xf>
    <xf numFmtId="0" fontId="40" fillId="0" borderId="0" xfId="33" applyFont="1" applyAlignment="1">
      <alignment vertical="center" wrapText="1"/>
    </xf>
    <xf numFmtId="0" fontId="3" fillId="25" borderId="14" xfId="0" applyFont="1" applyFill="1" applyBorder="1" applyAlignment="1">
      <alignment horizontal="center" vertical="center" wrapText="1"/>
    </xf>
    <xf numFmtId="0" fontId="1" fillId="24" borderId="0" xfId="0" applyFont="1" applyFill="1" applyAlignment="1" applyProtection="1">
      <alignment vertical="center" wrapText="1"/>
      <protection locked="0"/>
    </xf>
    <xf numFmtId="0" fontId="3" fillId="25" borderId="10" xfId="0" applyFont="1" applyFill="1" applyBorder="1" applyAlignment="1">
      <alignment vertical="center" wrapText="1"/>
    </xf>
    <xf numFmtId="0" fontId="0" fillId="24" borderId="0" xfId="0" applyFill="1" applyAlignment="1" applyProtection="1">
      <alignment vertical="center" wrapText="1"/>
      <protection locked="0"/>
    </xf>
    <xf numFmtId="0" fontId="39" fillId="24" borderId="0" xfId="0" applyFont="1" applyFill="1" applyAlignment="1">
      <alignment vertical="center" wrapText="1"/>
    </xf>
    <xf numFmtId="0" fontId="2" fillId="26" borderId="9"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40" fillId="24" borderId="0" xfId="0" applyFont="1" applyFill="1" applyAlignment="1">
      <alignment vertical="center" wrapText="1"/>
    </xf>
    <xf numFmtId="0" fontId="3" fillId="24" borderId="9" xfId="0" applyFont="1" applyFill="1" applyBorder="1" applyAlignment="1">
      <alignment vertical="center" wrapText="1"/>
    </xf>
    <xf numFmtId="0" fontId="3" fillId="24" borderId="15" xfId="0" applyFont="1" applyFill="1" applyBorder="1" applyAlignment="1">
      <alignment vertical="center" wrapText="1"/>
    </xf>
    <xf numFmtId="0" fontId="3" fillId="24" borderId="16" xfId="0" applyFont="1" applyFill="1" applyBorder="1" applyAlignment="1">
      <alignment vertical="center" wrapText="1"/>
    </xf>
    <xf numFmtId="0" fontId="3" fillId="24" borderId="0" xfId="0" applyFont="1" applyFill="1" applyAlignment="1">
      <alignment vertical="center" wrapText="1"/>
    </xf>
    <xf numFmtId="0" fontId="3" fillId="24" borderId="14" xfId="0" applyFont="1" applyFill="1" applyBorder="1" applyAlignment="1">
      <alignment vertical="center" wrapText="1"/>
    </xf>
    <xf numFmtId="0" fontId="3" fillId="24" borderId="17" xfId="0" applyFont="1" applyFill="1" applyBorder="1" applyAlignment="1">
      <alignment vertical="center" wrapText="1"/>
    </xf>
    <xf numFmtId="9" fontId="3" fillId="24" borderId="15"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9" fillId="0" borderId="0" xfId="0" applyFont="1" applyAlignment="1">
      <alignment vertical="center" wrapText="1"/>
    </xf>
    <xf numFmtId="0" fontId="3" fillId="25" borderId="10" xfId="33"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4" borderId="18" xfId="33" applyFont="1" applyFill="1" applyBorder="1" applyAlignment="1">
      <alignment horizontal="center" vertical="center" wrapText="1"/>
    </xf>
    <xf numFmtId="0" fontId="2" fillId="24" borderId="20" xfId="33" applyFont="1" applyFill="1" applyBorder="1" applyAlignment="1">
      <alignment horizontal="center" vertical="center" wrapText="1"/>
    </xf>
    <xf numFmtId="9" fontId="2" fillId="0" borderId="20" xfId="35" applyFont="1" applyFill="1" applyBorder="1" applyAlignment="1" applyProtection="1">
      <alignment horizontal="center" vertical="center" wrapText="1"/>
    </xf>
    <xf numFmtId="0" fontId="0" fillId="0" borderId="0" xfId="0" applyAlignment="1">
      <alignment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9" fontId="0" fillId="0" borderId="18" xfId="0" applyNumberFormat="1" applyBorder="1" applyAlignment="1">
      <alignment horizontal="center" vertical="center" wrapText="1"/>
    </xf>
    <xf numFmtId="0" fontId="0" fillId="0" borderId="18" xfId="0" applyBorder="1" applyAlignment="1">
      <alignment horizontal="left" vertical="center" wrapText="1"/>
    </xf>
    <xf numFmtId="0" fontId="0" fillId="24" borderId="0" xfId="0" applyFill="1" applyAlignment="1">
      <alignment vertical="center" wrapText="1"/>
    </xf>
    <xf numFmtId="0" fontId="42" fillId="24" borderId="0" xfId="0" applyFont="1" applyFill="1" applyAlignment="1" applyProtection="1">
      <alignment vertical="center" wrapText="1"/>
      <protection locked="0"/>
    </xf>
    <xf numFmtId="0" fontId="43" fillId="24" borderId="0" xfId="0" applyFont="1" applyFill="1" applyAlignment="1" applyProtection="1">
      <alignment vertical="center" wrapText="1"/>
      <protection locked="0"/>
    </xf>
    <xf numFmtId="0" fontId="40" fillId="24" borderId="0" xfId="0" applyFont="1" applyFill="1" applyAlignment="1" applyProtection="1">
      <alignment vertical="center" wrapText="1"/>
      <protection locked="0"/>
    </xf>
    <xf numFmtId="0" fontId="1" fillId="24" borderId="0" xfId="0" applyFont="1" applyFill="1" applyAlignment="1">
      <alignment vertical="center" wrapText="1"/>
    </xf>
    <xf numFmtId="0" fontId="41" fillId="29" borderId="0" xfId="0" applyFont="1" applyFill="1" applyAlignment="1" applyProtection="1">
      <alignment vertical="center" wrapText="1"/>
      <protection locked="0"/>
    </xf>
    <xf numFmtId="0" fontId="3" fillId="25" borderId="10" xfId="0" applyFont="1" applyFill="1" applyBorder="1" applyAlignment="1">
      <alignment horizontal="left" vertical="center" wrapText="1"/>
    </xf>
    <xf numFmtId="0" fontId="2" fillId="30" borderId="21" xfId="33" applyFont="1" applyFill="1" applyBorder="1" applyAlignment="1">
      <alignment horizontal="center" vertical="center" wrapText="1"/>
    </xf>
    <xf numFmtId="0" fontId="2" fillId="30" borderId="22" xfId="33" applyFont="1" applyFill="1" applyBorder="1" applyAlignment="1">
      <alignment horizontal="center" vertical="center" wrapText="1"/>
    </xf>
    <xf numFmtId="0" fontId="2" fillId="30" borderId="23" xfId="33" applyFont="1" applyFill="1" applyBorder="1" applyAlignment="1">
      <alignment horizontal="center" vertical="center" wrapText="1"/>
    </xf>
    <xf numFmtId="0" fontId="32" fillId="0" borderId="0" xfId="33" applyFont="1" applyAlignment="1">
      <alignment horizontal="center" vertical="center" wrapText="1"/>
    </xf>
    <xf numFmtId="0" fontId="2" fillId="30" borderId="24" xfId="33" applyFont="1" applyFill="1" applyBorder="1" applyAlignment="1">
      <alignment horizontal="center" vertical="center" wrapText="1"/>
    </xf>
    <xf numFmtId="166" fontId="2" fillId="24" borderId="18" xfId="33" applyNumberFormat="1" applyFont="1" applyFill="1" applyBorder="1" applyAlignment="1">
      <alignment horizontal="center" vertical="center" wrapText="1"/>
    </xf>
    <xf numFmtId="166" fontId="2" fillId="24" borderId="18" xfId="35" applyNumberFormat="1" applyFont="1" applyFill="1" applyBorder="1" applyAlignment="1" applyProtection="1">
      <alignment horizontal="center" vertical="center" wrapText="1"/>
    </xf>
    <xf numFmtId="166" fontId="2" fillId="24" borderId="19" xfId="35" applyNumberFormat="1" applyFont="1" applyFill="1" applyBorder="1" applyAlignment="1" applyProtection="1">
      <alignment horizontal="center" vertical="center" wrapText="1"/>
    </xf>
    <xf numFmtId="0" fontId="1" fillId="0" borderId="0" xfId="33" applyAlignment="1">
      <alignment horizontal="center" vertical="center" wrapText="1"/>
    </xf>
    <xf numFmtId="0" fontId="22" fillId="0" borderId="0" xfId="33" applyFont="1" applyAlignment="1">
      <alignment horizontal="center" vertical="center" wrapText="1"/>
    </xf>
    <xf numFmtId="0" fontId="1" fillId="0" borderId="0" xfId="33" applyAlignment="1" applyProtection="1">
      <alignment horizontal="center" vertical="center" wrapText="1"/>
      <protection locked="0"/>
    </xf>
    <xf numFmtId="165" fontId="1" fillId="0" borderId="0" xfId="33" applyNumberFormat="1" applyAlignment="1" applyProtection="1">
      <alignment horizontal="center" vertical="center" wrapText="1"/>
      <protection locked="0"/>
    </xf>
    <xf numFmtId="0" fontId="1" fillId="24" borderId="25" xfId="33" applyFill="1" applyBorder="1" applyAlignment="1">
      <alignment vertical="center" wrapText="1"/>
    </xf>
    <xf numFmtId="0" fontId="1" fillId="24" borderId="26" xfId="33" applyFill="1" applyBorder="1" applyAlignment="1">
      <alignment vertical="center" wrapText="1"/>
    </xf>
    <xf numFmtId="0" fontId="1" fillId="24" borderId="27" xfId="33" applyFill="1" applyBorder="1" applyAlignment="1">
      <alignment vertical="center" wrapText="1"/>
    </xf>
    <xf numFmtId="166" fontId="2" fillId="24" borderId="20" xfId="35" applyNumberFormat="1" applyFont="1" applyFill="1" applyBorder="1" applyAlignment="1" applyProtection="1">
      <alignment horizontal="center" vertical="center" wrapText="1"/>
    </xf>
    <xf numFmtId="0" fontId="3" fillId="25" borderId="64" xfId="0" applyFont="1" applyFill="1" applyBorder="1" applyAlignment="1">
      <alignment horizontal="center" vertical="center" wrapText="1"/>
    </xf>
    <xf numFmtId="0" fontId="41" fillId="31" borderId="64" xfId="33" applyFont="1" applyFill="1" applyBorder="1" applyAlignment="1">
      <alignment horizontal="center" vertical="center" wrapText="1"/>
    </xf>
    <xf numFmtId="0" fontId="3" fillId="25" borderId="65" xfId="0" applyFont="1" applyFill="1" applyBorder="1" applyAlignment="1">
      <alignment horizontal="center" vertical="center" wrapText="1"/>
    </xf>
    <xf numFmtId="0" fontId="3" fillId="25" borderId="66" xfId="0" applyFont="1" applyFill="1" applyBorder="1" applyAlignment="1">
      <alignment horizontal="center" vertical="center" wrapText="1"/>
    </xf>
    <xf numFmtId="0" fontId="41" fillId="31" borderId="66" xfId="33" applyFont="1" applyFill="1" applyBorder="1" applyAlignment="1">
      <alignment horizontal="center" vertical="center" wrapText="1"/>
    </xf>
    <xf numFmtId="0" fontId="3" fillId="25" borderId="67" xfId="0" applyFont="1" applyFill="1" applyBorder="1" applyAlignment="1">
      <alignment horizontal="center" vertical="center" wrapText="1"/>
    </xf>
    <xf numFmtId="0" fontId="33" fillId="0" borderId="68" xfId="33" applyFont="1" applyBorder="1" applyAlignment="1" applyProtection="1">
      <alignment horizontal="right" vertical="center" wrapText="1"/>
      <protection locked="0"/>
    </xf>
    <xf numFmtId="0" fontId="33" fillId="0" borderId="69" xfId="33" applyFont="1" applyBorder="1" applyAlignment="1" applyProtection="1">
      <alignment horizontal="right" vertical="center" wrapText="1"/>
      <protection locked="0"/>
    </xf>
    <xf numFmtId="0" fontId="3" fillId="25" borderId="70" xfId="0" applyFont="1" applyFill="1" applyBorder="1" applyAlignment="1">
      <alignment horizontal="center" vertical="center" wrapText="1"/>
    </xf>
    <xf numFmtId="0" fontId="44" fillId="32" borderId="71" xfId="33" applyFont="1" applyFill="1" applyBorder="1" applyAlignment="1" applyProtection="1">
      <alignment horizontal="center" vertical="center" wrapText="1"/>
      <protection locked="0"/>
    </xf>
    <xf numFmtId="0" fontId="3" fillId="25" borderId="72" xfId="0" applyFont="1" applyFill="1" applyBorder="1" applyAlignment="1">
      <alignment horizontal="center" vertical="center" wrapText="1"/>
    </xf>
    <xf numFmtId="0" fontId="44" fillId="32" borderId="73" xfId="33" applyFont="1" applyFill="1" applyBorder="1" applyAlignment="1" applyProtection="1">
      <alignment horizontal="center" vertical="center" wrapText="1"/>
      <protection locked="0"/>
    </xf>
    <xf numFmtId="0" fontId="3" fillId="25" borderId="74" xfId="0" applyFont="1" applyFill="1" applyBorder="1" applyAlignment="1">
      <alignment horizontal="center" vertical="center" wrapText="1"/>
    </xf>
    <xf numFmtId="0" fontId="3" fillId="25" borderId="75" xfId="0" applyFont="1" applyFill="1" applyBorder="1" applyAlignment="1">
      <alignment horizontal="center" vertical="center" wrapText="1"/>
    </xf>
    <xf numFmtId="0" fontId="33" fillId="0" borderId="76" xfId="33" applyFont="1" applyBorder="1" applyAlignment="1">
      <alignment vertical="center" wrapText="1"/>
    </xf>
    <xf numFmtId="0" fontId="33" fillId="0" borderId="77" xfId="33" applyFont="1" applyBorder="1" applyAlignment="1">
      <alignment vertical="center" wrapText="1"/>
    </xf>
    <xf numFmtId="0" fontId="35" fillId="25" borderId="78" xfId="0" applyFont="1" applyFill="1" applyBorder="1" applyAlignment="1">
      <alignment horizontal="center" vertical="center" wrapText="1"/>
    </xf>
    <xf numFmtId="0" fontId="45" fillId="0" borderId="0" xfId="0" applyFont="1" applyAlignment="1">
      <alignment vertical="center" wrapText="1"/>
    </xf>
    <xf numFmtId="166" fontId="45" fillId="0" borderId="0" xfId="35" applyNumberFormat="1" applyFont="1" applyFill="1" applyAlignment="1" applyProtection="1">
      <alignment vertical="center" wrapText="1"/>
    </xf>
    <xf numFmtId="0" fontId="39"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46" fillId="0" borderId="0" xfId="33" applyFont="1" applyAlignment="1">
      <alignment vertical="center" wrapText="1"/>
    </xf>
    <xf numFmtId="0" fontId="33" fillId="0" borderId="0" xfId="33" applyFont="1" applyAlignment="1" applyProtection="1">
      <alignment vertical="center" wrapText="1"/>
      <protection locked="0"/>
    </xf>
    <xf numFmtId="0" fontId="3" fillId="24" borderId="28" xfId="0" applyFont="1" applyFill="1" applyBorder="1" applyAlignment="1">
      <alignment vertical="center" wrapText="1"/>
    </xf>
    <xf numFmtId="9" fontId="3" fillId="24" borderId="28" xfId="0" applyNumberFormat="1" applyFont="1" applyFill="1" applyBorder="1" applyAlignment="1">
      <alignment vertical="center" wrapText="1"/>
    </xf>
    <xf numFmtId="9" fontId="3" fillId="24" borderId="29" xfId="0" applyNumberFormat="1" applyFont="1" applyFill="1" applyBorder="1" applyAlignment="1">
      <alignment vertical="center" wrapText="1"/>
    </xf>
    <xf numFmtId="0" fontId="45" fillId="0" borderId="0" xfId="0" applyFont="1" applyProtection="1">
      <protection locked="0"/>
    </xf>
    <xf numFmtId="0" fontId="45" fillId="0" borderId="0" xfId="0" applyFont="1"/>
    <xf numFmtId="0" fontId="45" fillId="0" borderId="0" xfId="0" applyFont="1" applyAlignment="1" applyProtection="1">
      <alignment vertical="center" wrapText="1"/>
      <protection locked="0"/>
    </xf>
    <xf numFmtId="165" fontId="45" fillId="0" borderId="0" xfId="0" applyNumberFormat="1" applyFont="1" applyAlignment="1" applyProtection="1">
      <alignment vertical="center" wrapText="1"/>
      <protection locked="0"/>
    </xf>
    <xf numFmtId="166" fontId="45" fillId="0" borderId="0" xfId="35" applyNumberFormat="1" applyFont="1" applyFill="1" applyAlignment="1" applyProtection="1">
      <alignment vertical="center" wrapText="1"/>
      <protection locked="0"/>
    </xf>
    <xf numFmtId="0" fontId="3" fillId="24" borderId="30" xfId="0" applyFont="1" applyFill="1" applyBorder="1" applyAlignment="1">
      <alignment vertical="center" wrapText="1"/>
    </xf>
    <xf numFmtId="0" fontId="0" fillId="0" borderId="18" xfId="0" applyBorder="1" applyAlignment="1">
      <alignment vertical="center" shrinkToFit="1"/>
    </xf>
    <xf numFmtId="0" fontId="0" fillId="0" borderId="0" xfId="0" applyAlignment="1">
      <alignment vertical="center" shrinkToFit="1"/>
    </xf>
    <xf numFmtId="0" fontId="1" fillId="24" borderId="18" xfId="33" applyFill="1" applyBorder="1" applyAlignment="1">
      <alignment horizontal="left" vertical="center" wrapText="1"/>
    </xf>
    <xf numFmtId="0" fontId="1" fillId="24" borderId="20" xfId="33" applyFill="1" applyBorder="1" applyAlignment="1">
      <alignment vertical="center" wrapText="1"/>
    </xf>
    <xf numFmtId="9" fontId="2" fillId="24" borderId="18" xfId="33" applyNumberFormat="1" applyFont="1" applyFill="1" applyBorder="1" applyAlignment="1">
      <alignment horizontal="center" vertical="center" wrapText="1"/>
    </xf>
    <xf numFmtId="166" fontId="2" fillId="24" borderId="19" xfId="33" applyNumberFormat="1" applyFont="1" applyFill="1" applyBorder="1" applyAlignment="1">
      <alignment horizontal="center" vertical="center" wrapText="1"/>
    </xf>
    <xf numFmtId="0" fontId="33" fillId="32" borderId="79" xfId="33" applyFont="1" applyFill="1" applyBorder="1" applyAlignment="1" applyProtection="1">
      <alignment horizontal="center" vertical="center" wrapText="1"/>
      <protection locked="0"/>
    </xf>
    <xf numFmtId="0" fontId="33" fillId="32" borderId="80" xfId="33" applyFont="1" applyFill="1" applyBorder="1" applyAlignment="1" applyProtection="1">
      <alignment horizontal="center" vertical="center" wrapText="1"/>
      <protection locked="0"/>
    </xf>
    <xf numFmtId="166" fontId="2" fillId="0" borderId="20" xfId="35" applyNumberFormat="1" applyFont="1" applyFill="1" applyBorder="1" applyAlignment="1" applyProtection="1">
      <alignment horizontal="center" vertical="center" wrapText="1"/>
    </xf>
    <xf numFmtId="165" fontId="2" fillId="24" borderId="19" xfId="33" applyNumberFormat="1" applyFont="1" applyFill="1" applyBorder="1" applyAlignment="1">
      <alignment horizontal="center" vertical="center" wrapText="1"/>
    </xf>
    <xf numFmtId="168" fontId="33" fillId="0" borderId="73" xfId="31" applyNumberFormat="1" applyFont="1" applyFill="1" applyBorder="1" applyAlignment="1" applyProtection="1">
      <alignment horizontal="center" vertical="center" wrapText="1"/>
      <protection locked="0"/>
    </xf>
    <xf numFmtId="167" fontId="33" fillId="0" borderId="81" xfId="31" applyNumberFormat="1" applyFont="1" applyFill="1" applyBorder="1" applyAlignment="1" applyProtection="1">
      <alignment horizontal="center" vertical="center" wrapText="1"/>
      <protection locked="0"/>
    </xf>
    <xf numFmtId="0" fontId="1" fillId="0" borderId="18" xfId="33" applyBorder="1" applyAlignment="1" applyProtection="1">
      <alignment horizontal="center" vertical="center" wrapText="1"/>
      <protection locked="0"/>
    </xf>
    <xf numFmtId="0" fontId="2" fillId="30" borderId="18" xfId="33" applyFont="1" applyFill="1" applyBorder="1" applyAlignment="1" applyProtection="1">
      <alignment horizontal="center" vertical="center" wrapText="1"/>
      <protection locked="0"/>
    </xf>
    <xf numFmtId="0" fontId="2" fillId="0" borderId="0" xfId="33" applyFont="1" applyAlignment="1" applyProtection="1">
      <alignment horizontal="center" vertical="center" wrapText="1"/>
      <protection locked="0"/>
    </xf>
    <xf numFmtId="166" fontId="1" fillId="0" borderId="0" xfId="35" applyNumberFormat="1" applyFont="1" applyFill="1" applyAlignment="1" applyProtection="1">
      <alignment vertical="center" wrapText="1"/>
      <protection locked="0"/>
    </xf>
    <xf numFmtId="168" fontId="1" fillId="0" borderId="0" xfId="31" applyNumberFormat="1" applyFont="1" applyFill="1" applyAlignment="1" applyProtection="1">
      <alignment vertical="center" wrapText="1"/>
      <protection locked="0"/>
    </xf>
    <xf numFmtId="165" fontId="1" fillId="0" borderId="18" xfId="33" applyNumberFormat="1" applyBorder="1" applyAlignment="1" applyProtection="1">
      <alignment horizontal="center" vertical="center" wrapText="1"/>
      <protection locked="0"/>
    </xf>
    <xf numFmtId="0" fontId="1" fillId="0" borderId="0" xfId="0" applyFont="1"/>
    <xf numFmtId="165" fontId="47" fillId="0" borderId="18" xfId="33" applyNumberFormat="1" applyFont="1" applyBorder="1" applyAlignment="1" applyProtection="1">
      <alignment horizontal="center" vertical="center" wrapText="1"/>
      <protection locked="0"/>
    </xf>
    <xf numFmtId="9" fontId="1" fillId="33" borderId="9" xfId="0" applyNumberFormat="1" applyFont="1" applyFill="1" applyBorder="1" applyAlignment="1">
      <alignment horizontal="center" vertical="center" wrapText="1"/>
    </xf>
    <xf numFmtId="0" fontId="2" fillId="30" borderId="31" xfId="33" applyFont="1" applyFill="1" applyBorder="1" applyAlignment="1" applyProtection="1">
      <alignment horizontal="center" vertical="center" wrapText="1"/>
      <protection locked="0"/>
    </xf>
    <xf numFmtId="0" fontId="1" fillId="24" borderId="10" xfId="0" applyFont="1" applyFill="1" applyBorder="1" applyAlignment="1">
      <alignment horizontal="center" vertical="center" wrapText="1"/>
    </xf>
    <xf numFmtId="0" fontId="1" fillId="0" borderId="15" xfId="0" applyFont="1" applyBorder="1" applyAlignment="1">
      <alignment horizontal="center" vertical="center" wrapText="1"/>
    </xf>
    <xf numFmtId="1" fontId="2" fillId="24" borderId="19" xfId="33" applyNumberFormat="1" applyFont="1" applyFill="1" applyBorder="1" applyAlignment="1">
      <alignment horizontal="center" vertical="center" wrapText="1"/>
    </xf>
    <xf numFmtId="9" fontId="2" fillId="24" borderId="18" xfId="35" applyFont="1" applyFill="1" applyBorder="1" applyAlignment="1" applyProtection="1">
      <alignment horizontal="center" vertical="center" wrapText="1"/>
    </xf>
    <xf numFmtId="0" fontId="34" fillId="25" borderId="97" xfId="0" applyFont="1" applyFill="1" applyBorder="1" applyAlignment="1">
      <alignment horizontal="center" vertical="center" wrapText="1"/>
    </xf>
    <xf numFmtId="0" fontId="35" fillId="25" borderId="97" xfId="0" applyFont="1" applyFill="1" applyBorder="1" applyAlignment="1">
      <alignment horizontal="center" vertical="center" wrapText="1"/>
    </xf>
    <xf numFmtId="0" fontId="38" fillId="0" borderId="100" xfId="33" applyFont="1" applyBorder="1" applyAlignment="1">
      <alignment vertical="center" wrapText="1"/>
    </xf>
    <xf numFmtId="0" fontId="50" fillId="32" borderId="100" xfId="33" applyFont="1" applyFill="1" applyBorder="1" applyAlignment="1" applyProtection="1">
      <alignment horizontal="center" vertical="center" wrapText="1"/>
      <protection locked="0"/>
    </xf>
    <xf numFmtId="164" fontId="1" fillId="0" borderId="18" xfId="31" applyFont="1" applyFill="1" applyBorder="1" applyAlignment="1" applyProtection="1">
      <alignment horizontal="center" vertical="center" wrapText="1"/>
      <protection locked="0"/>
    </xf>
    <xf numFmtId="164" fontId="1" fillId="0" borderId="18" xfId="31" applyFont="1" applyFill="1" applyBorder="1" applyAlignment="1" applyProtection="1">
      <alignment vertical="center" wrapText="1"/>
    </xf>
    <xf numFmtId="1" fontId="1" fillId="0" borderId="15" xfId="0" applyNumberFormat="1" applyFont="1" applyBorder="1" applyAlignment="1">
      <alignment horizontal="center" vertical="center" wrapText="1"/>
    </xf>
    <xf numFmtId="0" fontId="35" fillId="25" borderId="18" xfId="0" applyFont="1" applyFill="1" applyBorder="1" applyAlignment="1">
      <alignment horizontal="center" vertical="center" wrapText="1"/>
    </xf>
    <xf numFmtId="0" fontId="38" fillId="0" borderId="18" xfId="33" applyFont="1" applyBorder="1" applyAlignment="1">
      <alignment vertical="center" wrapText="1"/>
    </xf>
    <xf numFmtId="0" fontId="33" fillId="0" borderId="18" xfId="33" applyFont="1" applyBorder="1" applyAlignment="1">
      <alignment vertical="center" wrapText="1"/>
    </xf>
    <xf numFmtId="0" fontId="2" fillId="30" borderId="26" xfId="33" applyFont="1" applyFill="1" applyBorder="1" applyAlignment="1" applyProtection="1">
      <alignment vertical="center" wrapText="1"/>
      <protection locked="0"/>
    </xf>
    <xf numFmtId="0" fontId="1" fillId="24" borderId="61" xfId="33" applyFill="1" applyBorder="1" applyAlignment="1">
      <alignment vertical="center" wrapText="1"/>
    </xf>
    <xf numFmtId="1" fontId="2" fillId="24" borderId="62" xfId="33" applyNumberFormat="1" applyFont="1" applyFill="1" applyBorder="1" applyAlignment="1">
      <alignment horizontal="center" vertical="center" wrapText="1"/>
    </xf>
    <xf numFmtId="0" fontId="33" fillId="32" borderId="18" xfId="33" applyFont="1" applyFill="1" applyBorder="1" applyAlignment="1">
      <alignment horizontal="center" vertical="center" wrapText="1"/>
    </xf>
    <xf numFmtId="166" fontId="1" fillId="0" borderId="18" xfId="35" applyNumberFormat="1" applyFont="1" applyFill="1" applyBorder="1" applyAlignment="1" applyProtection="1">
      <alignment horizontal="center" vertical="center" wrapText="1"/>
      <protection locked="0"/>
    </xf>
    <xf numFmtId="9" fontId="1" fillId="0" borderId="18" xfId="35" applyFont="1" applyFill="1" applyBorder="1" applyAlignment="1" applyProtection="1">
      <alignment horizontal="center" vertical="center" wrapText="1"/>
      <protection locked="0"/>
    </xf>
    <xf numFmtId="167" fontId="1" fillId="0" borderId="18" xfId="31" applyNumberFormat="1" applyFont="1" applyFill="1" applyBorder="1" applyAlignment="1" applyProtection="1">
      <alignment horizontal="center" vertical="center" wrapText="1"/>
      <protection locked="0"/>
    </xf>
    <xf numFmtId="167" fontId="1" fillId="0" borderId="18" xfId="31" applyNumberFormat="1" applyFont="1" applyFill="1" applyBorder="1" applyAlignment="1" applyProtection="1">
      <alignment vertical="center" wrapText="1"/>
    </xf>
    <xf numFmtId="167" fontId="1" fillId="0" borderId="0" xfId="33" applyNumberFormat="1" applyAlignment="1" applyProtection="1">
      <alignment horizontal="center" vertical="center" wrapText="1"/>
      <protection locked="0"/>
    </xf>
    <xf numFmtId="167" fontId="1" fillId="0" borderId="18" xfId="33" applyNumberFormat="1" applyBorder="1" applyAlignment="1" applyProtection="1">
      <alignment horizontal="center" vertical="center" wrapText="1"/>
      <protection locked="0"/>
    </xf>
    <xf numFmtId="1" fontId="1" fillId="0" borderId="0" xfId="33" applyNumberFormat="1" applyAlignment="1" applyProtection="1">
      <alignment horizontal="center" vertical="center" wrapText="1"/>
      <protection locked="0"/>
    </xf>
    <xf numFmtId="164" fontId="1" fillId="0" borderId="0" xfId="33" applyNumberFormat="1" applyAlignment="1">
      <alignment vertical="center" wrapText="1"/>
    </xf>
    <xf numFmtId="167" fontId="1" fillId="32" borderId="0" xfId="33" applyNumberFormat="1" applyFill="1" applyAlignment="1">
      <alignment vertical="center" wrapText="1"/>
    </xf>
    <xf numFmtId="0" fontId="51" fillId="0" borderId="18" xfId="33" applyFont="1" applyBorder="1" applyAlignment="1" applyProtection="1">
      <alignment horizontal="center" vertical="center" wrapText="1"/>
      <protection locked="0"/>
    </xf>
    <xf numFmtId="165" fontId="51" fillId="32" borderId="18" xfId="33" applyNumberFormat="1" applyFont="1" applyFill="1" applyBorder="1" applyAlignment="1" applyProtection="1">
      <alignment horizontal="center" vertical="center" wrapText="1"/>
      <protection locked="0"/>
    </xf>
    <xf numFmtId="0" fontId="22" fillId="30" borderId="18" xfId="33" applyFont="1" applyFill="1" applyBorder="1" applyAlignment="1" applyProtection="1">
      <alignment vertical="center" wrapText="1"/>
      <protection locked="0"/>
    </xf>
    <xf numFmtId="9" fontId="2" fillId="32" borderId="18" xfId="35" applyFont="1" applyFill="1" applyBorder="1" applyAlignment="1" applyProtection="1">
      <alignment horizontal="center" vertical="center" wrapText="1"/>
    </xf>
    <xf numFmtId="9" fontId="2" fillId="34" borderId="18" xfId="35" applyFont="1" applyFill="1" applyBorder="1" applyAlignment="1" applyProtection="1">
      <alignment horizontal="center" vertical="center" wrapText="1"/>
    </xf>
    <xf numFmtId="165" fontId="2" fillId="24" borderId="18" xfId="33" applyNumberFormat="1" applyFont="1" applyFill="1" applyBorder="1" applyAlignment="1">
      <alignment horizontal="center" vertical="center" wrapText="1"/>
    </xf>
    <xf numFmtId="9" fontId="2" fillId="32" borderId="20" xfId="35" applyFont="1" applyFill="1" applyBorder="1" applyAlignment="1" applyProtection="1">
      <alignment horizontal="center" vertical="center" wrapText="1"/>
    </xf>
    <xf numFmtId="9" fontId="2" fillId="34" borderId="20" xfId="35" applyFont="1" applyFill="1" applyBorder="1" applyAlignment="1" applyProtection="1">
      <alignment horizontal="center" vertical="center" wrapText="1"/>
    </xf>
    <xf numFmtId="0" fontId="1" fillId="24" borderId="33" xfId="33" applyFill="1" applyBorder="1" applyAlignment="1">
      <alignment vertical="center" wrapText="1"/>
    </xf>
    <xf numFmtId="0" fontId="1" fillId="24" borderId="0" xfId="33" applyFill="1" applyAlignment="1">
      <alignment vertical="center" wrapText="1"/>
    </xf>
    <xf numFmtId="0" fontId="1" fillId="24" borderId="34" xfId="33" applyFill="1" applyBorder="1" applyAlignment="1">
      <alignment vertical="center" wrapText="1"/>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9" fillId="0" borderId="24"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0" fillId="0" borderId="21" xfId="0" applyFont="1" applyBorder="1" applyAlignment="1">
      <alignment vertical="center"/>
    </xf>
    <xf numFmtId="0" fontId="30" fillId="0" borderId="22" xfId="0" applyFont="1" applyBorder="1" applyAlignment="1">
      <alignment vertical="center"/>
    </xf>
    <xf numFmtId="0" fontId="30" fillId="0" borderId="23" xfId="0" applyFont="1" applyBorder="1" applyAlignment="1">
      <alignment vertical="center"/>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30" fillId="0" borderId="26" xfId="0" applyFont="1" applyBorder="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29" fillId="0" borderId="13" xfId="0" applyFont="1" applyBorder="1" applyAlignment="1">
      <alignment horizontal="center" vertical="center"/>
    </xf>
    <xf numFmtId="0" fontId="29" fillId="0" borderId="20" xfId="0" applyFont="1" applyBorder="1" applyAlignment="1">
      <alignment horizontal="center" vertical="center"/>
    </xf>
    <xf numFmtId="0" fontId="29" fillId="0" borderId="48" xfId="0" applyFont="1" applyBorder="1" applyAlignment="1">
      <alignment horizontal="center" vertical="center"/>
    </xf>
    <xf numFmtId="0" fontId="30" fillId="0" borderId="27" xfId="0" applyFont="1" applyBorder="1" applyAlignment="1">
      <alignment vertical="center"/>
    </xf>
    <xf numFmtId="0" fontId="30" fillId="0" borderId="20" xfId="0" applyFont="1" applyBorder="1" applyAlignment="1">
      <alignment vertical="center"/>
    </xf>
    <xf numFmtId="0" fontId="30" fillId="0" borderId="48" xfId="0" applyFont="1" applyBorder="1" applyAlignment="1">
      <alignment vertical="center"/>
    </xf>
    <xf numFmtId="0" fontId="5" fillId="25" borderId="14" xfId="0" applyFont="1" applyFill="1" applyBorder="1" applyAlignment="1">
      <alignment horizontal="center" vertical="center" wrapText="1"/>
    </xf>
    <xf numFmtId="0" fontId="5" fillId="25" borderId="16"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5" fillId="25" borderId="30" xfId="0" applyFont="1" applyFill="1" applyBorder="1" applyAlignment="1">
      <alignment horizontal="center" vertical="center" wrapText="1"/>
    </xf>
    <xf numFmtId="0" fontId="5" fillId="25" borderId="28" xfId="0" applyFont="1" applyFill="1" applyBorder="1" applyAlignment="1">
      <alignment horizontal="center" vertical="center" wrapText="1"/>
    </xf>
    <xf numFmtId="0" fontId="5" fillId="25" borderId="29" xfId="0" applyFont="1" applyFill="1" applyBorder="1" applyAlignment="1">
      <alignment horizontal="center" vertical="center" wrapText="1"/>
    </xf>
    <xf numFmtId="0" fontId="3" fillId="24" borderId="0" xfId="0" applyFont="1" applyFill="1" applyAlignment="1">
      <alignment vertical="center" wrapText="1"/>
    </xf>
    <xf numFmtId="0" fontId="3" fillId="25" borderId="9" xfId="33" applyFont="1" applyFill="1" applyBorder="1" applyAlignment="1">
      <alignment horizontal="center" vertical="center" wrapText="1"/>
    </xf>
    <xf numFmtId="0" fontId="3" fillId="25" borderId="15" xfId="33"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2" xfId="0" applyFont="1" applyBorder="1" applyAlignment="1">
      <alignment horizontal="center" vertical="center" wrapText="1"/>
    </xf>
    <xf numFmtId="0" fontId="2" fillId="0" borderId="9" xfId="33" applyFont="1" applyBorder="1" applyAlignment="1">
      <alignment horizontal="center" vertical="center" wrapText="1"/>
    </xf>
    <xf numFmtId="0" fontId="2" fillId="0" borderId="15" xfId="33" applyFont="1" applyBorder="1" applyAlignment="1">
      <alignment horizontal="center" vertical="center" wrapText="1"/>
    </xf>
    <xf numFmtId="0" fontId="2" fillId="0" borderId="32" xfId="33" applyFont="1" applyBorder="1" applyAlignment="1">
      <alignment horizontal="center" vertical="center" wrapText="1"/>
    </xf>
    <xf numFmtId="0" fontId="3" fillId="24" borderId="9" xfId="33" applyFont="1" applyFill="1" applyBorder="1" applyAlignment="1">
      <alignment vertical="center" wrapText="1"/>
    </xf>
    <xf numFmtId="0" fontId="3" fillId="24" borderId="15" xfId="33" applyFont="1" applyFill="1" applyBorder="1" applyAlignment="1">
      <alignment vertical="center" wrapText="1"/>
    </xf>
    <xf numFmtId="0" fontId="3" fillId="24" borderId="32" xfId="33" applyFont="1" applyFill="1" applyBorder="1" applyAlignment="1">
      <alignment vertical="center" wrapText="1"/>
    </xf>
    <xf numFmtId="0" fontId="2" fillId="24" borderId="9" xfId="33" applyFont="1" applyFill="1" applyBorder="1" applyAlignment="1">
      <alignment horizontal="center" vertical="center" wrapText="1"/>
    </xf>
    <xf numFmtId="0" fontId="2" fillId="24" borderId="15" xfId="33" applyFont="1" applyFill="1" applyBorder="1" applyAlignment="1">
      <alignment horizontal="center" vertical="center" wrapText="1"/>
    </xf>
    <xf numFmtId="0" fontId="2" fillId="24" borderId="32" xfId="33" applyFont="1" applyFill="1" applyBorder="1" applyAlignment="1">
      <alignment horizontal="center" vertical="center" wrapText="1"/>
    </xf>
    <xf numFmtId="0" fontId="3" fillId="24" borderId="14" xfId="33" applyFont="1" applyFill="1" applyBorder="1" applyAlignment="1">
      <alignment vertical="center" wrapText="1"/>
    </xf>
    <xf numFmtId="0" fontId="3" fillId="24" borderId="16" xfId="33" applyFont="1" applyFill="1" applyBorder="1" applyAlignment="1">
      <alignment vertical="center" wrapText="1"/>
    </xf>
    <xf numFmtId="0" fontId="3" fillId="24" borderId="17" xfId="33" applyFont="1" applyFill="1" applyBorder="1" applyAlignment="1">
      <alignment vertical="center" wrapText="1"/>
    </xf>
    <xf numFmtId="0" fontId="1" fillId="0" borderId="9" xfId="33" applyBorder="1" applyAlignment="1">
      <alignment vertical="center" wrapText="1"/>
    </xf>
    <xf numFmtId="0" fontId="1" fillId="0" borderId="15" xfId="33" applyBorder="1" applyAlignment="1">
      <alignment vertical="center" wrapText="1"/>
    </xf>
    <xf numFmtId="0" fontId="1" fillId="0" borderId="32" xfId="33" applyBorder="1" applyAlignment="1">
      <alignment vertical="center" wrapText="1"/>
    </xf>
    <xf numFmtId="0" fontId="1" fillId="0" borderId="9" xfId="0" applyFont="1" applyBorder="1" applyAlignment="1">
      <alignment vertical="center" wrapText="1"/>
    </xf>
    <xf numFmtId="0" fontId="1" fillId="0" borderId="15" xfId="0" applyFont="1" applyBorder="1" applyAlignment="1">
      <alignment vertical="center" wrapText="1"/>
    </xf>
    <xf numFmtId="0" fontId="1" fillId="0" borderId="32" xfId="0" applyFont="1" applyBorder="1" applyAlignment="1">
      <alignment vertical="center" wrapText="1"/>
    </xf>
    <xf numFmtId="0" fontId="3" fillId="0" borderId="16" xfId="0" applyFont="1" applyBorder="1" applyAlignment="1">
      <alignment vertical="center" wrapText="1"/>
    </xf>
    <xf numFmtId="0" fontId="3" fillId="25" borderId="9" xfId="0" applyFont="1" applyFill="1" applyBorder="1" applyAlignment="1">
      <alignment vertical="center" wrapText="1"/>
    </xf>
    <xf numFmtId="0" fontId="3" fillId="25" borderId="15" xfId="0" applyFont="1" applyFill="1" applyBorder="1" applyAlignment="1">
      <alignment vertical="center" wrapText="1"/>
    </xf>
    <xf numFmtId="0" fontId="3" fillId="25" borderId="32" xfId="0" applyFont="1" applyFill="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vertical="center" wrapText="1"/>
    </xf>
    <xf numFmtId="0" fontId="1" fillId="24" borderId="9" xfId="33" applyFill="1" applyBorder="1" applyAlignment="1">
      <alignment horizontal="center" vertical="center" wrapText="1"/>
    </xf>
    <xf numFmtId="0" fontId="1" fillId="24" borderId="15" xfId="33" applyFill="1" applyBorder="1" applyAlignment="1">
      <alignment horizontal="center" vertical="center" wrapText="1"/>
    </xf>
    <xf numFmtId="0" fontId="1" fillId="24" borderId="32" xfId="33" applyFill="1" applyBorder="1" applyAlignment="1">
      <alignment horizontal="center" vertical="center" wrapText="1"/>
    </xf>
    <xf numFmtId="0" fontId="3" fillId="24" borderId="9" xfId="0" applyFont="1" applyFill="1" applyBorder="1" applyAlignment="1">
      <alignment vertical="center" wrapText="1"/>
    </xf>
    <xf numFmtId="0" fontId="3" fillId="24" borderId="15" xfId="0" applyFont="1" applyFill="1" applyBorder="1" applyAlignment="1">
      <alignment vertical="center" wrapText="1"/>
    </xf>
    <xf numFmtId="0" fontId="3" fillId="24" borderId="32" xfId="0" applyFont="1" applyFill="1" applyBorder="1" applyAlignment="1">
      <alignment vertical="center" wrapText="1"/>
    </xf>
    <xf numFmtId="0" fontId="3" fillId="0" borderId="33" xfId="0" applyFont="1" applyBorder="1" applyAlignment="1">
      <alignmen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1" fillId="24" borderId="9" xfId="0" applyFont="1" applyFill="1" applyBorder="1" applyAlignment="1">
      <alignment horizontal="center" vertical="center" wrapText="1"/>
    </xf>
    <xf numFmtId="0" fontId="1" fillId="24" borderId="15" xfId="0" applyFont="1" applyFill="1" applyBorder="1" applyAlignment="1">
      <alignment horizontal="center" vertical="center" wrapText="1"/>
    </xf>
    <xf numFmtId="0" fontId="1" fillId="24" borderId="32" xfId="0" applyFont="1" applyFill="1" applyBorder="1" applyAlignment="1">
      <alignment horizontal="center" vertical="center" wrapText="1"/>
    </xf>
    <xf numFmtId="0" fontId="2" fillId="27" borderId="15"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32" xfId="0" applyFont="1" applyFill="1" applyBorder="1" applyAlignment="1">
      <alignment horizontal="center" vertical="center" wrapText="1"/>
    </xf>
    <xf numFmtId="0" fontId="3" fillId="25" borderId="14" xfId="33" applyFont="1" applyFill="1" applyBorder="1" applyAlignment="1">
      <alignment horizontal="left" vertical="center" wrapText="1"/>
    </xf>
    <xf numFmtId="0" fontId="3" fillId="25" borderId="30" xfId="33" applyFont="1" applyFill="1" applyBorder="1" applyAlignment="1">
      <alignment horizontal="left" vertical="center" wrapText="1"/>
    </xf>
    <xf numFmtId="0" fontId="1" fillId="0" borderId="15" xfId="33" applyBorder="1" applyAlignment="1">
      <alignment horizontal="left" vertical="center" wrapText="1"/>
    </xf>
    <xf numFmtId="0" fontId="1" fillId="0" borderId="32" xfId="33"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3" fillId="25" borderId="53" xfId="0" applyFont="1" applyFill="1" applyBorder="1" applyAlignment="1">
      <alignment horizontal="center" vertical="center" wrapText="1"/>
    </xf>
    <xf numFmtId="0" fontId="3" fillId="25" borderId="54" xfId="0" applyFont="1" applyFill="1" applyBorder="1" applyAlignment="1">
      <alignment horizontal="center" vertical="center" wrapText="1"/>
    </xf>
    <xf numFmtId="0" fontId="3" fillId="25" borderId="55" xfId="0" applyFont="1" applyFill="1" applyBorder="1" applyAlignment="1">
      <alignment horizontal="center" vertical="center" wrapText="1"/>
    </xf>
    <xf numFmtId="0" fontId="3" fillId="25" borderId="56" xfId="0" applyFont="1" applyFill="1" applyBorder="1" applyAlignment="1">
      <alignment horizontal="center" vertical="center" wrapText="1"/>
    </xf>
    <xf numFmtId="0" fontId="3" fillId="0" borderId="14" xfId="33" applyFont="1" applyBorder="1" applyAlignment="1">
      <alignment vertical="center" wrapText="1"/>
    </xf>
    <xf numFmtId="0" fontId="3" fillId="0" borderId="16" xfId="33" applyFont="1" applyBorder="1" applyAlignment="1">
      <alignment vertical="center" wrapText="1"/>
    </xf>
    <xf numFmtId="0" fontId="3" fillId="0" borderId="17" xfId="33" applyFont="1" applyBorder="1" applyAlignment="1">
      <alignment vertical="center" wrapText="1"/>
    </xf>
    <xf numFmtId="0" fontId="3" fillId="24" borderId="9" xfId="33" applyFont="1" applyFill="1" applyBorder="1" applyAlignment="1">
      <alignment horizontal="center" vertical="center" wrapText="1"/>
    </xf>
    <xf numFmtId="0" fontId="3" fillId="24" borderId="15" xfId="33" applyFont="1" applyFill="1" applyBorder="1" applyAlignment="1">
      <alignment horizontal="center" vertical="center" wrapText="1"/>
    </xf>
    <xf numFmtId="0" fontId="3" fillId="24" borderId="32" xfId="33" applyFont="1" applyFill="1" applyBorder="1" applyAlignment="1">
      <alignment horizontal="center" vertical="center" wrapText="1"/>
    </xf>
    <xf numFmtId="0" fontId="3" fillId="24" borderId="14" xfId="33" applyFont="1" applyFill="1" applyBorder="1" applyAlignment="1">
      <alignment horizontal="center" vertical="center" wrapText="1"/>
    </xf>
    <xf numFmtId="0" fontId="3" fillId="24" borderId="16" xfId="33" applyFont="1" applyFill="1" applyBorder="1" applyAlignment="1">
      <alignment horizontal="center" vertical="center" wrapText="1"/>
    </xf>
    <xf numFmtId="0" fontId="3" fillId="24" borderId="17" xfId="33" applyFont="1" applyFill="1" applyBorder="1" applyAlignment="1">
      <alignment horizontal="center" vertical="center" wrapText="1"/>
    </xf>
    <xf numFmtId="0" fontId="3" fillId="25" borderId="49" xfId="0" applyFont="1" applyFill="1" applyBorder="1" applyAlignment="1">
      <alignment horizontal="center" vertical="center" wrapText="1"/>
    </xf>
    <xf numFmtId="0" fontId="3" fillId="25" borderId="50" xfId="0" applyFont="1" applyFill="1" applyBorder="1" applyAlignment="1">
      <alignment horizontal="center" vertical="center" wrapText="1"/>
    </xf>
    <xf numFmtId="0" fontId="3" fillId="25" borderId="51" xfId="0" applyFont="1" applyFill="1" applyBorder="1" applyAlignment="1">
      <alignment horizontal="center" vertical="center" wrapText="1"/>
    </xf>
    <xf numFmtId="0" fontId="3" fillId="25" borderId="52" xfId="0" applyFont="1" applyFill="1" applyBorder="1" applyAlignment="1">
      <alignment horizontal="center" vertical="center" wrapText="1"/>
    </xf>
    <xf numFmtId="0" fontId="2" fillId="29" borderId="14" xfId="33" applyFont="1" applyFill="1" applyBorder="1" applyAlignment="1" applyProtection="1">
      <alignment vertical="center" wrapText="1"/>
      <protection locked="0"/>
    </xf>
    <xf numFmtId="0" fontId="2" fillId="29" borderId="16" xfId="33" applyFont="1" applyFill="1" applyBorder="1" applyAlignment="1" applyProtection="1">
      <alignment vertical="center" wrapText="1"/>
      <protection locked="0"/>
    </xf>
    <xf numFmtId="0" fontId="2" fillId="29" borderId="17" xfId="33" applyFont="1" applyFill="1" applyBorder="1" applyAlignment="1" applyProtection="1">
      <alignment vertical="center" wrapText="1"/>
      <protection locked="0"/>
    </xf>
    <xf numFmtId="0" fontId="3" fillId="25" borderId="38" xfId="0" applyFont="1" applyFill="1" applyBorder="1" applyAlignment="1" applyProtection="1">
      <alignment vertical="center" wrapText="1"/>
      <protection locked="0"/>
    </xf>
    <xf numFmtId="0" fontId="3" fillId="25" borderId="39" xfId="0" applyFont="1" applyFill="1" applyBorder="1" applyAlignment="1" applyProtection="1">
      <alignment vertical="center" wrapText="1"/>
      <protection locked="0"/>
    </xf>
    <xf numFmtId="0" fontId="3" fillId="25" borderId="40" xfId="0" applyFont="1" applyFill="1" applyBorder="1" applyAlignment="1" applyProtection="1">
      <alignment vertical="center" wrapText="1"/>
      <protection locked="0"/>
    </xf>
    <xf numFmtId="0" fontId="25" fillId="24" borderId="14" xfId="0" applyFont="1" applyFill="1" applyBorder="1" applyAlignment="1">
      <alignment vertical="center" wrapText="1"/>
    </xf>
    <xf numFmtId="0" fontId="25" fillId="24" borderId="16" xfId="0" applyFont="1" applyFill="1" applyBorder="1" applyAlignment="1">
      <alignment vertical="center" wrapText="1"/>
    </xf>
    <xf numFmtId="0" fontId="25" fillId="24" borderId="17" xfId="0" applyFont="1" applyFill="1" applyBorder="1" applyAlignment="1">
      <alignment vertical="center" wrapText="1"/>
    </xf>
    <xf numFmtId="0" fontId="25" fillId="24" borderId="33" xfId="0" applyFont="1" applyFill="1" applyBorder="1" applyAlignment="1">
      <alignment vertical="center" wrapText="1"/>
    </xf>
    <xf numFmtId="0" fontId="25" fillId="24" borderId="0" xfId="0" applyFont="1" applyFill="1" applyAlignment="1">
      <alignment vertical="center" wrapText="1"/>
    </xf>
    <xf numFmtId="0" fontId="25" fillId="24" borderId="34" xfId="0" applyFont="1" applyFill="1" applyBorder="1" applyAlignment="1">
      <alignment vertical="center" wrapText="1"/>
    </xf>
    <xf numFmtId="0" fontId="25" fillId="24" borderId="30" xfId="0" applyFont="1" applyFill="1" applyBorder="1" applyAlignment="1">
      <alignment vertical="center" wrapText="1"/>
    </xf>
    <xf numFmtId="0" fontId="25" fillId="24" borderId="28" xfId="0" applyFont="1" applyFill="1" applyBorder="1" applyAlignment="1">
      <alignment vertical="center" wrapText="1"/>
    </xf>
    <xf numFmtId="0" fontId="25" fillId="24" borderId="29" xfId="0" applyFont="1" applyFill="1" applyBorder="1" applyAlignment="1">
      <alignment vertical="center" wrapText="1"/>
    </xf>
    <xf numFmtId="0" fontId="1" fillId="0" borderId="0" xfId="0" applyFont="1" applyAlignment="1" applyProtection="1">
      <alignment vertical="center" wrapText="1"/>
      <protection locked="0"/>
    </xf>
    <xf numFmtId="0" fontId="3" fillId="25" borderId="9"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3" fillId="25" borderId="32" xfId="0" applyFont="1" applyFill="1" applyBorder="1" applyAlignment="1">
      <alignment horizontal="center" vertical="center" wrapText="1"/>
    </xf>
    <xf numFmtId="0" fontId="3" fillId="25" borderId="38" xfId="33" applyFont="1" applyFill="1" applyBorder="1" applyAlignment="1">
      <alignment horizontal="center" vertical="center" wrapText="1"/>
    </xf>
    <xf numFmtId="0" fontId="3" fillId="25" borderId="39" xfId="33" applyFont="1" applyFill="1" applyBorder="1" applyAlignment="1">
      <alignment horizontal="center" vertical="center" wrapText="1"/>
    </xf>
    <xf numFmtId="0" fontId="3" fillId="25" borderId="40" xfId="33" applyFont="1" applyFill="1" applyBorder="1" applyAlignment="1">
      <alignment horizontal="center" vertical="center" wrapText="1"/>
    </xf>
    <xf numFmtId="0" fontId="1" fillId="24" borderId="41" xfId="0" applyFont="1" applyFill="1" applyBorder="1" applyAlignment="1">
      <alignment vertical="center" wrapText="1"/>
    </xf>
    <xf numFmtId="0" fontId="1" fillId="24" borderId="42" xfId="0" applyFont="1" applyFill="1" applyBorder="1" applyAlignment="1">
      <alignment vertical="center" wrapText="1"/>
    </xf>
    <xf numFmtId="0" fontId="1" fillId="24" borderId="43" xfId="0" applyFont="1" applyFill="1" applyBorder="1" applyAlignment="1">
      <alignment vertical="center" wrapText="1"/>
    </xf>
    <xf numFmtId="0" fontId="1" fillId="24" borderId="44" xfId="0" applyFont="1" applyFill="1" applyBorder="1" applyAlignment="1">
      <alignment horizontal="center" vertical="center" wrapText="1"/>
    </xf>
    <xf numFmtId="0" fontId="1" fillId="24" borderId="44" xfId="0" applyFont="1" applyFill="1" applyBorder="1" applyAlignment="1">
      <alignment vertical="center" wrapText="1"/>
    </xf>
    <xf numFmtId="0" fontId="1" fillId="24" borderId="45" xfId="0" applyFont="1" applyFill="1" applyBorder="1" applyAlignment="1">
      <alignment vertical="center" wrapText="1"/>
    </xf>
    <xf numFmtId="0" fontId="1" fillId="24" borderId="46" xfId="0" applyFont="1" applyFill="1" applyBorder="1" applyAlignment="1">
      <alignment vertical="center" wrapText="1"/>
    </xf>
    <xf numFmtId="0" fontId="1" fillId="24" borderId="28" xfId="0" applyFont="1" applyFill="1" applyBorder="1" applyAlignment="1">
      <alignment vertical="center" wrapText="1"/>
    </xf>
    <xf numFmtId="0" fontId="1" fillId="24" borderId="47" xfId="0" applyFont="1" applyFill="1" applyBorder="1" applyAlignment="1">
      <alignment vertical="center" wrapText="1"/>
    </xf>
    <xf numFmtId="0" fontId="1" fillId="24" borderId="20" xfId="0" applyFont="1" applyFill="1" applyBorder="1" applyAlignment="1">
      <alignment horizontal="center" vertical="center" wrapText="1"/>
    </xf>
    <xf numFmtId="0" fontId="1" fillId="24" borderId="20" xfId="0" applyFont="1" applyFill="1" applyBorder="1" applyAlignment="1">
      <alignment vertical="center" wrapText="1"/>
    </xf>
    <xf numFmtId="0" fontId="1" fillId="24" borderId="48" xfId="0" applyFont="1" applyFill="1" applyBorder="1" applyAlignment="1">
      <alignment vertical="center" wrapText="1"/>
    </xf>
    <xf numFmtId="0" fontId="1" fillId="0" borderId="15" xfId="33" applyBorder="1" applyAlignment="1" applyProtection="1">
      <alignment vertical="center" wrapText="1"/>
      <protection locked="0"/>
    </xf>
    <xf numFmtId="0" fontId="1" fillId="0" borderId="32" xfId="33" applyBorder="1" applyAlignment="1" applyProtection="1">
      <alignment vertical="center" wrapText="1"/>
      <protection locked="0"/>
    </xf>
    <xf numFmtId="0" fontId="1" fillId="0" borderId="33" xfId="33" applyBorder="1" applyAlignment="1" applyProtection="1">
      <alignment vertical="center" wrapText="1"/>
      <protection locked="0"/>
    </xf>
    <xf numFmtId="0" fontId="1" fillId="0" borderId="0" xfId="33" applyAlignment="1" applyProtection="1">
      <alignment vertical="center" wrapText="1"/>
      <protection locked="0"/>
    </xf>
    <xf numFmtId="0" fontId="1" fillId="0" borderId="34" xfId="33" applyBorder="1" applyAlignment="1" applyProtection="1">
      <alignment vertical="center" wrapText="1"/>
      <protection locked="0"/>
    </xf>
    <xf numFmtId="0" fontId="2" fillId="29" borderId="35" xfId="33" applyFont="1" applyFill="1" applyBorder="1" applyAlignment="1" applyProtection="1">
      <alignment vertical="center" wrapText="1"/>
      <protection locked="0"/>
    </xf>
    <xf numFmtId="0" fontId="2" fillId="29" borderId="36" xfId="33" applyFont="1" applyFill="1" applyBorder="1" applyAlignment="1" applyProtection="1">
      <alignment vertical="center" wrapText="1"/>
      <protection locked="0"/>
    </xf>
    <xf numFmtId="0" fontId="2" fillId="29" borderId="37" xfId="33" applyFont="1" applyFill="1" applyBorder="1" applyAlignment="1" applyProtection="1">
      <alignment vertical="center" wrapText="1"/>
      <protection locked="0"/>
    </xf>
    <xf numFmtId="0" fontId="1" fillId="24" borderId="9" xfId="33" applyFill="1" applyBorder="1" applyAlignment="1" applyProtection="1">
      <alignment vertical="center" wrapText="1"/>
      <protection locked="0"/>
    </xf>
    <xf numFmtId="0" fontId="1" fillId="24" borderId="15" xfId="33" applyFill="1" applyBorder="1" applyAlignment="1" applyProtection="1">
      <alignment vertical="center" wrapText="1"/>
      <protection locked="0"/>
    </xf>
    <xf numFmtId="0" fontId="1" fillId="24" borderId="32" xfId="33" applyFill="1" applyBorder="1" applyAlignment="1" applyProtection="1">
      <alignment vertical="center" wrapText="1"/>
      <protection locked="0"/>
    </xf>
    <xf numFmtId="0" fontId="1" fillId="0" borderId="62" xfId="33" applyBorder="1" applyAlignment="1">
      <alignment horizontal="center" vertical="center" wrapText="1"/>
    </xf>
    <xf numFmtId="0" fontId="1" fillId="0" borderId="101" xfId="33" applyBorder="1" applyAlignment="1">
      <alignment horizontal="center" vertical="center" wrapText="1"/>
    </xf>
    <xf numFmtId="0" fontId="1" fillId="0" borderId="44" xfId="33" applyBorder="1" applyAlignment="1">
      <alignment horizontal="center" vertical="center" wrapText="1"/>
    </xf>
    <xf numFmtId="0" fontId="1" fillId="0" borderId="31" xfId="33" applyBorder="1" applyAlignment="1">
      <alignment horizontal="left" vertical="center" wrapText="1"/>
    </xf>
    <xf numFmtId="0" fontId="1" fillId="0" borderId="26" xfId="33" applyBorder="1" applyAlignment="1">
      <alignment horizontal="left" vertical="center" wrapText="1"/>
    </xf>
    <xf numFmtId="0" fontId="21" fillId="0" borderId="31" xfId="33" applyFont="1" applyBorder="1" applyAlignment="1">
      <alignment horizontal="center" vertical="center" wrapText="1"/>
    </xf>
    <xf numFmtId="0" fontId="21" fillId="0" borderId="60" xfId="33" applyFont="1" applyBorder="1" applyAlignment="1">
      <alignment horizontal="center" vertical="center" wrapText="1"/>
    </xf>
    <xf numFmtId="0" fontId="21" fillId="0" borderId="26" xfId="33" applyFont="1" applyBorder="1" applyAlignment="1">
      <alignment horizontal="center" vertical="center" wrapText="1"/>
    </xf>
    <xf numFmtId="0" fontId="1" fillId="0" borderId="62" xfId="33" applyBorder="1" applyAlignment="1" applyProtection="1">
      <alignment horizontal="center" vertical="center" wrapText="1"/>
      <protection locked="0"/>
    </xf>
    <xf numFmtId="0" fontId="1" fillId="0" borderId="101" xfId="33" applyBorder="1" applyAlignment="1" applyProtection="1">
      <alignment horizontal="center" vertical="center" wrapText="1"/>
      <protection locked="0"/>
    </xf>
    <xf numFmtId="0" fontId="1" fillId="0" borderId="44" xfId="33" applyBorder="1" applyAlignment="1" applyProtection="1">
      <alignment horizontal="center" vertical="center" wrapText="1"/>
      <protection locked="0"/>
    </xf>
    <xf numFmtId="169" fontId="1" fillId="0" borderId="62" xfId="33" applyNumberFormat="1" applyBorder="1" applyAlignment="1">
      <alignment horizontal="center" vertical="center" wrapText="1"/>
    </xf>
    <xf numFmtId="169" fontId="1" fillId="0" borderId="101" xfId="33" applyNumberFormat="1" applyBorder="1" applyAlignment="1">
      <alignment horizontal="center" vertical="center" wrapText="1"/>
    </xf>
    <xf numFmtId="169" fontId="1" fillId="0" borderId="44" xfId="33" applyNumberFormat="1" applyBorder="1" applyAlignment="1">
      <alignment horizontal="center" vertical="center" wrapText="1"/>
    </xf>
    <xf numFmtId="0" fontId="49" fillId="0" borderId="0" xfId="0" applyFont="1" applyAlignment="1">
      <alignment horizontal="center" vertical="center" readingOrder="1"/>
    </xf>
    <xf numFmtId="0" fontId="37" fillId="0" borderId="0" xfId="33" applyFont="1" applyAlignment="1">
      <alignment horizontal="left" vertical="center" wrapText="1"/>
    </xf>
    <xf numFmtId="0" fontId="48" fillId="0" borderId="0" xfId="33" applyFont="1" applyAlignment="1">
      <alignment horizontal="left" vertical="center" wrapText="1"/>
    </xf>
    <xf numFmtId="4" fontId="44" fillId="0" borderId="100" xfId="33" applyNumberFormat="1" applyFont="1" applyBorder="1" applyAlignment="1" applyProtection="1">
      <alignment horizontal="center" vertical="center" wrapText="1"/>
      <protection locked="0"/>
    </xf>
    <xf numFmtId="0" fontId="34" fillId="25" borderId="97" xfId="0" applyFont="1" applyFill="1" applyBorder="1" applyAlignment="1">
      <alignment horizontal="center" vertical="center" wrapText="1"/>
    </xf>
    <xf numFmtId="0" fontId="34" fillId="25" borderId="99" xfId="0" applyFont="1" applyFill="1" applyBorder="1" applyAlignment="1">
      <alignment horizontal="center" vertical="center" wrapText="1"/>
    </xf>
    <xf numFmtId="0" fontId="34" fillId="25" borderId="98" xfId="0" applyFont="1" applyFill="1" applyBorder="1" applyAlignment="1">
      <alignment horizontal="center" vertical="center" wrapText="1"/>
    </xf>
    <xf numFmtId="0" fontId="34" fillId="25" borderId="86" xfId="0" applyFont="1" applyFill="1" applyBorder="1" applyAlignment="1">
      <alignment horizontal="center" vertical="center" wrapText="1"/>
    </xf>
    <xf numFmtId="0" fontId="34" fillId="25" borderId="87" xfId="0" applyFont="1" applyFill="1" applyBorder="1" applyAlignment="1">
      <alignment horizontal="center" vertical="center" wrapText="1"/>
    </xf>
    <xf numFmtId="0" fontId="35" fillId="25" borderId="97" xfId="0" applyFont="1" applyFill="1" applyBorder="1" applyAlignment="1">
      <alignment horizontal="center" vertical="center" wrapText="1"/>
    </xf>
    <xf numFmtId="0" fontId="35" fillId="25" borderId="98" xfId="0" applyFont="1" applyFill="1" applyBorder="1" applyAlignment="1">
      <alignment horizontal="center" vertical="center" wrapText="1"/>
    </xf>
    <xf numFmtId="0" fontId="33" fillId="0" borderId="100" xfId="33" applyFont="1" applyBorder="1" applyAlignment="1">
      <alignment horizontal="left" vertical="center" wrapText="1"/>
    </xf>
    <xf numFmtId="0" fontId="2" fillId="30" borderId="31" xfId="33" applyFont="1" applyFill="1" applyBorder="1" applyAlignment="1" applyProtection="1">
      <alignment horizontal="center" vertical="center" wrapText="1"/>
      <protection locked="0"/>
    </xf>
    <xf numFmtId="0" fontId="2" fillId="30" borderId="60" xfId="33" applyFont="1" applyFill="1" applyBorder="1" applyAlignment="1" applyProtection="1">
      <alignment horizontal="center" vertical="center" wrapText="1"/>
      <protection locked="0"/>
    </xf>
    <xf numFmtId="0" fontId="2" fillId="30" borderId="26" xfId="33" applyFont="1" applyFill="1" applyBorder="1" applyAlignment="1" applyProtection="1">
      <alignment horizontal="center" vertical="center" wrapText="1"/>
      <protection locked="0"/>
    </xf>
    <xf numFmtId="0" fontId="1" fillId="0" borderId="18" xfId="33" applyBorder="1" applyAlignment="1">
      <alignment vertical="center" wrapText="1"/>
    </xf>
    <xf numFmtId="0" fontId="30" fillId="0" borderId="27" xfId="0" applyFont="1" applyBorder="1" applyAlignment="1">
      <alignment vertical="center" wrapText="1"/>
    </xf>
    <xf numFmtId="0" fontId="30" fillId="0" borderId="20" xfId="0" applyFont="1" applyBorder="1" applyAlignment="1">
      <alignment vertical="center" wrapText="1"/>
    </xf>
    <xf numFmtId="0" fontId="30" fillId="0" borderId="48" xfId="0" applyFont="1" applyBorder="1" applyAlignment="1">
      <alignment vertical="center" wrapText="1"/>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21" xfId="0" applyFont="1" applyBorder="1" applyAlignment="1">
      <alignment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29" fillId="0" borderId="12"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30" fillId="0" borderId="26" xfId="0" applyFont="1" applyBorder="1" applyAlignment="1">
      <alignment vertical="center" wrapText="1"/>
    </xf>
    <xf numFmtId="0" fontId="30" fillId="0" borderId="18" xfId="0" applyFont="1" applyBorder="1" applyAlignment="1">
      <alignment vertical="center" wrapText="1"/>
    </xf>
    <xf numFmtId="0" fontId="30" fillId="0" borderId="19" xfId="0" applyFont="1" applyBorder="1" applyAlignment="1">
      <alignment vertical="center" wrapText="1"/>
    </xf>
    <xf numFmtId="0" fontId="29" fillId="0" borderId="1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48" xfId="0" applyFont="1" applyBorder="1" applyAlignment="1">
      <alignment horizontal="center" vertical="center" wrapText="1"/>
    </xf>
    <xf numFmtId="0" fontId="1" fillId="0" borderId="9" xfId="33" applyBorder="1" applyAlignment="1">
      <alignment horizontal="left"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32" xfId="0" applyFont="1" applyBorder="1" applyAlignment="1">
      <alignment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2" fillId="24" borderId="9"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4" borderId="32" xfId="0" applyFont="1" applyFill="1" applyBorder="1" applyAlignment="1">
      <alignment horizontal="center" vertical="center" wrapText="1"/>
    </xf>
    <xf numFmtId="0" fontId="1" fillId="0" borderId="30" xfId="33" applyBorder="1" applyAlignment="1" applyProtection="1">
      <alignment vertical="center" wrapText="1"/>
      <protection locked="0"/>
    </xf>
    <xf numFmtId="0" fontId="2" fillId="0" borderId="28" xfId="33" applyFont="1" applyBorder="1" applyAlignment="1" applyProtection="1">
      <alignment vertical="center" wrapText="1"/>
      <protection locked="0"/>
    </xf>
    <xf numFmtId="0" fontId="2" fillId="0" borderId="29" xfId="33" applyFont="1" applyBorder="1" applyAlignment="1" applyProtection="1">
      <alignment vertical="center" wrapText="1"/>
      <protection locked="0"/>
    </xf>
    <xf numFmtId="0" fontId="2" fillId="0" borderId="15" xfId="33" applyFont="1" applyBorder="1" applyAlignment="1" applyProtection="1">
      <alignment vertical="center" wrapText="1"/>
      <protection locked="0"/>
    </xf>
    <xf numFmtId="0" fontId="2" fillId="0" borderId="32" xfId="33" applyFont="1" applyBorder="1" applyAlignment="1" applyProtection="1">
      <alignment vertical="center" wrapText="1"/>
      <protection locked="0"/>
    </xf>
    <xf numFmtId="0" fontId="2" fillId="30" borderId="18" xfId="33" applyFont="1" applyFill="1" applyBorder="1" applyAlignment="1" applyProtection="1">
      <alignment horizontal="center" vertical="center" wrapText="1"/>
      <protection locked="0"/>
    </xf>
    <xf numFmtId="0" fontId="32" fillId="0" borderId="0" xfId="33" applyFont="1" applyAlignment="1">
      <alignment horizontal="left" vertical="center" wrapText="1"/>
    </xf>
    <xf numFmtId="0" fontId="36" fillId="0" borderId="0" xfId="33" applyFont="1" applyAlignment="1">
      <alignment horizontal="left" vertical="center" wrapText="1"/>
    </xf>
    <xf numFmtId="0" fontId="34" fillId="25" borderId="18" xfId="0" applyFont="1" applyFill="1" applyBorder="1" applyAlignment="1">
      <alignment horizontal="center" vertical="center" wrapText="1"/>
    </xf>
    <xf numFmtId="0" fontId="34" fillId="25" borderId="31" xfId="0" applyFont="1" applyFill="1" applyBorder="1" applyAlignment="1">
      <alignment horizontal="center" vertical="center" wrapText="1"/>
    </xf>
    <xf numFmtId="0" fontId="34" fillId="25" borderId="60" xfId="0" applyFont="1" applyFill="1" applyBorder="1" applyAlignment="1">
      <alignment horizontal="center" vertical="center" wrapText="1"/>
    </xf>
    <xf numFmtId="0" fontId="34" fillId="25" borderId="26" xfId="0" applyFont="1" applyFill="1" applyBorder="1" applyAlignment="1">
      <alignment horizontal="center" vertical="center" wrapText="1"/>
    </xf>
    <xf numFmtId="0" fontId="33" fillId="0" borderId="31" xfId="33" applyFont="1" applyBorder="1" applyAlignment="1">
      <alignment horizontal="center" vertical="center" wrapText="1"/>
    </xf>
    <xf numFmtId="0" fontId="33" fillId="0" borderId="60" xfId="33" applyFont="1" applyBorder="1" applyAlignment="1">
      <alignment horizontal="center" vertical="center" wrapText="1"/>
    </xf>
    <xf numFmtId="0" fontId="33" fillId="0" borderId="26" xfId="33" applyFont="1" applyBorder="1" applyAlignment="1">
      <alignment horizontal="center" vertical="center" wrapText="1"/>
    </xf>
    <xf numFmtId="0" fontId="1" fillId="0" borderId="60" xfId="33" applyBorder="1" applyAlignment="1">
      <alignment horizontal="left" vertical="center" wrapText="1"/>
    </xf>
    <xf numFmtId="0" fontId="3" fillId="25" borderId="9" xfId="33" applyFont="1" applyFill="1" applyBorder="1" applyAlignment="1">
      <alignment vertical="center" wrapText="1"/>
    </xf>
    <xf numFmtId="0" fontId="3" fillId="25" borderId="15" xfId="33" applyFont="1" applyFill="1" applyBorder="1" applyAlignment="1">
      <alignment vertical="center" wrapText="1"/>
    </xf>
    <xf numFmtId="0" fontId="1" fillId="24" borderId="9" xfId="33" applyFill="1" applyBorder="1" applyAlignment="1">
      <alignment vertical="center" wrapText="1"/>
    </xf>
    <xf numFmtId="0" fontId="1" fillId="24" borderId="15" xfId="33" applyFill="1" applyBorder="1" applyAlignment="1">
      <alignment vertical="center" wrapText="1"/>
    </xf>
    <xf numFmtId="0" fontId="1" fillId="24" borderId="32" xfId="33" applyFill="1" applyBorder="1" applyAlignment="1">
      <alignment vertical="center" wrapText="1"/>
    </xf>
    <xf numFmtId="0" fontId="3" fillId="25" borderId="33" xfId="33" applyFont="1" applyFill="1" applyBorder="1" applyAlignment="1">
      <alignment horizontal="center" vertical="center" wrapText="1"/>
    </xf>
    <xf numFmtId="0" fontId="3" fillId="25" borderId="30" xfId="33"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24" borderId="18" xfId="0" applyFont="1" applyFill="1" applyBorder="1" applyAlignment="1">
      <alignment vertical="center" wrapText="1"/>
    </xf>
    <xf numFmtId="0" fontId="1" fillId="24" borderId="19" xfId="0" applyFont="1" applyFill="1" applyBorder="1" applyAlignment="1">
      <alignment vertical="center" wrapText="1"/>
    </xf>
    <xf numFmtId="0" fontId="3" fillId="25" borderId="83" xfId="0" applyFont="1" applyFill="1" applyBorder="1" applyAlignment="1">
      <alignment horizontal="center" vertical="center" wrapText="1"/>
    </xf>
    <xf numFmtId="0" fontId="3" fillId="25" borderId="65" xfId="0" applyFont="1" applyFill="1" applyBorder="1" applyAlignment="1">
      <alignment horizontal="center" vertical="center" wrapText="1"/>
    </xf>
    <xf numFmtId="0" fontId="3" fillId="25" borderId="67" xfId="0" applyFont="1" applyFill="1" applyBorder="1" applyAlignment="1">
      <alignment horizontal="center" vertical="center" wrapText="1"/>
    </xf>
    <xf numFmtId="0" fontId="34" fillId="25" borderId="91" xfId="0" applyFont="1" applyFill="1" applyBorder="1" applyAlignment="1">
      <alignment horizontal="center" vertical="center" wrapText="1"/>
    </xf>
    <xf numFmtId="0" fontId="34" fillId="25" borderId="92" xfId="0" applyFont="1" applyFill="1" applyBorder="1" applyAlignment="1">
      <alignment horizontal="center" vertical="center" wrapText="1"/>
    </xf>
    <xf numFmtId="10" fontId="23" fillId="29" borderId="85" xfId="33" applyNumberFormat="1" applyFont="1" applyFill="1" applyBorder="1" applyAlignment="1">
      <alignment horizontal="center" vertical="center" wrapText="1"/>
    </xf>
    <xf numFmtId="10" fontId="23" fillId="29" borderId="96" xfId="33" applyNumberFormat="1" applyFont="1" applyFill="1" applyBorder="1" applyAlignment="1">
      <alignment horizontal="center" vertical="center" wrapText="1"/>
    </xf>
    <xf numFmtId="0" fontId="1" fillId="0" borderId="76" xfId="33" applyBorder="1" applyAlignment="1">
      <alignment vertical="center" wrapText="1"/>
    </xf>
    <xf numFmtId="0" fontId="1" fillId="0" borderId="77" xfId="33" applyBorder="1" applyAlignment="1">
      <alignment vertical="center" wrapText="1"/>
    </xf>
    <xf numFmtId="0" fontId="33" fillId="0" borderId="90" xfId="33" applyFont="1" applyBorder="1" applyAlignment="1" applyProtection="1">
      <alignment horizontal="center" vertical="center" wrapText="1"/>
      <protection locked="0"/>
    </xf>
    <xf numFmtId="0" fontId="33" fillId="0" borderId="93" xfId="33" applyFont="1" applyBorder="1" applyAlignment="1" applyProtection="1">
      <alignment horizontal="center" vertical="center" wrapText="1"/>
      <protection locked="0"/>
    </xf>
    <xf numFmtId="9" fontId="33" fillId="0" borderId="90" xfId="33" applyNumberFormat="1" applyFont="1" applyBorder="1" applyAlignment="1">
      <alignment horizontal="center" vertical="center" wrapText="1"/>
    </xf>
    <xf numFmtId="9" fontId="33" fillId="0" borderId="93" xfId="33" applyNumberFormat="1" applyFont="1" applyBorder="1" applyAlignment="1">
      <alignment horizontal="center" vertical="center" wrapText="1"/>
    </xf>
    <xf numFmtId="0" fontId="34" fillId="25" borderId="88" xfId="0" applyFont="1" applyFill="1" applyBorder="1" applyAlignment="1">
      <alignment horizontal="center" vertical="center" wrapText="1"/>
    </xf>
    <xf numFmtId="0" fontId="35" fillId="25" borderId="89" xfId="0" applyFont="1" applyFill="1" applyBorder="1" applyAlignment="1">
      <alignment horizontal="center" vertical="center" wrapText="1"/>
    </xf>
    <xf numFmtId="0" fontId="35" fillId="25" borderId="90" xfId="0" applyFont="1" applyFill="1" applyBorder="1" applyAlignment="1">
      <alignment horizontal="center" vertical="center" wrapText="1"/>
    </xf>
    <xf numFmtId="0" fontId="35" fillId="25" borderId="95" xfId="0" applyFont="1" applyFill="1" applyBorder="1" applyAlignment="1">
      <alignment horizontal="center" vertical="center" wrapText="1"/>
    </xf>
    <xf numFmtId="0" fontId="35" fillId="25" borderId="85" xfId="0" applyFont="1" applyFill="1" applyBorder="1" applyAlignment="1">
      <alignment horizontal="center" vertical="center" wrapText="1"/>
    </xf>
    <xf numFmtId="0" fontId="34" fillId="25" borderId="71" xfId="0" applyFont="1" applyFill="1" applyBorder="1" applyAlignment="1">
      <alignment horizontal="center" vertical="center" wrapText="1"/>
    </xf>
    <xf numFmtId="0" fontId="34" fillId="25" borderId="82" xfId="0" applyFont="1" applyFill="1" applyBorder="1" applyAlignment="1">
      <alignment horizontal="center" vertical="center" wrapText="1"/>
    </xf>
    <xf numFmtId="0" fontId="34" fillId="25" borderId="94" xfId="0" applyFont="1" applyFill="1" applyBorder="1" applyAlignment="1">
      <alignment horizontal="center" vertical="center" wrapText="1"/>
    </xf>
    <xf numFmtId="0" fontId="1" fillId="0" borderId="63" xfId="33" applyBorder="1" applyAlignment="1" applyProtection="1">
      <alignment horizontal="center" vertical="center" wrapText="1"/>
      <protection locked="0"/>
    </xf>
    <xf numFmtId="0" fontId="1" fillId="0" borderId="25" xfId="33" applyBorder="1" applyAlignment="1" applyProtection="1">
      <alignment horizontal="center" vertical="center" wrapText="1"/>
      <protection locked="0"/>
    </xf>
    <xf numFmtId="166" fontId="23" fillId="0" borderId="68" xfId="36" applyNumberFormat="1" applyFont="1" applyFill="1" applyBorder="1" applyAlignment="1" applyProtection="1">
      <alignment horizontal="right" vertical="center" wrapText="1"/>
    </xf>
    <xf numFmtId="166" fontId="23" fillId="0" borderId="69" xfId="36" applyNumberFormat="1" applyFont="1" applyFill="1" applyBorder="1" applyAlignment="1" applyProtection="1">
      <alignment horizontal="right" vertical="center" wrapText="1"/>
    </xf>
    <xf numFmtId="166" fontId="23" fillId="0" borderId="85" xfId="33" applyNumberFormat="1" applyFont="1" applyBorder="1" applyAlignment="1">
      <alignment horizontal="center" vertical="center" wrapText="1"/>
    </xf>
    <xf numFmtId="166" fontId="23" fillId="0" borderId="96" xfId="33" applyNumberFormat="1" applyFont="1" applyBorder="1" applyAlignment="1">
      <alignment horizontal="center" vertical="center" wrapText="1"/>
    </xf>
    <xf numFmtId="0" fontId="35" fillId="25" borderId="78" xfId="0" applyFont="1" applyFill="1" applyBorder="1" applyAlignment="1">
      <alignment horizontal="center" vertical="center" wrapText="1"/>
    </xf>
    <xf numFmtId="0" fontId="35" fillId="25" borderId="84" xfId="0" applyFont="1" applyFill="1" applyBorder="1" applyAlignment="1">
      <alignment horizontal="center" vertical="center" wrapText="1"/>
    </xf>
    <xf numFmtId="0" fontId="3" fillId="25" borderId="85"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31" builtinId="6"/>
    <cellStyle name="Neutral" xfId="32" builtinId="28" customBuiltin="1"/>
    <cellStyle name="Normal" xfId="0" builtinId="0"/>
    <cellStyle name="Normal 2" xfId="33" xr:uid="{00000000-0005-0000-0000-000021000000}"/>
    <cellStyle name="Notas" xfId="34" builtinId="10" customBuiltin="1"/>
    <cellStyle name="Porcentaje" xfId="35" builtinId="5"/>
    <cellStyle name="Porcentaje 2" xfId="36" xr:uid="{00000000-0005-0000-0000-000024000000}"/>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19">
    <dxf>
      <fill>
        <patternFill>
          <bgColor rgb="FFFFFF00"/>
        </patternFill>
      </fill>
    </dxf>
    <dxf>
      <fill>
        <patternFill>
          <bgColor rgb="FF00FF00"/>
        </patternFill>
      </fill>
    </dxf>
    <dxf>
      <fill>
        <patternFill>
          <bgColor rgb="FFFF0000"/>
        </patternFill>
      </fill>
    </dxf>
    <dxf>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
      <font>
        <b/>
        <i val="0"/>
        <color theme="0"/>
      </font>
      <fill>
        <patternFill>
          <bgColor rgb="FFFF0000"/>
        </patternFill>
      </fill>
    </dxf>
    <dxf>
      <font>
        <b/>
        <i val="0"/>
      </font>
      <fill>
        <patternFill>
          <bgColor rgb="FFFFFF00"/>
        </patternFill>
      </fill>
    </dxf>
    <dxf>
      <font>
        <b/>
        <i val="0"/>
      </font>
      <fill>
        <patternFill>
          <bgColor rgb="FFCCFF33"/>
        </patternFill>
      </fill>
    </dxf>
  </dxfs>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Tiempos de sentencias (tiempos del proceso)</a:t>
            </a:r>
          </a:p>
        </c:rich>
      </c:tx>
      <c:layout>
        <c:manualLayout>
          <c:xMode val="edge"/>
          <c:yMode val="edge"/>
          <c:x val="0.2162243933555128"/>
          <c:y val="7.9601990049751242E-2"/>
        </c:manualLayout>
      </c:layout>
      <c:overlay val="0"/>
      <c:spPr>
        <a:noFill/>
        <a:ln>
          <a:noFill/>
        </a:ln>
        <a:effectLst/>
      </c:spPr>
    </c:title>
    <c:autoTitleDeleted val="0"/>
    <c:plotArea>
      <c:layout>
        <c:manualLayout>
          <c:layoutTarget val="inner"/>
          <c:xMode val="edge"/>
          <c:yMode val="edge"/>
          <c:x val="4.2406739291367845E-2"/>
          <c:y val="0.31477752288837912"/>
          <c:w val="0.90562124550484702"/>
          <c:h val="0.58969351272035875"/>
        </c:manualLayout>
      </c:layout>
      <c:barChart>
        <c:barDir val="col"/>
        <c:grouping val="clustered"/>
        <c:varyColors val="0"/>
        <c:ser>
          <c:idx val="0"/>
          <c:order val="0"/>
          <c:tx>
            <c:strRef>
              <c:f>'1 Mantener tiempos sentencias'!$C$47</c:f>
              <c:strCache>
                <c:ptCount val="1"/>
                <c:pt idx="0">
                  <c:v>Tiempo observado</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sentencias'!$F$47,'1 Mantener tiempos sentencias'!$I$47,'1 Mantener tiempos sentencias'!$L$47,'1 Mantener tiempos sentencias'!$O$47)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A25-4090-B7DB-AD43809C2B1A}"/>
            </c:ext>
          </c:extLst>
        </c:ser>
        <c:ser>
          <c:idx val="1"/>
          <c:order val="1"/>
          <c:tx>
            <c:strRef>
              <c:f>'1 Mantener tiempos sentencias'!$C$48</c:f>
              <c:strCache>
                <c:ptCount val="1"/>
                <c:pt idx="0">
                  <c:v>Tiempo máximo permitido</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sentencias'!$F$48,'1 Mantener tiempos sentencias'!$I$48,'1 Mantener tiempos sentencias'!$L$48,'1 Mantener tiempos sentencias'!$O$48)</c:f>
              <c:numCache>
                <c:formatCode>General</c:formatCode>
                <c:ptCount val="4"/>
                <c:pt idx="0">
                  <c:v>178</c:v>
                </c:pt>
                <c:pt idx="1">
                  <c:v>178</c:v>
                </c:pt>
                <c:pt idx="2">
                  <c:v>178</c:v>
                </c:pt>
                <c:pt idx="3">
                  <c:v>178</c:v>
                </c:pt>
              </c:numCache>
            </c:numRef>
          </c:val>
          <c:extLst>
            <c:ext xmlns:c16="http://schemas.microsoft.com/office/drawing/2014/chart" uri="{C3380CC4-5D6E-409C-BE32-E72D297353CC}">
              <c16:uniqueId val="{00000001-9A25-4090-B7DB-AD43809C2B1A}"/>
            </c:ext>
          </c:extLst>
        </c:ser>
        <c:dLbls>
          <c:showLegendKey val="0"/>
          <c:showVal val="0"/>
          <c:showCatName val="0"/>
          <c:showSerName val="0"/>
          <c:showPercent val="0"/>
          <c:showBubbleSize val="0"/>
        </c:dLbls>
        <c:gapWidth val="150"/>
        <c:axId val="442242776"/>
        <c:axId val="1"/>
      </c:barChart>
      <c:lineChart>
        <c:grouping val="standard"/>
        <c:varyColors val="0"/>
        <c:ser>
          <c:idx val="2"/>
          <c:order val="2"/>
          <c:tx>
            <c:strRef>
              <c:f>'1 Mantener tiempos sentencias'!$C$49</c:f>
              <c:strCache>
                <c:ptCount val="1"/>
                <c:pt idx="0">
                  <c:v>% Cumplimiento</c:v>
                </c:pt>
              </c:strCache>
            </c:strRef>
          </c:tx>
          <c:spPr>
            <a:ln w="28575" cap="rnd">
              <a:solidFill>
                <a:srgbClr val="FF0000"/>
              </a:solidFill>
              <a:round/>
            </a:ln>
            <a:effectLst/>
          </c:spPr>
          <c:marker>
            <c:symbol val="diamond"/>
            <c:size val="10"/>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Mantener tiempos sentencias'!$F$46,'1 Mantener tiempos sentencias'!$I$46,'1 Mantener tiempos sentencias'!$L$46,'1 Mantener tiempos sentencias'!$O$46)</c:f>
              <c:strCache>
                <c:ptCount val="4"/>
                <c:pt idx="0">
                  <c:v>Mar</c:v>
                </c:pt>
                <c:pt idx="1">
                  <c:v>Jun</c:v>
                </c:pt>
                <c:pt idx="2">
                  <c:v>Sep</c:v>
                </c:pt>
                <c:pt idx="3">
                  <c:v>Dic</c:v>
                </c:pt>
              </c:strCache>
            </c:strRef>
          </c:cat>
          <c:val>
            <c:numRef>
              <c:f>('1 Mantener tiempos sentencias'!$F$49,'1 Mantener tiempos sentencias'!$I$49,'1 Mantener tiempos sentencias'!$L$49,'1 Mantener tiempos sentencias'!$O$49)</c:f>
              <c:numCache>
                <c:formatCode>0%</c:formatCode>
                <c:ptCount val="4"/>
                <c:pt idx="0">
                  <c:v>0</c:v>
                </c:pt>
                <c:pt idx="1">
                  <c:v>0</c:v>
                </c:pt>
                <c:pt idx="2">
                  <c:v>0</c:v>
                </c:pt>
                <c:pt idx="3">
                  <c:v>0</c:v>
                </c:pt>
              </c:numCache>
            </c:numRef>
          </c:val>
          <c:smooth val="1"/>
          <c:extLst>
            <c:ext xmlns:c16="http://schemas.microsoft.com/office/drawing/2014/chart" uri="{C3380CC4-5D6E-409C-BE32-E72D297353CC}">
              <c16:uniqueId val="{00000002-9A25-4090-B7DB-AD43809C2B1A}"/>
            </c:ext>
          </c:extLst>
        </c:ser>
        <c:dLbls>
          <c:showLegendKey val="0"/>
          <c:showVal val="0"/>
          <c:showCatName val="0"/>
          <c:showSerName val="0"/>
          <c:showPercent val="0"/>
          <c:showBubbleSize val="0"/>
        </c:dLbls>
        <c:marker val="1"/>
        <c:smooth val="0"/>
        <c:axId val="3"/>
        <c:axId val="4"/>
      </c:lineChart>
      <c:catAx>
        <c:axId val="442242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44224277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2"/>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
        <c:crosses val="max"/>
        <c:crossBetween val="between"/>
        <c:majorUnit val="0.1"/>
      </c:valAx>
      <c:spPr>
        <a:noFill/>
        <a:ln w="25400">
          <a:noFill/>
        </a:ln>
      </c:spPr>
    </c:plotArea>
    <c:legend>
      <c:legendPos val="t"/>
      <c:layout>
        <c:manualLayout>
          <c:xMode val="edge"/>
          <c:yMode val="edge"/>
          <c:x val="0.60024883177228261"/>
          <c:y val="3.5273631840796023E-2"/>
          <c:w val="0.28110757058377739"/>
          <c:h val="0.18843342343401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7611564363863198E-2"/>
          <c:y val="0.13661141804788213"/>
          <c:w val="0.9434751262780634"/>
          <c:h val="0.73748321515059234"/>
        </c:manualLayout>
      </c:layout>
      <c:barChart>
        <c:barDir val="col"/>
        <c:grouping val="clustered"/>
        <c:varyColors val="0"/>
        <c:ser>
          <c:idx val="0"/>
          <c:order val="0"/>
          <c:tx>
            <c:strRef>
              <c:f>'1.1 registro tiempos sentencias'!$C$15</c:f>
              <c:strCache>
                <c:ptCount val="1"/>
                <c:pt idx="0">
                  <c:v>Tiempo promedio registrado de duración del proceso </c:v>
                </c:pt>
              </c:strCache>
            </c:strRef>
          </c:tx>
          <c:spPr>
            <a:solidFill>
              <a:schemeClr val="accent5">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registro tiempos sentencias'!$D$14:$N$14</c:f>
              <c:strCache>
                <c:ptCount val="11"/>
                <c:pt idx="0">
                  <c:v>Trimestre II
2019</c:v>
                </c:pt>
                <c:pt idx="1">
                  <c:v>Trimestre III 
2019</c:v>
                </c:pt>
                <c:pt idx="2">
                  <c:v>Trimestre IV
2019</c:v>
                </c:pt>
                <c:pt idx="3">
                  <c:v>Trimestre I
 2020</c:v>
                </c:pt>
                <c:pt idx="4">
                  <c:v>Trimestre II
2020</c:v>
                </c:pt>
                <c:pt idx="5">
                  <c:v>Trimestre III 
2020</c:v>
                </c:pt>
                <c:pt idx="6">
                  <c:v>Trimestre IV
2020</c:v>
                </c:pt>
                <c:pt idx="7">
                  <c:v>Trimestre I
2021</c:v>
                </c:pt>
                <c:pt idx="8">
                  <c:v>Trimestre II
2021</c:v>
                </c:pt>
                <c:pt idx="9">
                  <c:v>Trimestre III
2021</c:v>
                </c:pt>
                <c:pt idx="10">
                  <c:v>Trimestre IV
2021</c:v>
                </c:pt>
              </c:strCache>
            </c:strRef>
          </c:cat>
          <c:val>
            <c:numRef>
              <c:f>'1.1 registro tiempos sentencias'!$D$15:$N$15</c:f>
              <c:numCache>
                <c:formatCode>0.0</c:formatCode>
                <c:ptCount val="11"/>
                <c:pt idx="0">
                  <c:v>193</c:v>
                </c:pt>
                <c:pt idx="1">
                  <c:v>215.78290430000001</c:v>
                </c:pt>
                <c:pt idx="2">
                  <c:v>173.99530519999999</c:v>
                </c:pt>
                <c:pt idx="3">
                  <c:v>206.29</c:v>
                </c:pt>
                <c:pt idx="4">
                  <c:v>119.94</c:v>
                </c:pt>
                <c:pt idx="5">
                  <c:v>163.95</c:v>
                </c:pt>
                <c:pt idx="6">
                  <c:v>177</c:v>
                </c:pt>
                <c:pt idx="7" formatCode="_(* #,##0_);_(* \(#,##0\);_(* &quot;-&quot;_);_(@_)">
                  <c:v>129</c:v>
                </c:pt>
                <c:pt idx="8" formatCode="_(* #,##0_);_(* \(#,##0\);_(* &quot;-&quot;_);_(@_)">
                  <c:v>184</c:v>
                </c:pt>
                <c:pt idx="9" formatCode="_(* #,##0_);_(* \(#,##0\);_(* &quot;-&quot;_);_(@_)">
                  <c:v>175</c:v>
                </c:pt>
                <c:pt idx="10" formatCode="_(* #,##0_);_(* \(#,##0\);_(* &quot;-&quot;_);_(@_)">
                  <c:v>155</c:v>
                </c:pt>
              </c:numCache>
            </c:numRef>
          </c:val>
          <c:extLst>
            <c:ext xmlns:c16="http://schemas.microsoft.com/office/drawing/2014/chart" uri="{C3380CC4-5D6E-409C-BE32-E72D297353CC}">
              <c16:uniqueId val="{00000000-C8D5-4785-8714-003DA46FDC24}"/>
            </c:ext>
          </c:extLst>
        </c:ser>
        <c:dLbls>
          <c:showLegendKey val="0"/>
          <c:showVal val="0"/>
          <c:showCatName val="0"/>
          <c:showSerName val="0"/>
          <c:showPercent val="0"/>
          <c:showBubbleSize val="0"/>
        </c:dLbls>
        <c:gapWidth val="219"/>
        <c:overlap val="-27"/>
        <c:axId val="442239824"/>
        <c:axId val="1"/>
      </c:barChart>
      <c:catAx>
        <c:axId val="44223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442239824"/>
        <c:crosses val="autoZero"/>
        <c:crossBetween val="between"/>
      </c:valAx>
      <c:spPr>
        <a:noFill/>
        <a:ln>
          <a:solidFill>
            <a:schemeClr val="bg1">
              <a:lumMod val="9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Tiempo</a:t>
            </a:r>
            <a:r>
              <a:rPr lang="es-CO" baseline="0"/>
              <a:t> </a:t>
            </a:r>
            <a:r>
              <a:rPr lang="es-CO"/>
              <a:t>para dar respuesta en admisión o rechazo</a:t>
            </a:r>
          </a:p>
        </c:rich>
      </c:tx>
      <c:overlay val="0"/>
      <c:spPr>
        <a:noFill/>
        <a:ln>
          <a:noFill/>
        </a:ln>
        <a:effectLst/>
      </c:spPr>
    </c:title>
    <c:autoTitleDeleted val="0"/>
    <c:plotArea>
      <c:layout/>
      <c:barChart>
        <c:barDir val="col"/>
        <c:grouping val="clustered"/>
        <c:varyColors val="0"/>
        <c:ser>
          <c:idx val="0"/>
          <c:order val="0"/>
          <c:tx>
            <c:strRef>
              <c:f>'2 Mantener Tiempos demandas'!$C$47</c:f>
              <c:strCache>
                <c:ptCount val="1"/>
                <c:pt idx="0">
                  <c:v>Tiempo observado</c:v>
                </c:pt>
              </c:strCache>
            </c:strRef>
          </c:tx>
          <c:spPr>
            <a:solidFill>
              <a:schemeClr val="accent5">
                <a:lumMod val="40000"/>
                <a:lumOff val="60000"/>
              </a:schemeClr>
            </a:solidFill>
            <a:ln>
              <a:noFill/>
            </a:ln>
            <a:effectLst/>
          </c:spPr>
          <c:invertIfNegative val="0"/>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demandas'!$F$47,'2 Mantener Tiempos demandas'!$I$47,'2 Mantener Tiempos demandas'!$L$47,'2 Mantener Tiempos demandas'!$O$47)</c:f>
              <c:numCache>
                <c:formatCode>0</c:formatCode>
                <c:ptCount val="4"/>
                <c:pt idx="0">
                  <c:v>0</c:v>
                </c:pt>
                <c:pt idx="1">
                  <c:v>0</c:v>
                </c:pt>
                <c:pt idx="2">
                  <c:v>0</c:v>
                </c:pt>
                <c:pt idx="3">
                  <c:v>0</c:v>
                </c:pt>
              </c:numCache>
            </c:numRef>
          </c:val>
          <c:extLst>
            <c:ext xmlns:c16="http://schemas.microsoft.com/office/drawing/2014/chart" uri="{C3380CC4-5D6E-409C-BE32-E72D297353CC}">
              <c16:uniqueId val="{00000000-954C-47DE-BAD3-38D46F040753}"/>
            </c:ext>
          </c:extLst>
        </c:ser>
        <c:ser>
          <c:idx val="1"/>
          <c:order val="1"/>
          <c:tx>
            <c:strRef>
              <c:f>'2 Mantener Tiempos demandas'!$C$48</c:f>
              <c:strCache>
                <c:ptCount val="1"/>
                <c:pt idx="0">
                  <c:v>Tiempo máximo permitido</c:v>
                </c:pt>
              </c:strCache>
            </c:strRef>
          </c:tx>
          <c:spPr>
            <a:solidFill>
              <a:schemeClr val="accent6">
                <a:lumMod val="60000"/>
                <a:lumOff val="40000"/>
              </a:schemeClr>
            </a:solidFill>
            <a:ln>
              <a:noFill/>
            </a:ln>
            <a:effectLst/>
          </c:spPr>
          <c:invertIfNegative val="0"/>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demandas'!$F$48,'2 Mantener Tiempos demandas'!$I$48,'2 Mantener Tiempos demandas'!$L$48,'2 Mantener Tiempos demandas'!$O$48)</c:f>
              <c:numCache>
                <c:formatCode>0</c:formatCode>
                <c:ptCount val="4"/>
                <c:pt idx="0">
                  <c:v>20</c:v>
                </c:pt>
                <c:pt idx="1">
                  <c:v>20</c:v>
                </c:pt>
                <c:pt idx="2">
                  <c:v>20</c:v>
                </c:pt>
                <c:pt idx="3">
                  <c:v>20</c:v>
                </c:pt>
              </c:numCache>
            </c:numRef>
          </c:val>
          <c:extLst>
            <c:ext xmlns:c16="http://schemas.microsoft.com/office/drawing/2014/chart" uri="{C3380CC4-5D6E-409C-BE32-E72D297353CC}">
              <c16:uniqueId val="{00000001-954C-47DE-BAD3-38D46F040753}"/>
            </c:ext>
          </c:extLst>
        </c:ser>
        <c:dLbls>
          <c:showLegendKey val="0"/>
          <c:showVal val="0"/>
          <c:showCatName val="0"/>
          <c:showSerName val="0"/>
          <c:showPercent val="0"/>
          <c:showBubbleSize val="0"/>
        </c:dLbls>
        <c:gapWidth val="219"/>
        <c:overlap val="-27"/>
        <c:axId val="339492688"/>
        <c:axId val="1"/>
      </c:barChart>
      <c:lineChart>
        <c:grouping val="stacked"/>
        <c:varyColors val="0"/>
        <c:ser>
          <c:idx val="2"/>
          <c:order val="2"/>
          <c:tx>
            <c:strRef>
              <c:f>'2 Mantener Tiempos demandas'!$C$49</c:f>
              <c:strCache>
                <c:ptCount val="1"/>
                <c:pt idx="0">
                  <c:v>% de Cumplimiento</c:v>
                </c:pt>
              </c:strCache>
            </c:strRef>
          </c:tx>
          <c:spPr>
            <a:ln w="28575" cap="rnd">
              <a:solidFill>
                <a:srgbClr val="FF0000"/>
              </a:solidFill>
              <a:round/>
            </a:ln>
            <a:effectLst/>
          </c:spPr>
          <c:marker>
            <c:symbol val="diamond"/>
            <c:size val="7"/>
            <c:spPr>
              <a:solidFill>
                <a:srgbClr val="FF0000"/>
              </a:solidFill>
              <a:ln w="9525">
                <a:noFill/>
              </a:ln>
              <a:effectLst/>
            </c:spPr>
          </c:marker>
          <c:dLbls>
            <c:spPr>
              <a:noFill/>
              <a:ln>
                <a:noFill/>
              </a:ln>
              <a:effectLst/>
            </c:spPr>
            <c:txPr>
              <a:bodyPr wrap="square" lIns="38100" tIns="19050" rIns="38100" bIns="19050" anchor="ctr">
                <a:spAutoFit/>
              </a:bodyPr>
              <a:lstStyle/>
              <a:p>
                <a:pPr>
                  <a:defRPr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 Mantener Tiempos demandas'!$F$46,'2 Mantener Tiempos demandas'!$I$46,'2 Mantener Tiempos demandas'!$L$46,'2 Mantener Tiempos demandas'!$O$46)</c:f>
              <c:strCache>
                <c:ptCount val="4"/>
                <c:pt idx="0">
                  <c:v>Mar</c:v>
                </c:pt>
                <c:pt idx="1">
                  <c:v>Jun</c:v>
                </c:pt>
                <c:pt idx="2">
                  <c:v>Sep</c:v>
                </c:pt>
                <c:pt idx="3">
                  <c:v>Dic</c:v>
                </c:pt>
              </c:strCache>
            </c:strRef>
          </c:cat>
          <c:val>
            <c:numRef>
              <c:f>('2 Mantener Tiempos demandas'!$F$49,'2 Mantener Tiempos demandas'!$I$49,'2 Mantener Tiempos demandas'!$L$49,'2 Mantener Tiempos demandas'!$O$49)</c:f>
              <c:numCache>
                <c:formatCode>0%</c:formatCode>
                <c:ptCount val="4"/>
                <c:pt idx="0">
                  <c:v>0</c:v>
                </c:pt>
                <c:pt idx="1">
                  <c:v>0</c:v>
                </c:pt>
                <c:pt idx="2">
                  <c:v>0</c:v>
                </c:pt>
                <c:pt idx="3">
                  <c:v>0</c:v>
                </c:pt>
              </c:numCache>
            </c:numRef>
          </c:val>
          <c:smooth val="1"/>
          <c:extLst>
            <c:ext xmlns:c16="http://schemas.microsoft.com/office/drawing/2014/chart" uri="{C3380CC4-5D6E-409C-BE32-E72D297353CC}">
              <c16:uniqueId val="{00000002-954C-47DE-BAD3-38D46F040753}"/>
            </c:ext>
          </c:extLst>
        </c:ser>
        <c:dLbls>
          <c:showLegendKey val="0"/>
          <c:showVal val="0"/>
          <c:showCatName val="0"/>
          <c:showSerName val="0"/>
          <c:showPercent val="0"/>
          <c:showBubbleSize val="0"/>
        </c:dLbls>
        <c:marker val="1"/>
        <c:smooth val="0"/>
        <c:axId val="3"/>
        <c:axId val="4"/>
      </c:lineChart>
      <c:catAx>
        <c:axId val="3394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39492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3"/>
        <c:crosses val="max"/>
        <c:crossBetween val="between"/>
      </c:valAx>
      <c:spPr>
        <a:noFill/>
        <a:ln w="25400">
          <a:noFill/>
        </a:ln>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Indicador - Proporción de procesos qure fueron admitidos en el término legal</a:t>
            </a:r>
          </a:p>
        </c:rich>
      </c:tx>
      <c:layout>
        <c:manualLayout>
          <c:xMode val="edge"/>
          <c:yMode val="edge"/>
          <c:x val="0.1309135849230687"/>
          <c:y val="0.11174451799102801"/>
        </c:manualLayout>
      </c:layout>
      <c:overlay val="0"/>
      <c:spPr>
        <a:noFill/>
        <a:ln w="25400">
          <a:noFill/>
        </a:ln>
      </c:spPr>
    </c:title>
    <c:autoTitleDeleted val="0"/>
    <c:plotArea>
      <c:layout/>
      <c:barChart>
        <c:barDir val="col"/>
        <c:grouping val="clustered"/>
        <c:varyColors val="0"/>
        <c:ser>
          <c:idx val="0"/>
          <c:order val="0"/>
          <c:tx>
            <c:strRef>
              <c:f>'3 % procesos admitidos térm leg'!$C$46</c:f>
              <c:strCache>
                <c:ptCount val="1"/>
                <c:pt idx="0">
                  <c:v>Meta (% procesos admitidos en término legal)</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procesos admitidos térm leg'!$F$45,'3 % procesos admitidos térm leg'!$I$45,'3 % procesos admitidos térm leg'!$L$45,'3 % procesos admitidos térm leg'!$O$45)</c:f>
              <c:strCache>
                <c:ptCount val="4"/>
                <c:pt idx="0">
                  <c:v>Mar</c:v>
                </c:pt>
                <c:pt idx="1">
                  <c:v>Jun</c:v>
                </c:pt>
                <c:pt idx="2">
                  <c:v>Sep</c:v>
                </c:pt>
                <c:pt idx="3">
                  <c:v>Dic</c:v>
                </c:pt>
              </c:strCache>
            </c:strRef>
          </c:cat>
          <c:val>
            <c:numRef>
              <c:f>('3 % procesos admitidos térm leg'!$F$46,'3 % procesos admitidos térm leg'!$I$46,'3 % procesos admitidos térm leg'!$L$46,'3 % procesos admitidos térm leg'!$O$46)</c:f>
              <c:numCache>
                <c:formatCode>0%</c:formatCode>
                <c:ptCount val="4"/>
                <c:pt idx="0">
                  <c:v>0.97</c:v>
                </c:pt>
                <c:pt idx="1">
                  <c:v>0.97</c:v>
                </c:pt>
                <c:pt idx="2">
                  <c:v>0.97</c:v>
                </c:pt>
                <c:pt idx="3">
                  <c:v>0.97</c:v>
                </c:pt>
              </c:numCache>
            </c:numRef>
          </c:val>
          <c:extLst>
            <c:ext xmlns:c16="http://schemas.microsoft.com/office/drawing/2014/chart" uri="{C3380CC4-5D6E-409C-BE32-E72D297353CC}">
              <c16:uniqueId val="{00000000-10C5-4827-8654-7E552AE9236C}"/>
            </c:ext>
          </c:extLst>
        </c:ser>
        <c:ser>
          <c:idx val="1"/>
          <c:order val="1"/>
          <c:tx>
            <c:strRef>
              <c:f>'3 % procesos admitidos térm leg'!$C$47</c:f>
              <c:strCache>
                <c:ptCount val="1"/>
                <c:pt idx="0">
                  <c:v>%  real procesos admitidos en término legal</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procesos admitidos térm leg'!$F$45,'3 % procesos admitidos térm leg'!$I$45,'3 % procesos admitidos térm leg'!$L$45,'3 % procesos admitidos térm leg'!$O$45)</c:f>
              <c:strCache>
                <c:ptCount val="4"/>
                <c:pt idx="0">
                  <c:v>Mar</c:v>
                </c:pt>
                <c:pt idx="1">
                  <c:v>Jun</c:v>
                </c:pt>
                <c:pt idx="2">
                  <c:v>Sep</c:v>
                </c:pt>
                <c:pt idx="3">
                  <c:v>Dic</c:v>
                </c:pt>
              </c:strCache>
            </c:strRef>
          </c:cat>
          <c:val>
            <c:numRef>
              <c:f>('3 % procesos admitidos térm leg'!$F$47,'3 % procesos admitidos térm leg'!$I$47,'3 % procesos admitidos térm leg'!$L$47,'3 % procesos admitidos térm leg'!$O$47)</c:f>
              <c:numCache>
                <c:formatCode>0.0%</c:formatCode>
                <c:ptCount val="4"/>
                <c:pt idx="0">
                  <c:v>0.98360655737704916</c:v>
                </c:pt>
                <c:pt idx="1">
                  <c:v>0.97916666666666663</c:v>
                </c:pt>
                <c:pt idx="2">
                  <c:v>0.963963963963964</c:v>
                </c:pt>
                <c:pt idx="3">
                  <c:v>0.98795180722891562</c:v>
                </c:pt>
              </c:numCache>
            </c:numRef>
          </c:val>
          <c:extLst>
            <c:ext xmlns:c16="http://schemas.microsoft.com/office/drawing/2014/chart" uri="{C3380CC4-5D6E-409C-BE32-E72D297353CC}">
              <c16:uniqueId val="{00000001-10C5-4827-8654-7E552AE9236C}"/>
            </c:ext>
          </c:extLst>
        </c:ser>
        <c:dLbls>
          <c:showLegendKey val="0"/>
          <c:showVal val="0"/>
          <c:showCatName val="0"/>
          <c:showSerName val="0"/>
          <c:showPercent val="0"/>
          <c:showBubbleSize val="0"/>
        </c:dLbls>
        <c:gapWidth val="219"/>
        <c:axId val="442608288"/>
        <c:axId val="1"/>
      </c:barChart>
      <c:catAx>
        <c:axId val="44260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p>
            </c:rich>
          </c:tx>
          <c:layout>
            <c:manualLayout>
              <c:xMode val="edge"/>
              <c:yMode val="edge"/>
              <c:x val="1.1235926684002613E-2"/>
              <c:y val="0.46710961926571926"/>
            </c:manualLayout>
          </c:layout>
          <c:overlay val="0"/>
          <c:spPr>
            <a:noFill/>
            <a:ln w="25400">
              <a:noFill/>
            </a:ln>
          </c:spPr>
        </c:title>
        <c:numFmt formatCode="0%" sourceLinked="1"/>
        <c:majorTickMark val="out"/>
        <c:minorTickMark val="none"/>
        <c:tickLblPos val="nextTo"/>
        <c:crossAx val="442608288"/>
        <c:crosses val="autoZero"/>
        <c:crossBetween val="between"/>
      </c:valAx>
      <c:spPr>
        <a:noFill/>
        <a:ln w="25400">
          <a:noFill/>
        </a:ln>
      </c:spPr>
    </c:plotArea>
    <c:legend>
      <c:legendPos val="r"/>
      <c:layout>
        <c:manualLayout>
          <c:xMode val="edge"/>
          <c:yMode val="edge"/>
          <c:x val="0.71045357535673437"/>
          <c:y val="8.7649402390438252E-2"/>
          <c:w val="0.28029611932180998"/>
          <c:h val="0.15139442231075698"/>
        </c:manualLayout>
      </c:layou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cked"/>
        <c:varyColors val="0"/>
        <c:ser>
          <c:idx val="0"/>
          <c:order val="0"/>
          <c:tx>
            <c:strRef>
              <c:f>'3.1 registro % proc admit térm'!$C$18:$D$18</c:f>
              <c:strCache>
                <c:ptCount val="2"/>
                <c:pt idx="0">
                  <c:v>Proporción de procesos qure fueron admitidos en el término legal</c:v>
                </c:pt>
              </c:strCache>
            </c:strRef>
          </c:tx>
          <c:spPr>
            <a:ln w="28575" cap="rnd">
              <a:solidFill>
                <a:schemeClr val="accent1"/>
              </a:solidFill>
              <a:round/>
            </a:ln>
            <a:effectLst/>
          </c:spPr>
          <c:marker>
            <c:symbol val="diamond"/>
            <c:size val="5"/>
            <c:spPr>
              <a:solidFill>
                <a:schemeClr val="accent1"/>
              </a:solidFill>
              <a:ln w="9525">
                <a:no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 registro % proc admit térm'!$E$17:$Q$17</c:f>
              <c:strCache>
                <c:ptCount val="11"/>
                <c:pt idx="0">
                  <c:v>Trimestre I
2019</c:v>
                </c:pt>
                <c:pt idx="1">
                  <c:v>Trimestre II
2019</c:v>
                </c:pt>
                <c:pt idx="2">
                  <c:v>Trimestre III 
2019</c:v>
                </c:pt>
                <c:pt idx="3">
                  <c:v>Trimestre IV
2019</c:v>
                </c:pt>
                <c:pt idx="4">
                  <c:v>Trimestre I
 2020</c:v>
                </c:pt>
                <c:pt idx="5">
                  <c:v>Trimestre II
2020</c:v>
                </c:pt>
                <c:pt idx="6">
                  <c:v>Trimestre III
2020</c:v>
                </c:pt>
                <c:pt idx="7">
                  <c:v>Trimestre IV
2020</c:v>
                </c:pt>
                <c:pt idx="8">
                  <c:v>Trimestre I
 2021</c:v>
                </c:pt>
                <c:pt idx="9">
                  <c:v>Trimestre II
2021</c:v>
                </c:pt>
                <c:pt idx="10">
                  <c:v>Trimestre III
 2021</c:v>
                </c:pt>
              </c:strCache>
            </c:strRef>
          </c:cat>
          <c:val>
            <c:numRef>
              <c:f>'3.1 registro % proc admit térm'!$E$18:$L$18</c:f>
              <c:numCache>
                <c:formatCode>0%</c:formatCode>
                <c:ptCount val="8"/>
                <c:pt idx="0" formatCode="0.0%">
                  <c:v>0.97435897435897434</c:v>
                </c:pt>
                <c:pt idx="1">
                  <c:v>1</c:v>
                </c:pt>
                <c:pt idx="2" formatCode="0.0%">
                  <c:v>0.98305084745762705</c:v>
                </c:pt>
                <c:pt idx="3">
                  <c:v>1</c:v>
                </c:pt>
                <c:pt idx="4">
                  <c:v>1</c:v>
                </c:pt>
                <c:pt idx="5">
                  <c:v>1</c:v>
                </c:pt>
                <c:pt idx="6">
                  <c:v>1</c:v>
                </c:pt>
                <c:pt idx="7" formatCode="0.0%">
                  <c:v>0.98550724637681164</c:v>
                </c:pt>
              </c:numCache>
            </c:numRef>
          </c:val>
          <c:smooth val="1"/>
          <c:extLst>
            <c:ext xmlns:c16="http://schemas.microsoft.com/office/drawing/2014/chart" uri="{C3380CC4-5D6E-409C-BE32-E72D297353CC}">
              <c16:uniqueId val="{00000000-16DF-4F3C-BC72-4433F29D99B3}"/>
            </c:ext>
          </c:extLst>
        </c:ser>
        <c:dLbls>
          <c:showLegendKey val="0"/>
          <c:showVal val="0"/>
          <c:showCatName val="0"/>
          <c:showSerName val="0"/>
          <c:showPercent val="0"/>
          <c:showBubbleSize val="0"/>
        </c:dLbls>
        <c:marker val="1"/>
        <c:smooth val="0"/>
        <c:axId val="442613536"/>
        <c:axId val="1"/>
      </c:lineChart>
      <c:catAx>
        <c:axId val="44261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2613536"/>
        <c:crosses val="autoZero"/>
        <c:crossBetween val="between"/>
      </c:valAx>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990600</xdr:colOff>
      <xdr:row>1</xdr:row>
      <xdr:rowOff>38100</xdr:rowOff>
    </xdr:from>
    <xdr:to>
      <xdr:col>1</xdr:col>
      <xdr:colOff>1695450</xdr:colOff>
      <xdr:row>4</xdr:row>
      <xdr:rowOff>161925</xdr:rowOff>
    </xdr:to>
    <xdr:pic>
      <xdr:nvPicPr>
        <xdr:cNvPr id="43754" name="Imagen 1">
          <a:extLst>
            <a:ext uri="{FF2B5EF4-FFF2-40B4-BE49-F238E27FC236}">
              <a16:creationId xmlns:a16="http://schemas.microsoft.com/office/drawing/2014/main" id="{00000000-0008-0000-0000-0000EAA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1495425</xdr:colOff>
      <xdr:row>51</xdr:row>
      <xdr:rowOff>57150</xdr:rowOff>
    </xdr:from>
    <xdr:to>
      <xdr:col>14</xdr:col>
      <xdr:colOff>457200</xdr:colOff>
      <xdr:row>66</xdr:row>
      <xdr:rowOff>190500</xdr:rowOff>
    </xdr:to>
    <xdr:graphicFrame macro="">
      <xdr:nvGraphicFramePr>
        <xdr:cNvPr id="43755" name="Gráfico 2">
          <a:extLst>
            <a:ext uri="{FF2B5EF4-FFF2-40B4-BE49-F238E27FC236}">
              <a16:creationId xmlns:a16="http://schemas.microsoft.com/office/drawing/2014/main" id="{00000000-0008-0000-0000-0000EBA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609600</xdr:colOff>
      <xdr:row>1</xdr:row>
      <xdr:rowOff>361950</xdr:rowOff>
    </xdr:from>
    <xdr:to>
      <xdr:col>1</xdr:col>
      <xdr:colOff>1314450</xdr:colOff>
      <xdr:row>3</xdr:row>
      <xdr:rowOff>333375</xdr:rowOff>
    </xdr:to>
    <xdr:pic>
      <xdr:nvPicPr>
        <xdr:cNvPr id="614641" name="Imagen 1">
          <a:extLst>
            <a:ext uri="{FF2B5EF4-FFF2-40B4-BE49-F238E27FC236}">
              <a16:creationId xmlns:a16="http://schemas.microsoft.com/office/drawing/2014/main" id="{00000000-0008-0000-0100-0000F16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7429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178595</xdr:colOff>
      <xdr:row>16</xdr:row>
      <xdr:rowOff>138112</xdr:rowOff>
    </xdr:from>
    <xdr:to>
      <xdr:col>9</xdr:col>
      <xdr:colOff>297657</xdr:colOff>
      <xdr:row>25</xdr:row>
      <xdr:rowOff>157162</xdr:rowOff>
    </xdr:to>
    <xdr:graphicFrame macro="">
      <xdr:nvGraphicFramePr>
        <xdr:cNvPr id="614642" name="Gráfico 1">
          <a:extLst>
            <a:ext uri="{FF2B5EF4-FFF2-40B4-BE49-F238E27FC236}">
              <a16:creationId xmlns:a16="http://schemas.microsoft.com/office/drawing/2014/main" id="{00000000-0008-0000-0100-0000F26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666750</xdr:colOff>
      <xdr:row>1</xdr:row>
      <xdr:rowOff>47625</xdr:rowOff>
    </xdr:from>
    <xdr:to>
      <xdr:col>1</xdr:col>
      <xdr:colOff>1371600</xdr:colOff>
      <xdr:row>4</xdr:row>
      <xdr:rowOff>171450</xdr:rowOff>
    </xdr:to>
    <xdr:pic>
      <xdr:nvPicPr>
        <xdr:cNvPr id="404943" name="Imagen 1">
          <a:extLst>
            <a:ext uri="{FF2B5EF4-FFF2-40B4-BE49-F238E27FC236}">
              <a16:creationId xmlns:a16="http://schemas.microsoft.com/office/drawing/2014/main" id="{00000000-0008-0000-0200-0000CF2D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2190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2028825</xdr:colOff>
      <xdr:row>51</xdr:row>
      <xdr:rowOff>152400</xdr:rowOff>
    </xdr:from>
    <xdr:to>
      <xdr:col>14</xdr:col>
      <xdr:colOff>171450</xdr:colOff>
      <xdr:row>65</xdr:row>
      <xdr:rowOff>152400</xdr:rowOff>
    </xdr:to>
    <xdr:graphicFrame macro="">
      <xdr:nvGraphicFramePr>
        <xdr:cNvPr id="404944" name="Gráfico 1">
          <a:extLst>
            <a:ext uri="{FF2B5EF4-FFF2-40B4-BE49-F238E27FC236}">
              <a16:creationId xmlns:a16="http://schemas.microsoft.com/office/drawing/2014/main" id="{00000000-0008-0000-0200-0000D02D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733425</xdr:colOff>
      <xdr:row>1</xdr:row>
      <xdr:rowOff>19050</xdr:rowOff>
    </xdr:from>
    <xdr:to>
      <xdr:col>1</xdr:col>
      <xdr:colOff>1438275</xdr:colOff>
      <xdr:row>4</xdr:row>
      <xdr:rowOff>142875</xdr:rowOff>
    </xdr:to>
    <xdr:pic>
      <xdr:nvPicPr>
        <xdr:cNvPr id="414158" name="Imagen 1">
          <a:extLst>
            <a:ext uri="{FF2B5EF4-FFF2-40B4-BE49-F238E27FC236}">
              <a16:creationId xmlns:a16="http://schemas.microsoft.com/office/drawing/2014/main" id="{00000000-0008-0000-0400-0000CE51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1200150</xdr:colOff>
      <xdr:row>50</xdr:row>
      <xdr:rowOff>76200</xdr:rowOff>
    </xdr:from>
    <xdr:to>
      <xdr:col>15</xdr:col>
      <xdr:colOff>1181100</xdr:colOff>
      <xdr:row>65</xdr:row>
      <xdr:rowOff>38100</xdr:rowOff>
    </xdr:to>
    <xdr:graphicFrame macro="">
      <xdr:nvGraphicFramePr>
        <xdr:cNvPr id="414159" name="Gráfico 1">
          <a:extLst>
            <a:ext uri="{FF2B5EF4-FFF2-40B4-BE49-F238E27FC236}">
              <a16:creationId xmlns:a16="http://schemas.microsoft.com/office/drawing/2014/main" id="{00000000-0008-0000-0400-0000CF51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1200150</xdr:colOff>
      <xdr:row>18</xdr:row>
      <xdr:rowOff>190500</xdr:rowOff>
    </xdr:from>
    <xdr:to>
      <xdr:col>11</xdr:col>
      <xdr:colOff>400050</xdr:colOff>
      <xdr:row>25</xdr:row>
      <xdr:rowOff>266700</xdr:rowOff>
    </xdr:to>
    <xdr:graphicFrame macro="">
      <xdr:nvGraphicFramePr>
        <xdr:cNvPr id="629761" name="Gráfico 1">
          <a:extLst>
            <a:ext uri="{FF2B5EF4-FFF2-40B4-BE49-F238E27FC236}">
              <a16:creationId xmlns:a16="http://schemas.microsoft.com/office/drawing/2014/main" id="{00000000-0008-0000-0500-0000019C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180"/>
  <sheetViews>
    <sheetView showGridLines="0" topLeftCell="A40" workbookViewId="0">
      <selection activeCell="Q48" sqref="Q48"/>
    </sheetView>
  </sheetViews>
  <sheetFormatPr baseColWidth="10" defaultRowHeight="12.75" x14ac:dyDescent="0.2"/>
  <cols>
    <col min="1" max="1" width="3" style="1" customWidth="1"/>
    <col min="2" max="2" width="41.5703125" style="1" customWidth="1"/>
    <col min="3" max="3" width="27.7109375" style="1" customWidth="1"/>
    <col min="4" max="5" width="5.7109375" style="1" customWidth="1"/>
    <col min="6" max="6" width="7.85546875" style="1" bestFit="1" customWidth="1"/>
    <col min="7" max="8" width="5.7109375" style="1" customWidth="1"/>
    <col min="9" max="9" width="9.5703125" style="1" bestFit="1" customWidth="1"/>
    <col min="10" max="10" width="5.7109375" style="1" customWidth="1"/>
    <col min="11" max="11" width="7.42578125" style="1" customWidth="1"/>
    <col min="12" max="12" width="9.5703125" style="1" bestFit="1" customWidth="1"/>
    <col min="13" max="14" width="5.7109375" style="1" customWidth="1"/>
    <col min="15" max="15" width="11" style="1" customWidth="1"/>
    <col min="16" max="16" width="18.140625" style="1" customWidth="1"/>
    <col min="17" max="17" width="2.85546875" style="1" customWidth="1"/>
    <col min="18" max="18" width="79.85546875" style="113" customWidth="1"/>
    <col min="19" max="19" width="6.28515625" style="114" customWidth="1"/>
    <col min="20" max="25" width="11.42578125" style="113"/>
    <col min="26" max="16384" width="11.42578125" style="1"/>
  </cols>
  <sheetData>
    <row r="1" spans="1:25" ht="13.5" thickBot="1" x14ac:dyDescent="0.25">
      <c r="B1" s="16"/>
      <c r="C1" s="16"/>
      <c r="D1" s="16"/>
      <c r="E1" s="16"/>
      <c r="F1" s="16"/>
      <c r="G1" s="16"/>
      <c r="H1" s="16"/>
      <c r="I1" s="16"/>
      <c r="J1" s="16"/>
      <c r="K1" s="16"/>
      <c r="L1" s="16"/>
      <c r="M1" s="16"/>
      <c r="N1" s="16"/>
      <c r="O1" s="16"/>
      <c r="P1" s="16"/>
    </row>
    <row r="2" spans="1:25" ht="16.5" customHeight="1" x14ac:dyDescent="0.2">
      <c r="B2" s="179"/>
      <c r="C2" s="182" t="s">
        <v>33</v>
      </c>
      <c r="D2" s="183"/>
      <c r="E2" s="183"/>
      <c r="F2" s="183"/>
      <c r="G2" s="183"/>
      <c r="H2" s="183"/>
      <c r="I2" s="183"/>
      <c r="J2" s="183"/>
      <c r="K2" s="183"/>
      <c r="L2" s="183"/>
      <c r="M2" s="184"/>
      <c r="N2" s="185" t="s">
        <v>83</v>
      </c>
      <c r="O2" s="186"/>
      <c r="P2" s="187"/>
      <c r="S2" s="114">
        <v>0.8</v>
      </c>
    </row>
    <row r="3" spans="1:25" ht="15.75" customHeight="1" x14ac:dyDescent="0.2">
      <c r="B3" s="180"/>
      <c r="C3" s="188" t="s">
        <v>34</v>
      </c>
      <c r="D3" s="189"/>
      <c r="E3" s="189"/>
      <c r="F3" s="189"/>
      <c r="G3" s="189"/>
      <c r="H3" s="189"/>
      <c r="I3" s="189"/>
      <c r="J3" s="189"/>
      <c r="K3" s="189"/>
      <c r="L3" s="189"/>
      <c r="M3" s="190"/>
      <c r="N3" s="191" t="s">
        <v>85</v>
      </c>
      <c r="O3" s="192"/>
      <c r="P3" s="193"/>
      <c r="S3" s="114">
        <v>0.79998999999999998</v>
      </c>
    </row>
    <row r="4" spans="1:25" ht="15.75" customHeight="1" x14ac:dyDescent="0.2">
      <c r="B4" s="180"/>
      <c r="C4" s="188" t="s">
        <v>35</v>
      </c>
      <c r="D4" s="189"/>
      <c r="E4" s="189"/>
      <c r="F4" s="189"/>
      <c r="G4" s="189"/>
      <c r="H4" s="189"/>
      <c r="I4" s="189"/>
      <c r="J4" s="189"/>
      <c r="K4" s="189"/>
      <c r="L4" s="189"/>
      <c r="M4" s="190"/>
      <c r="N4" s="191" t="s">
        <v>84</v>
      </c>
      <c r="O4" s="192"/>
      <c r="P4" s="193"/>
      <c r="S4" s="114">
        <v>0.65</v>
      </c>
    </row>
    <row r="5" spans="1:25" ht="16.5" customHeight="1" thickBot="1" x14ac:dyDescent="0.25">
      <c r="B5" s="181"/>
      <c r="C5" s="194" t="s">
        <v>36</v>
      </c>
      <c r="D5" s="195"/>
      <c r="E5" s="195"/>
      <c r="F5" s="195"/>
      <c r="G5" s="195"/>
      <c r="H5" s="195"/>
      <c r="I5" s="195"/>
      <c r="J5" s="195"/>
      <c r="K5" s="195"/>
      <c r="L5" s="195"/>
      <c r="M5" s="196"/>
      <c r="N5" s="197" t="s">
        <v>37</v>
      </c>
      <c r="O5" s="198"/>
      <c r="P5" s="199"/>
      <c r="S5" s="114">
        <v>0.64999899999999999</v>
      </c>
    </row>
    <row r="6" spans="1:25" ht="13.5" thickBot="1" x14ac:dyDescent="0.25">
      <c r="B6" s="16"/>
      <c r="C6" s="16"/>
      <c r="D6" s="16"/>
      <c r="E6" s="16"/>
      <c r="F6" s="16"/>
      <c r="G6" s="16"/>
      <c r="H6" s="16"/>
      <c r="I6" s="16"/>
      <c r="J6" s="16"/>
      <c r="K6" s="16"/>
      <c r="L6" s="16"/>
      <c r="M6" s="16"/>
      <c r="N6" s="16"/>
      <c r="O6" s="16"/>
      <c r="P6" s="16"/>
    </row>
    <row r="7" spans="1:25" s="36" customFormat="1" x14ac:dyDescent="0.2">
      <c r="A7" s="34"/>
      <c r="B7" s="200" t="s">
        <v>40</v>
      </c>
      <c r="C7" s="201"/>
      <c r="D7" s="201"/>
      <c r="E7" s="201"/>
      <c r="F7" s="201"/>
      <c r="G7" s="201"/>
      <c r="H7" s="201"/>
      <c r="I7" s="201"/>
      <c r="J7" s="201"/>
      <c r="K7" s="201"/>
      <c r="L7" s="201"/>
      <c r="M7" s="201"/>
      <c r="N7" s="201"/>
      <c r="O7" s="201"/>
      <c r="P7" s="202"/>
      <c r="Q7" s="34"/>
      <c r="R7" s="115"/>
      <c r="S7" s="101"/>
      <c r="T7" s="115"/>
      <c r="U7" s="115"/>
      <c r="V7" s="115"/>
      <c r="W7" s="115"/>
      <c r="X7" s="115"/>
      <c r="Y7" s="115"/>
    </row>
    <row r="8" spans="1:25" s="36" customFormat="1" ht="13.5" thickBot="1" x14ac:dyDescent="0.25">
      <c r="A8" s="34"/>
      <c r="B8" s="203"/>
      <c r="C8" s="204"/>
      <c r="D8" s="204"/>
      <c r="E8" s="204"/>
      <c r="F8" s="204"/>
      <c r="G8" s="204"/>
      <c r="H8" s="204"/>
      <c r="I8" s="204"/>
      <c r="J8" s="204"/>
      <c r="K8" s="204"/>
      <c r="L8" s="204"/>
      <c r="M8" s="204"/>
      <c r="N8" s="204"/>
      <c r="O8" s="204"/>
      <c r="P8" s="205"/>
      <c r="Q8" s="34"/>
      <c r="R8" s="115"/>
      <c r="S8" s="101"/>
      <c r="T8" s="115"/>
      <c r="U8" s="115"/>
      <c r="V8" s="115"/>
      <c r="W8" s="115"/>
      <c r="X8" s="115"/>
      <c r="Y8" s="115"/>
    </row>
    <row r="9" spans="1:25" s="36" customFormat="1" ht="6.75" customHeight="1" thickBot="1" x14ac:dyDescent="0.25">
      <c r="A9" s="34"/>
      <c r="B9" s="206"/>
      <c r="C9" s="206"/>
      <c r="D9" s="206"/>
      <c r="E9" s="206"/>
      <c r="F9" s="206"/>
      <c r="G9" s="206"/>
      <c r="H9" s="206"/>
      <c r="I9" s="206"/>
      <c r="J9" s="206"/>
      <c r="K9" s="206"/>
      <c r="L9" s="206"/>
      <c r="M9" s="206"/>
      <c r="N9" s="206"/>
      <c r="O9" s="206"/>
      <c r="P9" s="206"/>
      <c r="Q9" s="34"/>
      <c r="R9" s="115"/>
      <c r="S9" s="101"/>
      <c r="T9" s="115"/>
      <c r="U9" s="115"/>
      <c r="V9" s="115"/>
      <c r="W9" s="115"/>
      <c r="X9" s="115"/>
      <c r="Y9" s="115"/>
    </row>
    <row r="10" spans="1:25" s="36" customFormat="1" ht="26.25" customHeight="1" thickBot="1" x14ac:dyDescent="0.25">
      <c r="A10" s="34"/>
      <c r="B10" s="13" t="s">
        <v>50</v>
      </c>
      <c r="C10" s="212">
        <v>2022</v>
      </c>
      <c r="D10" s="213"/>
      <c r="E10" s="213"/>
      <c r="F10" s="213"/>
      <c r="G10" s="213"/>
      <c r="H10" s="213"/>
      <c r="I10" s="214"/>
      <c r="J10" s="207" t="s">
        <v>1</v>
      </c>
      <c r="K10" s="208"/>
      <c r="L10" s="208"/>
      <c r="M10" s="208"/>
      <c r="N10" s="209" t="s">
        <v>165</v>
      </c>
      <c r="O10" s="210"/>
      <c r="P10" s="211"/>
      <c r="Q10" s="34"/>
      <c r="R10" s="115"/>
      <c r="S10" s="101"/>
      <c r="T10" s="115"/>
      <c r="U10" s="115"/>
      <c r="V10" s="115"/>
      <c r="W10" s="115"/>
      <c r="X10" s="115"/>
      <c r="Y10" s="115"/>
    </row>
    <row r="11" spans="1:25" s="36" customFormat="1" ht="4.5" customHeight="1" thickBot="1" x14ac:dyDescent="0.25">
      <c r="A11" s="34"/>
      <c r="B11" s="176"/>
      <c r="C11" s="177"/>
      <c r="D11" s="177"/>
      <c r="E11" s="177"/>
      <c r="F11" s="177"/>
      <c r="G11" s="177"/>
      <c r="H11" s="177"/>
      <c r="I11" s="177"/>
      <c r="J11" s="177"/>
      <c r="K11" s="177"/>
      <c r="L11" s="177"/>
      <c r="M11" s="177"/>
      <c r="N11" s="177"/>
      <c r="O11" s="177"/>
      <c r="P11" s="178"/>
      <c r="Q11" s="34"/>
      <c r="R11" s="115"/>
      <c r="S11" s="101"/>
      <c r="T11" s="115"/>
      <c r="U11" s="115"/>
      <c r="V11" s="115"/>
      <c r="W11" s="115"/>
      <c r="X11" s="115"/>
      <c r="Y11" s="115"/>
    </row>
    <row r="12" spans="1:25" s="36" customFormat="1" ht="27" customHeight="1" thickBot="1" x14ac:dyDescent="0.25">
      <c r="A12" s="34"/>
      <c r="B12" s="13" t="s">
        <v>0</v>
      </c>
      <c r="C12" s="218" t="s">
        <v>57</v>
      </c>
      <c r="D12" s="219"/>
      <c r="E12" s="219"/>
      <c r="F12" s="219"/>
      <c r="G12" s="219"/>
      <c r="H12" s="219"/>
      <c r="I12" s="219"/>
      <c r="J12" s="219"/>
      <c r="K12" s="219"/>
      <c r="L12" s="219"/>
      <c r="M12" s="219"/>
      <c r="N12" s="219"/>
      <c r="O12" s="219"/>
      <c r="P12" s="220"/>
      <c r="Q12" s="34"/>
      <c r="R12" s="115"/>
      <c r="S12" s="101"/>
      <c r="T12" s="115"/>
      <c r="U12" s="115"/>
      <c r="V12" s="115"/>
      <c r="W12" s="115"/>
      <c r="X12" s="115"/>
      <c r="Y12" s="115"/>
    </row>
    <row r="13" spans="1:25" s="36" customFormat="1" ht="4.5" customHeight="1" thickBot="1" x14ac:dyDescent="0.25">
      <c r="A13" s="34"/>
      <c r="B13" s="221"/>
      <c r="C13" s="222"/>
      <c r="D13" s="222"/>
      <c r="E13" s="222"/>
      <c r="F13" s="222"/>
      <c r="G13" s="222"/>
      <c r="H13" s="222"/>
      <c r="I13" s="222"/>
      <c r="J13" s="222"/>
      <c r="K13" s="222"/>
      <c r="L13" s="222"/>
      <c r="M13" s="222"/>
      <c r="N13" s="222"/>
      <c r="O13" s="222"/>
      <c r="P13" s="223"/>
      <c r="Q13" s="34"/>
      <c r="R13" s="115"/>
      <c r="S13" s="101"/>
      <c r="T13" s="115"/>
      <c r="U13" s="115"/>
      <c r="V13" s="115"/>
      <c r="W13" s="115"/>
      <c r="X13" s="115"/>
      <c r="Y13" s="115"/>
    </row>
    <row r="14" spans="1:25" s="36" customFormat="1" ht="18" customHeight="1" thickBot="1" x14ac:dyDescent="0.25">
      <c r="A14" s="34"/>
      <c r="B14" s="13" t="s">
        <v>6</v>
      </c>
      <c r="C14" s="224" t="s">
        <v>173</v>
      </c>
      <c r="D14" s="225"/>
      <c r="E14" s="225"/>
      <c r="F14" s="225"/>
      <c r="G14" s="225"/>
      <c r="H14" s="225"/>
      <c r="I14" s="225"/>
      <c r="J14" s="225"/>
      <c r="K14" s="225"/>
      <c r="L14" s="225"/>
      <c r="M14" s="225"/>
      <c r="N14" s="225"/>
      <c r="O14" s="225"/>
      <c r="P14" s="226"/>
      <c r="Q14" s="34"/>
      <c r="R14" s="115"/>
      <c r="S14" s="101"/>
      <c r="T14" s="115"/>
      <c r="U14" s="115"/>
      <c r="V14" s="115"/>
      <c r="W14" s="115"/>
      <c r="X14" s="115"/>
      <c r="Y14" s="115"/>
    </row>
    <row r="15" spans="1:25" s="36" customFormat="1" ht="4.5" customHeight="1" thickBot="1" x14ac:dyDescent="0.25">
      <c r="A15" s="34"/>
      <c r="B15" s="215"/>
      <c r="C15" s="216"/>
      <c r="D15" s="216"/>
      <c r="E15" s="216"/>
      <c r="F15" s="216"/>
      <c r="G15" s="216"/>
      <c r="H15" s="216"/>
      <c r="I15" s="216"/>
      <c r="J15" s="216"/>
      <c r="K15" s="216"/>
      <c r="L15" s="216"/>
      <c r="M15" s="216"/>
      <c r="N15" s="216"/>
      <c r="O15" s="216"/>
      <c r="P15" s="217"/>
      <c r="Q15" s="34"/>
      <c r="R15" s="115"/>
      <c r="S15" s="101"/>
      <c r="T15" s="115"/>
      <c r="U15" s="115"/>
      <c r="V15" s="115"/>
      <c r="W15" s="115"/>
      <c r="X15" s="115"/>
      <c r="Y15" s="115"/>
    </row>
    <row r="16" spans="1:25" s="36" customFormat="1" ht="32.25" customHeight="1" thickBot="1" x14ac:dyDescent="0.25">
      <c r="A16" s="34"/>
      <c r="B16" s="13" t="s">
        <v>22</v>
      </c>
      <c r="C16" s="227" t="s">
        <v>93</v>
      </c>
      <c r="D16" s="228"/>
      <c r="E16" s="228"/>
      <c r="F16" s="228"/>
      <c r="G16" s="228"/>
      <c r="H16" s="228"/>
      <c r="I16" s="228"/>
      <c r="J16" s="228"/>
      <c r="K16" s="228"/>
      <c r="L16" s="228"/>
      <c r="M16" s="228"/>
      <c r="N16" s="228"/>
      <c r="O16" s="228"/>
      <c r="P16" s="229"/>
      <c r="Q16" s="34"/>
      <c r="R16" s="115"/>
      <c r="S16" s="101"/>
      <c r="T16" s="115"/>
      <c r="U16" s="115"/>
      <c r="V16" s="115"/>
      <c r="W16" s="115"/>
      <c r="X16" s="115"/>
      <c r="Y16" s="115"/>
    </row>
    <row r="17" spans="1:25" s="36" customFormat="1" ht="4.5" customHeight="1" thickBot="1" x14ac:dyDescent="0.25">
      <c r="A17" s="34"/>
      <c r="B17" s="215"/>
      <c r="C17" s="216"/>
      <c r="D17" s="216"/>
      <c r="E17" s="216"/>
      <c r="F17" s="216"/>
      <c r="G17" s="216"/>
      <c r="H17" s="216"/>
      <c r="I17" s="216"/>
      <c r="J17" s="216"/>
      <c r="K17" s="216"/>
      <c r="L17" s="216"/>
      <c r="M17" s="216"/>
      <c r="N17" s="216"/>
      <c r="O17" s="216"/>
      <c r="P17" s="217"/>
      <c r="Q17" s="34"/>
      <c r="R17" s="115"/>
      <c r="S17" s="101"/>
      <c r="T17" s="115"/>
      <c r="U17" s="115"/>
      <c r="V17" s="115"/>
      <c r="W17" s="115"/>
      <c r="X17" s="115"/>
      <c r="Y17" s="115"/>
    </row>
    <row r="18" spans="1:25" s="36" customFormat="1" ht="26.25" customHeight="1" thickBot="1" x14ac:dyDescent="0.25">
      <c r="A18" s="34"/>
      <c r="B18" s="13" t="s">
        <v>9</v>
      </c>
      <c r="C18" s="227" t="s">
        <v>88</v>
      </c>
      <c r="D18" s="228"/>
      <c r="E18" s="228"/>
      <c r="F18" s="228"/>
      <c r="G18" s="228"/>
      <c r="H18" s="228"/>
      <c r="I18" s="228"/>
      <c r="J18" s="228"/>
      <c r="K18" s="228"/>
      <c r="L18" s="228"/>
      <c r="M18" s="228"/>
      <c r="N18" s="228"/>
      <c r="O18" s="228"/>
      <c r="P18" s="229"/>
      <c r="Q18" s="34"/>
      <c r="R18" s="115"/>
      <c r="S18" s="101"/>
      <c r="T18" s="115"/>
      <c r="U18" s="115"/>
      <c r="V18" s="115"/>
      <c r="W18" s="115"/>
      <c r="X18" s="115"/>
      <c r="Y18" s="115"/>
    </row>
    <row r="19" spans="1:25" s="36" customFormat="1" ht="4.5" customHeight="1" thickBot="1" x14ac:dyDescent="0.25">
      <c r="A19" s="34"/>
      <c r="B19" s="230"/>
      <c r="C19" s="230"/>
      <c r="D19" s="230"/>
      <c r="E19" s="230"/>
      <c r="F19" s="230"/>
      <c r="G19" s="230"/>
      <c r="H19" s="230"/>
      <c r="I19" s="230"/>
      <c r="J19" s="230"/>
      <c r="K19" s="230"/>
      <c r="L19" s="230"/>
      <c r="M19" s="230"/>
      <c r="N19" s="230"/>
      <c r="O19" s="230"/>
      <c r="P19" s="230"/>
      <c r="Q19" s="34"/>
      <c r="R19" s="115"/>
      <c r="S19" s="101"/>
      <c r="T19" s="115"/>
      <c r="U19" s="115"/>
      <c r="V19" s="115"/>
      <c r="W19" s="115"/>
      <c r="X19" s="115"/>
      <c r="Y19" s="115"/>
    </row>
    <row r="20" spans="1:25" s="36" customFormat="1" ht="17.25" customHeight="1" thickBot="1" x14ac:dyDescent="0.25">
      <c r="A20" s="34"/>
      <c r="B20" s="231" t="s">
        <v>23</v>
      </c>
      <c r="C20" s="232"/>
      <c r="D20" s="232"/>
      <c r="E20" s="232"/>
      <c r="F20" s="232"/>
      <c r="G20" s="232"/>
      <c r="H20" s="232"/>
      <c r="I20" s="232"/>
      <c r="J20" s="232"/>
      <c r="K20" s="232"/>
      <c r="L20" s="232"/>
      <c r="M20" s="232"/>
      <c r="N20" s="232"/>
      <c r="O20" s="232"/>
      <c r="P20" s="233"/>
      <c r="Q20" s="34"/>
      <c r="R20" s="115"/>
      <c r="S20" s="101"/>
      <c r="T20" s="115"/>
      <c r="U20" s="115"/>
      <c r="V20" s="115"/>
      <c r="W20" s="115"/>
      <c r="X20" s="115"/>
      <c r="Y20" s="115"/>
    </row>
    <row r="21" spans="1:25" s="36" customFormat="1" ht="4.5" customHeight="1" thickBot="1" x14ac:dyDescent="0.25">
      <c r="A21" s="34"/>
      <c r="B21" s="234"/>
      <c r="C21" s="235"/>
      <c r="D21" s="235"/>
      <c r="E21" s="235"/>
      <c r="F21" s="235"/>
      <c r="G21" s="235"/>
      <c r="H21" s="235"/>
      <c r="I21" s="235"/>
      <c r="J21" s="235"/>
      <c r="K21" s="235"/>
      <c r="L21" s="235"/>
      <c r="M21" s="235"/>
      <c r="N21" s="235"/>
      <c r="O21" s="235"/>
      <c r="P21" s="236"/>
      <c r="Q21" s="34"/>
      <c r="R21" s="115"/>
      <c r="S21" s="101"/>
      <c r="T21" s="115"/>
      <c r="U21" s="115"/>
      <c r="V21" s="115"/>
      <c r="W21" s="115"/>
      <c r="X21" s="115"/>
      <c r="Y21" s="115"/>
    </row>
    <row r="22" spans="1:25" s="36" customFormat="1" ht="49.5" customHeight="1" thickBot="1" x14ac:dyDescent="0.25">
      <c r="A22" s="34"/>
      <c r="B22" s="13" t="s">
        <v>3</v>
      </c>
      <c r="C22" s="237" t="s">
        <v>180</v>
      </c>
      <c r="D22" s="238"/>
      <c r="E22" s="238"/>
      <c r="F22" s="238"/>
      <c r="G22" s="238"/>
      <c r="H22" s="238"/>
      <c r="I22" s="238"/>
      <c r="J22" s="238"/>
      <c r="K22" s="238"/>
      <c r="L22" s="238"/>
      <c r="M22" s="238"/>
      <c r="N22" s="238"/>
      <c r="O22" s="238"/>
      <c r="P22" s="239"/>
      <c r="Q22" s="34"/>
      <c r="R22" s="115"/>
      <c r="S22" s="101"/>
      <c r="T22" s="115"/>
      <c r="U22" s="115"/>
      <c r="V22" s="115"/>
      <c r="W22" s="115"/>
      <c r="X22" s="115"/>
      <c r="Y22" s="115"/>
    </row>
    <row r="23" spans="1:25" s="36" customFormat="1" ht="4.5" customHeight="1" thickBot="1" x14ac:dyDescent="0.25">
      <c r="A23" s="34"/>
      <c r="B23" s="215"/>
      <c r="C23" s="216"/>
      <c r="D23" s="216"/>
      <c r="E23" s="216"/>
      <c r="F23" s="216"/>
      <c r="G23" s="216"/>
      <c r="H23" s="216"/>
      <c r="I23" s="216"/>
      <c r="J23" s="216"/>
      <c r="K23" s="216"/>
      <c r="L23" s="216"/>
      <c r="M23" s="216"/>
      <c r="N23" s="216"/>
      <c r="O23" s="216"/>
      <c r="P23" s="217"/>
      <c r="Q23" s="34"/>
      <c r="R23" s="115"/>
      <c r="S23" s="101"/>
      <c r="T23" s="115"/>
      <c r="U23" s="115"/>
      <c r="V23" s="115"/>
      <c r="W23" s="115"/>
      <c r="X23" s="115"/>
      <c r="Y23" s="115"/>
    </row>
    <row r="24" spans="1:25" s="36" customFormat="1" ht="41.25" customHeight="1" thickBot="1" x14ac:dyDescent="0.25">
      <c r="A24" s="34"/>
      <c r="B24" s="252" t="s">
        <v>10</v>
      </c>
      <c r="C24" s="224" t="s">
        <v>177</v>
      </c>
      <c r="D24" s="225"/>
      <c r="E24" s="225"/>
      <c r="F24" s="225"/>
      <c r="G24" s="225"/>
      <c r="H24" s="225"/>
      <c r="I24" s="225"/>
      <c r="J24" s="225"/>
      <c r="K24" s="225"/>
      <c r="L24" s="225"/>
      <c r="M24" s="225"/>
      <c r="N24" s="225"/>
      <c r="O24" s="225"/>
      <c r="P24" s="226"/>
      <c r="Q24" s="34"/>
      <c r="R24" s="115"/>
      <c r="S24" s="101"/>
      <c r="T24" s="115"/>
      <c r="U24" s="115"/>
      <c r="V24" s="115"/>
      <c r="W24" s="115"/>
      <c r="X24" s="115"/>
      <c r="Y24" s="115"/>
    </row>
    <row r="25" spans="1:25" s="36" customFormat="1" ht="41.25" customHeight="1" thickBot="1" x14ac:dyDescent="0.25">
      <c r="A25" s="34"/>
      <c r="B25" s="253"/>
      <c r="C25" s="254" t="s">
        <v>178</v>
      </c>
      <c r="D25" s="254"/>
      <c r="E25" s="254"/>
      <c r="F25" s="254"/>
      <c r="G25" s="254"/>
      <c r="H25" s="254"/>
      <c r="I25" s="254"/>
      <c r="J25" s="254"/>
      <c r="K25" s="254"/>
      <c r="L25" s="254"/>
      <c r="M25" s="254"/>
      <c r="N25" s="254"/>
      <c r="O25" s="254"/>
      <c r="P25" s="255"/>
      <c r="Q25" s="34"/>
      <c r="R25" s="115"/>
      <c r="S25" s="101"/>
      <c r="T25" s="115"/>
      <c r="U25" s="115"/>
      <c r="V25" s="115"/>
      <c r="W25" s="115"/>
      <c r="X25" s="115"/>
      <c r="Y25" s="115"/>
    </row>
    <row r="26" spans="1:25" s="36" customFormat="1" ht="7.5" customHeight="1" thickBot="1" x14ac:dyDescent="0.25">
      <c r="A26" s="34"/>
      <c r="B26" s="240"/>
      <c r="C26" s="241"/>
      <c r="D26" s="241"/>
      <c r="E26" s="241"/>
      <c r="F26" s="241"/>
      <c r="G26" s="241"/>
      <c r="H26" s="241"/>
      <c r="I26" s="241"/>
      <c r="J26" s="241"/>
      <c r="K26" s="241"/>
      <c r="L26" s="241"/>
      <c r="M26" s="241"/>
      <c r="N26" s="241"/>
      <c r="O26" s="241"/>
      <c r="P26" s="242"/>
      <c r="Q26" s="34"/>
      <c r="R26" s="115"/>
      <c r="S26" s="101"/>
      <c r="T26" s="115"/>
      <c r="U26" s="115"/>
      <c r="V26" s="115"/>
      <c r="W26" s="115"/>
      <c r="X26" s="115"/>
      <c r="Y26" s="115"/>
    </row>
    <row r="27" spans="1:25" s="36" customFormat="1" ht="29.25" customHeight="1" thickBot="1" x14ac:dyDescent="0.25">
      <c r="A27" s="34"/>
      <c r="B27" s="35" t="s">
        <v>102</v>
      </c>
      <c r="C27" s="256" t="s">
        <v>179</v>
      </c>
      <c r="D27" s="257"/>
      <c r="E27" s="257"/>
      <c r="F27" s="257"/>
      <c r="G27" s="257"/>
      <c r="H27" s="257"/>
      <c r="I27" s="257"/>
      <c r="J27" s="142">
        <v>178</v>
      </c>
      <c r="K27" s="142" t="s">
        <v>110</v>
      </c>
      <c r="L27" s="210"/>
      <c r="M27" s="210"/>
      <c r="N27" s="210"/>
      <c r="O27" s="210"/>
      <c r="P27" s="211"/>
      <c r="Q27" s="34"/>
      <c r="R27" s="115"/>
      <c r="S27" s="101"/>
      <c r="T27" s="115"/>
      <c r="U27" s="115"/>
      <c r="V27" s="115"/>
      <c r="W27" s="115"/>
      <c r="X27" s="115"/>
      <c r="Y27" s="115"/>
    </row>
    <row r="28" spans="1:25" s="36" customFormat="1" ht="13.5" customHeight="1" thickBot="1" x14ac:dyDescent="0.25">
      <c r="A28" s="34"/>
      <c r="B28" s="243"/>
      <c r="C28" s="244"/>
      <c r="D28" s="244"/>
      <c r="E28" s="244"/>
      <c r="F28" s="244"/>
      <c r="G28" s="244"/>
      <c r="H28" s="244"/>
      <c r="I28" s="244"/>
      <c r="J28" s="244"/>
      <c r="K28" s="244"/>
      <c r="L28" s="244"/>
      <c r="M28" s="244"/>
      <c r="N28" s="244"/>
      <c r="O28" s="244"/>
      <c r="P28" s="245"/>
      <c r="Q28" s="34"/>
      <c r="R28" s="115"/>
      <c r="S28" s="101"/>
      <c r="T28" s="115"/>
      <c r="U28" s="115"/>
      <c r="V28" s="115"/>
      <c r="W28" s="115"/>
      <c r="X28" s="115"/>
      <c r="Y28" s="115"/>
    </row>
    <row r="29" spans="1:25" s="36" customFormat="1" ht="31.5" customHeight="1" thickBot="1" x14ac:dyDescent="0.25">
      <c r="A29" s="34"/>
      <c r="B29" s="35" t="s">
        <v>11</v>
      </c>
      <c r="C29" s="38" t="s">
        <v>12</v>
      </c>
      <c r="D29" s="246" t="s">
        <v>174</v>
      </c>
      <c r="E29" s="247"/>
      <c r="F29" s="247"/>
      <c r="G29" s="248"/>
      <c r="H29" s="249" t="s">
        <v>13</v>
      </c>
      <c r="I29" s="249"/>
      <c r="J29" s="249"/>
      <c r="K29" s="246" t="s">
        <v>175</v>
      </c>
      <c r="L29" s="247"/>
      <c r="M29" s="248"/>
      <c r="N29" s="250" t="s">
        <v>14</v>
      </c>
      <c r="O29" s="251"/>
      <c r="P29" s="141" t="s">
        <v>176</v>
      </c>
      <c r="Q29" s="34"/>
      <c r="R29" s="115"/>
      <c r="S29" s="101"/>
      <c r="T29" s="115"/>
      <c r="U29" s="115"/>
      <c r="V29" s="115"/>
      <c r="W29" s="115"/>
      <c r="X29" s="115"/>
      <c r="Y29" s="115"/>
    </row>
    <row r="30" spans="1:25" s="36" customFormat="1" ht="4.5" customHeight="1" thickBot="1" x14ac:dyDescent="0.25">
      <c r="A30" s="34"/>
      <c r="B30" s="262"/>
      <c r="C30" s="263"/>
      <c r="D30" s="263"/>
      <c r="E30" s="263"/>
      <c r="F30" s="263"/>
      <c r="G30" s="263"/>
      <c r="H30" s="263"/>
      <c r="I30" s="263"/>
      <c r="J30" s="263"/>
      <c r="K30" s="263"/>
      <c r="L30" s="263"/>
      <c r="M30" s="263"/>
      <c r="N30" s="263"/>
      <c r="O30" s="263"/>
      <c r="P30" s="264"/>
      <c r="Q30" s="34"/>
      <c r="R30" s="115"/>
      <c r="S30" s="101"/>
      <c r="T30" s="115"/>
      <c r="U30" s="115"/>
      <c r="V30" s="115"/>
      <c r="W30" s="115"/>
      <c r="X30" s="115"/>
      <c r="Y30" s="115"/>
    </row>
    <row r="31" spans="1:25" s="36" customFormat="1" ht="13.5" thickBot="1" x14ac:dyDescent="0.25">
      <c r="A31" s="34"/>
      <c r="B31" s="51" t="s">
        <v>7</v>
      </c>
      <c r="C31" s="218" t="s">
        <v>82</v>
      </c>
      <c r="D31" s="219"/>
      <c r="E31" s="219"/>
      <c r="F31" s="219"/>
      <c r="G31" s="219"/>
      <c r="H31" s="219"/>
      <c r="I31" s="219"/>
      <c r="J31" s="219"/>
      <c r="K31" s="219"/>
      <c r="L31" s="219"/>
      <c r="M31" s="219"/>
      <c r="N31" s="219"/>
      <c r="O31" s="219"/>
      <c r="P31" s="220"/>
      <c r="Q31" s="34"/>
      <c r="R31" s="115"/>
      <c r="S31" s="101"/>
      <c r="T31" s="115"/>
      <c r="U31" s="115"/>
      <c r="V31" s="115"/>
      <c r="W31" s="115"/>
      <c r="X31" s="115"/>
      <c r="Y31" s="115"/>
    </row>
    <row r="32" spans="1:25" s="36" customFormat="1" ht="4.5" customHeight="1" thickBot="1" x14ac:dyDescent="0.25">
      <c r="A32" s="34"/>
      <c r="B32" s="265"/>
      <c r="C32" s="266"/>
      <c r="D32" s="266"/>
      <c r="E32" s="266"/>
      <c r="F32" s="266"/>
      <c r="G32" s="266"/>
      <c r="H32" s="266"/>
      <c r="I32" s="266"/>
      <c r="J32" s="266"/>
      <c r="K32" s="266"/>
      <c r="L32" s="266"/>
      <c r="M32" s="266"/>
      <c r="N32" s="266"/>
      <c r="O32" s="266"/>
      <c r="P32" s="267"/>
      <c r="Q32" s="34"/>
      <c r="R32" s="115"/>
      <c r="S32" s="101"/>
      <c r="T32" s="115"/>
      <c r="U32" s="115"/>
      <c r="V32" s="115"/>
      <c r="W32" s="115"/>
      <c r="X32" s="115"/>
      <c r="Y32" s="115"/>
    </row>
    <row r="33" spans="1:25" s="36" customFormat="1" ht="13.5" thickBot="1" x14ac:dyDescent="0.25">
      <c r="A33" s="34"/>
      <c r="B33" s="51" t="s">
        <v>4</v>
      </c>
      <c r="C33" s="218" t="s">
        <v>45</v>
      </c>
      <c r="D33" s="219"/>
      <c r="E33" s="219"/>
      <c r="F33" s="219"/>
      <c r="G33" s="219"/>
      <c r="H33" s="219"/>
      <c r="I33" s="219"/>
      <c r="J33" s="219"/>
      <c r="K33" s="219"/>
      <c r="L33" s="219"/>
      <c r="M33" s="219"/>
      <c r="N33" s="219"/>
      <c r="O33" s="219"/>
      <c r="P33" s="220"/>
      <c r="Q33" s="34"/>
      <c r="R33" s="115"/>
      <c r="S33" s="101"/>
      <c r="T33" s="115"/>
      <c r="U33" s="115"/>
      <c r="V33" s="115"/>
      <c r="W33" s="115"/>
      <c r="X33" s="115"/>
      <c r="Y33" s="115"/>
    </row>
    <row r="34" spans="1:25" s="36" customFormat="1" ht="4.5" customHeight="1" thickBot="1" x14ac:dyDescent="0.25">
      <c r="A34" s="34"/>
      <c r="B34" s="265"/>
      <c r="C34" s="266"/>
      <c r="D34" s="266"/>
      <c r="E34" s="266"/>
      <c r="F34" s="266"/>
      <c r="G34" s="266"/>
      <c r="H34" s="266"/>
      <c r="I34" s="266"/>
      <c r="J34" s="266"/>
      <c r="K34" s="266"/>
      <c r="L34" s="266"/>
      <c r="M34" s="266"/>
      <c r="N34" s="266"/>
      <c r="O34" s="266"/>
      <c r="P34" s="267"/>
      <c r="Q34" s="34"/>
      <c r="R34" s="115"/>
      <c r="S34" s="101"/>
      <c r="T34" s="115"/>
      <c r="U34" s="115"/>
      <c r="V34" s="115"/>
      <c r="W34" s="115"/>
      <c r="X34" s="115"/>
      <c r="Y34" s="115"/>
    </row>
    <row r="35" spans="1:25" s="36" customFormat="1" ht="13.5" thickBot="1" x14ac:dyDescent="0.25">
      <c r="A35" s="34"/>
      <c r="B35" s="51" t="s">
        <v>21</v>
      </c>
      <c r="C35" s="218" t="s">
        <v>45</v>
      </c>
      <c r="D35" s="219"/>
      <c r="E35" s="219"/>
      <c r="F35" s="219"/>
      <c r="G35" s="219"/>
      <c r="H35" s="219"/>
      <c r="I35" s="219"/>
      <c r="J35" s="219"/>
      <c r="K35" s="219"/>
      <c r="L35" s="219"/>
      <c r="M35" s="219"/>
      <c r="N35" s="219"/>
      <c r="O35" s="219"/>
      <c r="P35" s="220"/>
      <c r="Q35" s="34"/>
      <c r="R35" s="115"/>
      <c r="S35" s="101"/>
      <c r="T35" s="115"/>
      <c r="U35" s="115"/>
      <c r="V35" s="115"/>
      <c r="W35" s="115"/>
      <c r="X35" s="115"/>
      <c r="Y35" s="115"/>
    </row>
    <row r="36" spans="1:25" s="36" customFormat="1" ht="4.5" customHeight="1" thickBot="1" x14ac:dyDescent="0.25">
      <c r="A36" s="34"/>
      <c r="B36" s="268"/>
      <c r="C36" s="269"/>
      <c r="D36" s="269"/>
      <c r="E36" s="269"/>
      <c r="F36" s="269"/>
      <c r="G36" s="269"/>
      <c r="H36" s="269"/>
      <c r="I36" s="269"/>
      <c r="J36" s="269"/>
      <c r="K36" s="269"/>
      <c r="L36" s="269"/>
      <c r="M36" s="269"/>
      <c r="N36" s="269"/>
      <c r="O36" s="269"/>
      <c r="P36" s="270"/>
      <c r="Q36" s="34"/>
      <c r="R36" s="115"/>
      <c r="S36" s="101"/>
      <c r="T36" s="115"/>
      <c r="U36" s="115"/>
      <c r="V36" s="115"/>
      <c r="W36" s="115"/>
      <c r="X36" s="115"/>
      <c r="Y36" s="115"/>
    </row>
    <row r="37" spans="1:25" s="36" customFormat="1" ht="16.5" customHeight="1" thickBot="1" x14ac:dyDescent="0.25">
      <c r="A37" s="34"/>
      <c r="B37" s="51" t="s">
        <v>39</v>
      </c>
      <c r="C37" s="218" t="s">
        <v>44</v>
      </c>
      <c r="D37" s="219"/>
      <c r="E37" s="219"/>
      <c r="F37" s="219"/>
      <c r="G37" s="219"/>
      <c r="H37" s="219"/>
      <c r="I37" s="219"/>
      <c r="J37" s="219"/>
      <c r="K37" s="219"/>
      <c r="L37" s="219"/>
      <c r="M37" s="219"/>
      <c r="N37" s="219"/>
      <c r="O37" s="219"/>
      <c r="P37" s="220"/>
      <c r="Q37" s="34"/>
      <c r="R37" s="115"/>
      <c r="S37" s="101"/>
      <c r="T37" s="115"/>
      <c r="U37" s="115"/>
      <c r="V37" s="115"/>
      <c r="W37" s="115"/>
      <c r="X37" s="115"/>
      <c r="Y37" s="115"/>
    </row>
    <row r="38" spans="1:25" s="36" customFormat="1" ht="4.5" customHeight="1" thickBot="1" x14ac:dyDescent="0.25">
      <c r="A38" s="34"/>
      <c r="B38" s="43"/>
      <c r="C38" s="43"/>
      <c r="D38" s="43"/>
      <c r="E38" s="43"/>
      <c r="F38" s="43"/>
      <c r="G38" s="43"/>
      <c r="H38" s="43"/>
      <c r="I38" s="43"/>
      <c r="J38" s="43"/>
      <c r="K38" s="43"/>
      <c r="L38" s="43"/>
      <c r="M38" s="43"/>
      <c r="N38" s="43"/>
      <c r="O38" s="43"/>
      <c r="P38" s="43"/>
      <c r="Q38" s="34"/>
      <c r="R38" s="115"/>
      <c r="S38" s="101"/>
      <c r="T38" s="115"/>
      <c r="U38" s="115"/>
      <c r="V38" s="115"/>
      <c r="W38" s="115"/>
      <c r="X38" s="115"/>
      <c r="Y38" s="115"/>
    </row>
    <row r="39" spans="1:25" s="36" customFormat="1" ht="18.75" customHeight="1" thickBot="1" x14ac:dyDescent="0.25">
      <c r="A39" s="34"/>
      <c r="B39" s="271" t="s">
        <v>15</v>
      </c>
      <c r="C39" s="272"/>
      <c r="D39" s="272"/>
      <c r="E39" s="272"/>
      <c r="F39" s="272"/>
      <c r="G39" s="272"/>
      <c r="H39" s="272"/>
      <c r="I39" s="272"/>
      <c r="J39" s="272"/>
      <c r="K39" s="272"/>
      <c r="L39" s="272"/>
      <c r="M39" s="272"/>
      <c r="N39" s="272"/>
      <c r="O39" s="273"/>
      <c r="P39" s="274"/>
      <c r="Q39" s="34"/>
      <c r="R39" s="115"/>
      <c r="S39" s="101"/>
      <c r="T39" s="115"/>
      <c r="U39" s="115"/>
      <c r="V39" s="115"/>
      <c r="W39" s="115"/>
      <c r="X39" s="115"/>
      <c r="Y39" s="115"/>
    </row>
    <row r="40" spans="1:25" s="36" customFormat="1" ht="21" customHeight="1" thickBot="1" x14ac:dyDescent="0.25">
      <c r="A40" s="34"/>
      <c r="B40" s="52" t="s">
        <v>20</v>
      </c>
      <c r="C40" s="258" t="s">
        <v>16</v>
      </c>
      <c r="D40" s="259"/>
      <c r="E40" s="259"/>
      <c r="F40" s="259"/>
      <c r="G40" s="260"/>
      <c r="H40" s="258" t="s">
        <v>7</v>
      </c>
      <c r="I40" s="259"/>
      <c r="J40" s="259"/>
      <c r="K40" s="259"/>
      <c r="L40" s="260"/>
      <c r="M40" s="258" t="s">
        <v>17</v>
      </c>
      <c r="N40" s="259"/>
      <c r="O40" s="261"/>
      <c r="P40" s="260"/>
      <c r="Q40" s="34"/>
      <c r="R40" s="115"/>
      <c r="S40" s="101"/>
      <c r="T40" s="115"/>
      <c r="U40" s="115"/>
      <c r="V40" s="115"/>
      <c r="W40" s="115"/>
      <c r="X40" s="115"/>
      <c r="Y40" s="115"/>
    </row>
    <row r="41" spans="1:25" s="36" customFormat="1" ht="50.25" customHeight="1" x14ac:dyDescent="0.2">
      <c r="A41" s="34"/>
      <c r="B41" s="14" t="s">
        <v>177</v>
      </c>
      <c r="C41" s="297" t="s">
        <v>109</v>
      </c>
      <c r="D41" s="298"/>
      <c r="E41" s="298"/>
      <c r="F41" s="298"/>
      <c r="G41" s="299"/>
      <c r="H41" s="300" t="s">
        <v>110</v>
      </c>
      <c r="I41" s="300"/>
      <c r="J41" s="300"/>
      <c r="K41" s="300"/>
      <c r="L41" s="300"/>
      <c r="M41" s="301" t="s">
        <v>184</v>
      </c>
      <c r="N41" s="301"/>
      <c r="O41" s="301"/>
      <c r="P41" s="302"/>
      <c r="Q41" s="34"/>
      <c r="R41" s="115"/>
      <c r="S41" s="101"/>
      <c r="T41" s="115"/>
      <c r="U41" s="115"/>
      <c r="V41" s="115"/>
      <c r="W41" s="115"/>
      <c r="X41" s="115"/>
      <c r="Y41" s="115"/>
    </row>
    <row r="42" spans="1:25" s="36" customFormat="1" ht="30.75" customHeight="1" thickBot="1" x14ac:dyDescent="0.25">
      <c r="A42" s="34"/>
      <c r="B42" s="20" t="s">
        <v>178</v>
      </c>
      <c r="C42" s="303" t="s">
        <v>224</v>
      </c>
      <c r="D42" s="304"/>
      <c r="E42" s="304"/>
      <c r="F42" s="304"/>
      <c r="G42" s="305"/>
      <c r="H42" s="306" t="s">
        <v>110</v>
      </c>
      <c r="I42" s="306"/>
      <c r="J42" s="306"/>
      <c r="K42" s="306"/>
      <c r="L42" s="306"/>
      <c r="M42" s="307" t="s">
        <v>166</v>
      </c>
      <c r="N42" s="307"/>
      <c r="O42" s="307"/>
      <c r="P42" s="308"/>
      <c r="Q42" s="34"/>
      <c r="R42" s="116"/>
      <c r="S42" s="101"/>
      <c r="T42" s="115"/>
      <c r="U42" s="115"/>
      <c r="V42" s="115"/>
      <c r="W42" s="115"/>
      <c r="X42" s="115"/>
      <c r="Y42" s="115"/>
    </row>
    <row r="43" spans="1:25" s="36" customFormat="1" ht="8.25" customHeight="1" thickBot="1" x14ac:dyDescent="0.25">
      <c r="A43" s="34"/>
      <c r="B43" s="44"/>
      <c r="C43" s="44"/>
      <c r="D43" s="44"/>
      <c r="E43" s="44"/>
      <c r="F43" s="44"/>
      <c r="G43" s="44"/>
      <c r="H43" s="44"/>
      <c r="I43" s="44"/>
      <c r="J43" s="44"/>
      <c r="K43" s="44"/>
      <c r="L43" s="44"/>
      <c r="M43" s="44"/>
      <c r="N43" s="44"/>
      <c r="O43" s="44"/>
      <c r="P43" s="44"/>
      <c r="Q43" s="34"/>
      <c r="R43" s="115"/>
      <c r="S43" s="101"/>
      <c r="T43" s="115"/>
      <c r="U43" s="115"/>
      <c r="V43" s="115"/>
      <c r="W43" s="115"/>
      <c r="X43" s="115"/>
      <c r="Y43" s="115"/>
    </row>
    <row r="44" spans="1:25" s="36" customFormat="1" ht="13.5" customHeight="1" thickBot="1" x14ac:dyDescent="0.25">
      <c r="A44" s="34"/>
      <c r="B44" s="291" t="s">
        <v>8</v>
      </c>
      <c r="C44" s="292"/>
      <c r="D44" s="292"/>
      <c r="E44" s="292"/>
      <c r="F44" s="292"/>
      <c r="G44" s="292"/>
      <c r="H44" s="292"/>
      <c r="I44" s="292"/>
      <c r="J44" s="292"/>
      <c r="K44" s="292"/>
      <c r="L44" s="292"/>
      <c r="M44" s="292"/>
      <c r="N44" s="292"/>
      <c r="O44" s="292"/>
      <c r="P44" s="293"/>
      <c r="Q44" s="34"/>
      <c r="R44" s="115"/>
      <c r="S44" s="101"/>
      <c r="T44" s="115"/>
      <c r="U44" s="115"/>
      <c r="V44" s="115"/>
      <c r="W44" s="115"/>
      <c r="X44" s="115"/>
      <c r="Y44" s="115"/>
    </row>
    <row r="45" spans="1:25" s="36" customFormat="1" ht="4.5" customHeight="1" thickBot="1" x14ac:dyDescent="0.25">
      <c r="A45" s="34"/>
      <c r="B45" s="45"/>
      <c r="C45" s="43"/>
      <c r="D45" s="43"/>
      <c r="E45" s="43"/>
      <c r="F45" s="43"/>
      <c r="G45" s="43"/>
      <c r="H45" s="43"/>
      <c r="I45" s="43"/>
      <c r="J45" s="43"/>
      <c r="K45" s="43"/>
      <c r="L45" s="43"/>
      <c r="M45" s="43"/>
      <c r="N45" s="43"/>
      <c r="O45" s="43"/>
      <c r="P45" s="46"/>
      <c r="Q45" s="34"/>
      <c r="R45" s="115"/>
      <c r="S45" s="101"/>
      <c r="T45" s="115"/>
      <c r="U45" s="115"/>
      <c r="V45" s="115"/>
      <c r="W45" s="115"/>
      <c r="X45" s="115"/>
      <c r="Y45" s="115"/>
    </row>
    <row r="46" spans="1:25" s="36" customFormat="1" ht="21" customHeight="1" x14ac:dyDescent="0.2">
      <c r="A46" s="34"/>
      <c r="B46" s="294" t="s">
        <v>18</v>
      </c>
      <c r="C46" s="68" t="s">
        <v>123</v>
      </c>
      <c r="D46" s="69" t="s">
        <v>61</v>
      </c>
      <c r="E46" s="69" t="s">
        <v>154</v>
      </c>
      <c r="F46" s="69" t="s">
        <v>155</v>
      </c>
      <c r="G46" s="69" t="s">
        <v>156</v>
      </c>
      <c r="H46" s="69" t="s">
        <v>157</v>
      </c>
      <c r="I46" s="69" t="s">
        <v>158</v>
      </c>
      <c r="J46" s="69" t="s">
        <v>159</v>
      </c>
      <c r="K46" s="69" t="s">
        <v>160</v>
      </c>
      <c r="L46" s="69" t="s">
        <v>161</v>
      </c>
      <c r="M46" s="69" t="s">
        <v>162</v>
      </c>
      <c r="N46" s="69" t="s">
        <v>163</v>
      </c>
      <c r="O46" s="69" t="s">
        <v>164</v>
      </c>
      <c r="P46" s="70" t="s">
        <v>124</v>
      </c>
      <c r="Q46" s="34"/>
      <c r="R46" s="115"/>
      <c r="S46" s="101"/>
      <c r="T46" s="115"/>
      <c r="U46" s="115"/>
      <c r="V46" s="115"/>
      <c r="W46" s="115"/>
      <c r="X46" s="115"/>
      <c r="Y46" s="115"/>
    </row>
    <row r="47" spans="1:25" s="36" customFormat="1" ht="30" customHeight="1" x14ac:dyDescent="0.2">
      <c r="A47" s="34"/>
      <c r="B47" s="295"/>
      <c r="C47" s="80" t="s">
        <v>133</v>
      </c>
      <c r="D47" s="53"/>
      <c r="E47" s="53"/>
      <c r="F47" s="53">
        <f>+'1.1 registro tiempos sentencias'!E11</f>
        <v>0</v>
      </c>
      <c r="G47" s="53"/>
      <c r="H47" s="53"/>
      <c r="I47" s="53">
        <f>+'1.1 registro tiempos sentencias'!F11</f>
        <v>0</v>
      </c>
      <c r="J47" s="53"/>
      <c r="K47" s="53"/>
      <c r="L47" s="53">
        <f>+'1.1 registro tiempos sentencias'!G11</f>
        <v>0</v>
      </c>
      <c r="M47" s="53"/>
      <c r="N47" s="53"/>
      <c r="O47" s="53">
        <f>+'1.1 registro tiempos sentencias'!H11</f>
        <v>0</v>
      </c>
      <c r="P47" s="173">
        <f>AVERAGE(F47,I47,L47,O47)</f>
        <v>0</v>
      </c>
      <c r="Q47" s="34"/>
      <c r="R47" s="115"/>
      <c r="S47" s="101"/>
      <c r="T47" s="115"/>
      <c r="U47" s="115"/>
      <c r="V47" s="115"/>
      <c r="W47" s="115"/>
      <c r="X47" s="115"/>
      <c r="Y47" s="115"/>
    </row>
    <row r="48" spans="1:25" s="36" customFormat="1" ht="18.75" customHeight="1" x14ac:dyDescent="0.2">
      <c r="A48" s="34"/>
      <c r="B48" s="295"/>
      <c r="C48" s="81" t="s">
        <v>181</v>
      </c>
      <c r="D48" s="53"/>
      <c r="E48" s="53"/>
      <c r="F48" s="53">
        <f>+J27</f>
        <v>178</v>
      </c>
      <c r="G48" s="53"/>
      <c r="H48" s="53"/>
      <c r="I48" s="53">
        <f>+J27</f>
        <v>178</v>
      </c>
      <c r="J48" s="53"/>
      <c r="K48" s="53"/>
      <c r="L48" s="53">
        <f>+J27</f>
        <v>178</v>
      </c>
      <c r="M48" s="53"/>
      <c r="N48" s="53"/>
      <c r="O48" s="53">
        <f>+J27</f>
        <v>178</v>
      </c>
      <c r="P48" s="143">
        <f>+J27</f>
        <v>178</v>
      </c>
      <c r="Q48" s="34"/>
      <c r="R48" s="115"/>
      <c r="S48" s="101"/>
      <c r="T48" s="115"/>
      <c r="U48" s="115"/>
      <c r="V48" s="115"/>
      <c r="W48" s="115"/>
      <c r="X48" s="115"/>
      <c r="Y48" s="115"/>
    </row>
    <row r="49" spans="1:25" s="36" customFormat="1" ht="19.5" customHeight="1" thickBot="1" x14ac:dyDescent="0.25">
      <c r="A49" s="34"/>
      <c r="B49" s="296"/>
      <c r="C49" s="82" t="s">
        <v>183</v>
      </c>
      <c r="D49" s="53"/>
      <c r="E49" s="53"/>
      <c r="F49" s="172" t="e">
        <f>+F48/F47</f>
        <v>#DIV/0!</v>
      </c>
      <c r="G49" s="144"/>
      <c r="H49" s="144"/>
      <c r="I49" s="171" t="e">
        <f t="shared" ref="I49:P49" si="0">+I48/I47</f>
        <v>#DIV/0!</v>
      </c>
      <c r="J49" s="144"/>
      <c r="K49" s="144"/>
      <c r="L49" s="172" t="e">
        <f t="shared" si="0"/>
        <v>#DIV/0!</v>
      </c>
      <c r="M49" s="144"/>
      <c r="N49" s="144"/>
      <c r="O49" s="172" t="e">
        <f t="shared" si="0"/>
        <v>#DIV/0!</v>
      </c>
      <c r="P49" s="172" t="e">
        <f t="shared" si="0"/>
        <v>#DIV/0!</v>
      </c>
      <c r="Q49" s="34"/>
      <c r="R49" s="115"/>
      <c r="S49" s="101"/>
      <c r="T49" s="117"/>
      <c r="U49" s="115"/>
      <c r="V49" s="115"/>
      <c r="W49" s="115"/>
      <c r="X49" s="115"/>
      <c r="Y49" s="115"/>
    </row>
    <row r="50" spans="1:25" s="36" customFormat="1" ht="3.75" customHeight="1" thickBot="1" x14ac:dyDescent="0.25">
      <c r="A50" s="34"/>
      <c r="B50" s="118"/>
      <c r="C50" s="110"/>
      <c r="D50" s="110"/>
      <c r="E50" s="110"/>
      <c r="F50" s="111"/>
      <c r="G50" s="110"/>
      <c r="H50" s="110"/>
      <c r="I50" s="111"/>
      <c r="J50" s="110"/>
      <c r="K50" s="110"/>
      <c r="L50" s="111"/>
      <c r="M50" s="110"/>
      <c r="N50" s="110"/>
      <c r="O50" s="111"/>
      <c r="P50" s="112"/>
      <c r="Q50" s="34"/>
      <c r="R50" s="115"/>
      <c r="S50" s="101"/>
      <c r="T50" s="115"/>
      <c r="U50" s="115"/>
      <c r="V50" s="115"/>
      <c r="W50" s="115"/>
      <c r="X50" s="115"/>
      <c r="Y50" s="115"/>
    </row>
    <row r="51" spans="1:25" s="36" customFormat="1" ht="22.5" customHeight="1" thickBot="1" x14ac:dyDescent="0.25">
      <c r="A51" s="34"/>
      <c r="B51" s="231" t="s">
        <v>19</v>
      </c>
      <c r="C51" s="232"/>
      <c r="D51" s="232"/>
      <c r="E51" s="232"/>
      <c r="F51" s="232"/>
      <c r="G51" s="232"/>
      <c r="H51" s="232"/>
      <c r="I51" s="232"/>
      <c r="J51" s="232"/>
      <c r="K51" s="232"/>
      <c r="L51" s="232"/>
      <c r="M51" s="232"/>
      <c r="N51" s="232"/>
      <c r="O51" s="232"/>
      <c r="P51" s="233"/>
      <c r="Q51" s="34"/>
      <c r="R51" s="115"/>
      <c r="S51" s="101"/>
      <c r="T51" s="115"/>
      <c r="U51" s="115"/>
      <c r="V51" s="115"/>
      <c r="W51" s="115"/>
      <c r="X51" s="115"/>
      <c r="Y51" s="115"/>
    </row>
    <row r="52" spans="1:25" s="36" customFormat="1" ht="22.5" customHeight="1" x14ac:dyDescent="0.2">
      <c r="A52" s="34"/>
      <c r="B52" s="281"/>
      <c r="C52" s="282"/>
      <c r="D52" s="282"/>
      <c r="E52" s="282"/>
      <c r="F52" s="282"/>
      <c r="G52" s="282"/>
      <c r="H52" s="282"/>
      <c r="I52" s="282"/>
      <c r="J52" s="282"/>
      <c r="K52" s="282"/>
      <c r="L52" s="282"/>
      <c r="M52" s="282"/>
      <c r="N52" s="282"/>
      <c r="O52" s="282"/>
      <c r="P52" s="283"/>
      <c r="Q52" s="34"/>
      <c r="R52" s="115"/>
      <c r="S52" s="101"/>
      <c r="T52" s="115"/>
      <c r="U52" s="115"/>
      <c r="V52" s="115"/>
      <c r="W52" s="115"/>
      <c r="X52" s="115"/>
      <c r="Y52" s="115"/>
    </row>
    <row r="53" spans="1:25" s="36" customFormat="1" ht="12" customHeight="1" x14ac:dyDescent="0.2">
      <c r="A53" s="34"/>
      <c r="B53" s="284"/>
      <c r="C53" s="285"/>
      <c r="D53" s="285"/>
      <c r="E53" s="285"/>
      <c r="F53" s="285"/>
      <c r="G53" s="285"/>
      <c r="H53" s="285"/>
      <c r="I53" s="285"/>
      <c r="J53" s="285"/>
      <c r="K53" s="285"/>
      <c r="L53" s="285"/>
      <c r="M53" s="285"/>
      <c r="N53" s="285"/>
      <c r="O53" s="285"/>
      <c r="P53" s="286"/>
      <c r="Q53" s="34"/>
      <c r="R53" s="115"/>
      <c r="S53" s="101"/>
      <c r="T53" s="115"/>
      <c r="U53" s="115"/>
      <c r="V53" s="115"/>
      <c r="W53" s="115"/>
      <c r="X53" s="115"/>
      <c r="Y53" s="115"/>
    </row>
    <row r="54" spans="1:25" s="36" customFormat="1" ht="12" customHeight="1" x14ac:dyDescent="0.2">
      <c r="A54" s="34"/>
      <c r="B54" s="284"/>
      <c r="C54" s="285"/>
      <c r="D54" s="285"/>
      <c r="E54" s="285"/>
      <c r="F54" s="285"/>
      <c r="G54" s="285"/>
      <c r="H54" s="285"/>
      <c r="I54" s="285"/>
      <c r="J54" s="285"/>
      <c r="K54" s="285"/>
      <c r="L54" s="285"/>
      <c r="M54" s="285"/>
      <c r="N54" s="285"/>
      <c r="O54" s="285"/>
      <c r="P54" s="286"/>
      <c r="Q54" s="34"/>
      <c r="R54" s="115"/>
      <c r="S54" s="101"/>
      <c r="T54" s="115"/>
      <c r="U54" s="115"/>
      <c r="V54" s="115"/>
      <c r="W54" s="115"/>
      <c r="X54" s="115"/>
      <c r="Y54" s="115"/>
    </row>
    <row r="55" spans="1:25" s="36" customFormat="1" ht="12" customHeight="1" x14ac:dyDescent="0.2">
      <c r="A55" s="34"/>
      <c r="B55" s="284"/>
      <c r="C55" s="285"/>
      <c r="D55" s="285"/>
      <c r="E55" s="285"/>
      <c r="F55" s="285"/>
      <c r="G55" s="285"/>
      <c r="H55" s="285"/>
      <c r="I55" s="285"/>
      <c r="J55" s="285"/>
      <c r="K55" s="285"/>
      <c r="L55" s="285"/>
      <c r="M55" s="285"/>
      <c r="N55" s="285"/>
      <c r="O55" s="285"/>
      <c r="P55" s="286"/>
      <c r="Q55" s="34"/>
      <c r="R55" s="115"/>
      <c r="S55" s="101"/>
      <c r="T55" s="115"/>
      <c r="U55" s="115"/>
      <c r="V55" s="115"/>
      <c r="W55" s="115"/>
      <c r="X55" s="115"/>
      <c r="Y55" s="115"/>
    </row>
    <row r="56" spans="1:25" s="36" customFormat="1" ht="12" customHeight="1" x14ac:dyDescent="0.2">
      <c r="A56" s="34"/>
      <c r="B56" s="284"/>
      <c r="C56" s="285"/>
      <c r="D56" s="285"/>
      <c r="E56" s="285"/>
      <c r="F56" s="285"/>
      <c r="G56" s="285"/>
      <c r="H56" s="285"/>
      <c r="I56" s="285"/>
      <c r="J56" s="285"/>
      <c r="K56" s="285"/>
      <c r="L56" s="285"/>
      <c r="M56" s="285"/>
      <c r="N56" s="285"/>
      <c r="O56" s="285"/>
      <c r="P56" s="286"/>
      <c r="Q56" s="34"/>
      <c r="R56" s="115"/>
      <c r="S56" s="101"/>
      <c r="T56" s="115"/>
      <c r="U56" s="115"/>
      <c r="V56" s="115"/>
      <c r="W56" s="115"/>
      <c r="X56" s="115"/>
      <c r="Y56" s="115"/>
    </row>
    <row r="57" spans="1:25" s="36" customFormat="1" ht="12" customHeight="1" x14ac:dyDescent="0.2">
      <c r="A57" s="34"/>
      <c r="B57" s="284"/>
      <c r="C57" s="285"/>
      <c r="D57" s="285"/>
      <c r="E57" s="285"/>
      <c r="F57" s="285"/>
      <c r="G57" s="285"/>
      <c r="H57" s="285"/>
      <c r="I57" s="285"/>
      <c r="J57" s="285"/>
      <c r="K57" s="285"/>
      <c r="L57" s="285"/>
      <c r="M57" s="285"/>
      <c r="N57" s="285"/>
      <c r="O57" s="285"/>
      <c r="P57" s="286"/>
      <c r="Q57" s="34"/>
      <c r="R57" s="115"/>
      <c r="S57" s="101"/>
      <c r="T57" s="115"/>
      <c r="U57" s="115"/>
      <c r="V57" s="115"/>
      <c r="W57" s="115"/>
      <c r="X57" s="115"/>
      <c r="Y57" s="115"/>
    </row>
    <row r="58" spans="1:25" s="36" customFormat="1" ht="12" customHeight="1" x14ac:dyDescent="0.2">
      <c r="A58" s="34"/>
      <c r="B58" s="284"/>
      <c r="C58" s="285"/>
      <c r="D58" s="285"/>
      <c r="E58" s="285"/>
      <c r="F58" s="285"/>
      <c r="G58" s="285"/>
      <c r="H58" s="285"/>
      <c r="I58" s="285"/>
      <c r="J58" s="285"/>
      <c r="K58" s="285"/>
      <c r="L58" s="285"/>
      <c r="M58" s="285"/>
      <c r="N58" s="285"/>
      <c r="O58" s="285"/>
      <c r="P58" s="286"/>
      <c r="Q58" s="34"/>
      <c r="R58" s="115"/>
      <c r="S58" s="101"/>
      <c r="T58" s="115"/>
      <c r="U58" s="115"/>
      <c r="V58" s="115"/>
      <c r="W58" s="115"/>
      <c r="X58" s="115"/>
      <c r="Y58" s="115"/>
    </row>
    <row r="59" spans="1:25" s="36" customFormat="1" ht="12" customHeight="1" x14ac:dyDescent="0.2">
      <c r="A59" s="34"/>
      <c r="B59" s="284"/>
      <c r="C59" s="285"/>
      <c r="D59" s="285"/>
      <c r="E59" s="285"/>
      <c r="F59" s="285"/>
      <c r="G59" s="285"/>
      <c r="H59" s="285"/>
      <c r="I59" s="285"/>
      <c r="J59" s="285"/>
      <c r="K59" s="285"/>
      <c r="L59" s="285"/>
      <c r="M59" s="285"/>
      <c r="N59" s="285"/>
      <c r="O59" s="285"/>
      <c r="P59" s="286"/>
      <c r="Q59" s="34"/>
      <c r="R59" s="115"/>
      <c r="S59" s="101"/>
      <c r="T59" s="115"/>
      <c r="U59" s="115"/>
      <c r="V59" s="115"/>
      <c r="W59" s="115"/>
      <c r="X59" s="115"/>
      <c r="Y59" s="115"/>
    </row>
    <row r="60" spans="1:25" s="36" customFormat="1" ht="12" customHeight="1" x14ac:dyDescent="0.2">
      <c r="A60" s="34"/>
      <c r="B60" s="284"/>
      <c r="C60" s="285"/>
      <c r="D60" s="285"/>
      <c r="E60" s="285"/>
      <c r="F60" s="285"/>
      <c r="G60" s="285"/>
      <c r="H60" s="285"/>
      <c r="I60" s="285"/>
      <c r="J60" s="285"/>
      <c r="K60" s="285"/>
      <c r="L60" s="285"/>
      <c r="M60" s="285"/>
      <c r="N60" s="285"/>
      <c r="O60" s="285"/>
      <c r="P60" s="286"/>
      <c r="Q60" s="34"/>
      <c r="R60" s="115"/>
      <c r="S60" s="101"/>
      <c r="T60" s="115"/>
      <c r="U60" s="115"/>
      <c r="V60" s="115"/>
      <c r="W60" s="115"/>
      <c r="X60" s="115"/>
      <c r="Y60" s="115"/>
    </row>
    <row r="61" spans="1:25" s="36" customFormat="1" ht="12" customHeight="1" x14ac:dyDescent="0.2">
      <c r="A61" s="34"/>
      <c r="B61" s="284"/>
      <c r="C61" s="285"/>
      <c r="D61" s="285"/>
      <c r="E61" s="285"/>
      <c r="F61" s="285"/>
      <c r="G61" s="285"/>
      <c r="H61" s="285"/>
      <c r="I61" s="285"/>
      <c r="J61" s="285"/>
      <c r="K61" s="285"/>
      <c r="L61" s="285"/>
      <c r="M61" s="285"/>
      <c r="N61" s="285"/>
      <c r="O61" s="285"/>
      <c r="P61" s="286"/>
      <c r="Q61" s="34"/>
      <c r="R61" s="115"/>
      <c r="S61" s="101"/>
      <c r="T61" s="115"/>
      <c r="U61" s="115"/>
      <c r="V61" s="115"/>
      <c r="W61" s="115"/>
      <c r="X61" s="115"/>
      <c r="Y61" s="115"/>
    </row>
    <row r="62" spans="1:25" s="36" customFormat="1" ht="12" customHeight="1" x14ac:dyDescent="0.2">
      <c r="A62" s="34"/>
      <c r="B62" s="284"/>
      <c r="C62" s="285"/>
      <c r="D62" s="285"/>
      <c r="E62" s="285"/>
      <c r="F62" s="285"/>
      <c r="G62" s="285"/>
      <c r="H62" s="285"/>
      <c r="I62" s="285"/>
      <c r="J62" s="285"/>
      <c r="K62" s="285"/>
      <c r="L62" s="285"/>
      <c r="M62" s="285"/>
      <c r="N62" s="285"/>
      <c r="O62" s="285"/>
      <c r="P62" s="286"/>
      <c r="Q62" s="34"/>
      <c r="R62" s="115"/>
      <c r="S62" s="101"/>
      <c r="T62" s="115"/>
      <c r="U62" s="115"/>
      <c r="V62" s="115"/>
      <c r="W62" s="115"/>
      <c r="X62" s="115"/>
      <c r="Y62" s="115"/>
    </row>
    <row r="63" spans="1:25" s="36" customFormat="1" ht="12" customHeight="1" x14ac:dyDescent="0.2">
      <c r="A63" s="34"/>
      <c r="B63" s="284"/>
      <c r="C63" s="285"/>
      <c r="D63" s="285"/>
      <c r="E63" s="285"/>
      <c r="F63" s="285"/>
      <c r="G63" s="285"/>
      <c r="H63" s="285"/>
      <c r="I63" s="285"/>
      <c r="J63" s="285"/>
      <c r="K63" s="285"/>
      <c r="L63" s="285"/>
      <c r="M63" s="285"/>
      <c r="N63" s="285"/>
      <c r="O63" s="285"/>
      <c r="P63" s="286"/>
      <c r="Q63" s="34"/>
      <c r="R63" s="115"/>
      <c r="S63" s="101"/>
      <c r="T63" s="115"/>
      <c r="U63" s="115"/>
      <c r="V63" s="115"/>
      <c r="W63" s="115"/>
      <c r="X63" s="115"/>
      <c r="Y63" s="115"/>
    </row>
    <row r="64" spans="1:25" s="36" customFormat="1" ht="12" customHeight="1" x14ac:dyDescent="0.2">
      <c r="A64" s="34"/>
      <c r="B64" s="284"/>
      <c r="C64" s="285"/>
      <c r="D64" s="285"/>
      <c r="E64" s="285"/>
      <c r="F64" s="285"/>
      <c r="G64" s="285"/>
      <c r="H64" s="285"/>
      <c r="I64" s="285"/>
      <c r="J64" s="285"/>
      <c r="K64" s="285"/>
      <c r="L64" s="285"/>
      <c r="M64" s="285"/>
      <c r="N64" s="285"/>
      <c r="O64" s="285"/>
      <c r="P64" s="286"/>
      <c r="Q64" s="34"/>
      <c r="R64" s="115"/>
      <c r="S64" s="101"/>
      <c r="T64" s="115"/>
      <c r="U64" s="115"/>
      <c r="V64" s="115"/>
      <c r="W64" s="115"/>
      <c r="X64" s="115"/>
      <c r="Y64" s="115"/>
    </row>
    <row r="65" spans="1:25" s="36" customFormat="1" ht="12" customHeight="1" x14ac:dyDescent="0.2">
      <c r="A65" s="34"/>
      <c r="B65" s="284"/>
      <c r="C65" s="285"/>
      <c r="D65" s="285"/>
      <c r="E65" s="285"/>
      <c r="F65" s="285"/>
      <c r="G65" s="285"/>
      <c r="H65" s="285"/>
      <c r="I65" s="285"/>
      <c r="J65" s="285"/>
      <c r="K65" s="285"/>
      <c r="L65" s="285"/>
      <c r="M65" s="285"/>
      <c r="N65" s="285"/>
      <c r="O65" s="285"/>
      <c r="P65" s="286"/>
      <c r="Q65" s="34"/>
      <c r="R65" s="115"/>
      <c r="S65" s="101"/>
      <c r="T65" s="115"/>
      <c r="U65" s="115"/>
      <c r="V65" s="115"/>
      <c r="W65" s="115"/>
      <c r="X65" s="115"/>
      <c r="Y65" s="115"/>
    </row>
    <row r="66" spans="1:25" s="36" customFormat="1" ht="12" customHeight="1" x14ac:dyDescent="0.2">
      <c r="A66" s="34"/>
      <c r="B66" s="284"/>
      <c r="C66" s="285"/>
      <c r="D66" s="285"/>
      <c r="E66" s="285"/>
      <c r="F66" s="285"/>
      <c r="G66" s="285"/>
      <c r="H66" s="285"/>
      <c r="I66" s="285"/>
      <c r="J66" s="285"/>
      <c r="K66" s="285"/>
      <c r="L66" s="285"/>
      <c r="M66" s="285"/>
      <c r="N66" s="285"/>
      <c r="O66" s="285"/>
      <c r="P66" s="286"/>
      <c r="Q66" s="34"/>
      <c r="R66" s="115"/>
      <c r="S66" s="101"/>
      <c r="T66" s="115"/>
      <c r="U66" s="115"/>
      <c r="V66" s="115"/>
      <c r="W66" s="115"/>
      <c r="X66" s="115"/>
      <c r="Y66" s="115"/>
    </row>
    <row r="67" spans="1:25" s="36" customFormat="1" ht="21" customHeight="1" thickBot="1" x14ac:dyDescent="0.25">
      <c r="A67" s="34"/>
      <c r="B67" s="287"/>
      <c r="C67" s="288"/>
      <c r="D67" s="288"/>
      <c r="E67" s="288"/>
      <c r="F67" s="288"/>
      <c r="G67" s="288"/>
      <c r="H67" s="288"/>
      <c r="I67" s="288"/>
      <c r="J67" s="288"/>
      <c r="K67" s="288"/>
      <c r="L67" s="288"/>
      <c r="M67" s="288"/>
      <c r="N67" s="288"/>
      <c r="O67" s="288"/>
      <c r="P67" s="289"/>
      <c r="Q67" s="34"/>
      <c r="R67" s="115"/>
      <c r="S67" s="101"/>
      <c r="T67" s="115"/>
      <c r="U67" s="115"/>
      <c r="V67" s="115"/>
      <c r="W67" s="115"/>
      <c r="X67" s="115"/>
      <c r="Y67" s="115"/>
    </row>
    <row r="68" spans="1:25" s="49" customFormat="1" ht="12" customHeight="1" thickBot="1" x14ac:dyDescent="0.25">
      <c r="A68" s="290"/>
      <c r="B68" s="290"/>
      <c r="C68" s="290"/>
      <c r="D68" s="290"/>
      <c r="E68" s="290"/>
      <c r="F68" s="290"/>
      <c r="G68" s="290"/>
      <c r="H68" s="290"/>
      <c r="I68" s="290"/>
      <c r="J68" s="290"/>
      <c r="K68" s="290"/>
      <c r="L68" s="290"/>
      <c r="M68" s="290"/>
      <c r="N68" s="290"/>
      <c r="O68" s="290"/>
      <c r="P68" s="290"/>
      <c r="Q68" s="290"/>
      <c r="R68" s="115"/>
      <c r="S68" s="101"/>
      <c r="T68" s="115"/>
      <c r="U68" s="115"/>
      <c r="V68" s="115"/>
      <c r="W68" s="115"/>
      <c r="X68" s="115"/>
      <c r="Y68" s="115"/>
    </row>
    <row r="69" spans="1:25" s="36" customFormat="1" ht="15" customHeight="1" x14ac:dyDescent="0.2">
      <c r="A69" s="34"/>
      <c r="B69" s="278" t="s">
        <v>5</v>
      </c>
      <c r="C69" s="275" t="s">
        <v>78</v>
      </c>
      <c r="D69" s="276"/>
      <c r="E69" s="276"/>
      <c r="F69" s="276"/>
      <c r="G69" s="276"/>
      <c r="H69" s="276"/>
      <c r="I69" s="276"/>
      <c r="J69" s="276"/>
      <c r="K69" s="276"/>
      <c r="L69" s="276"/>
      <c r="M69" s="276"/>
      <c r="N69" s="276"/>
      <c r="O69" s="276"/>
      <c r="P69" s="277"/>
      <c r="Q69" s="34"/>
      <c r="R69" s="115"/>
      <c r="S69" s="101"/>
      <c r="T69" s="115"/>
      <c r="U69" s="115"/>
      <c r="V69" s="115"/>
      <c r="W69" s="115"/>
      <c r="X69" s="115"/>
      <c r="Y69" s="115"/>
    </row>
    <row r="70" spans="1:25" s="36" customFormat="1" ht="69.75" customHeight="1" x14ac:dyDescent="0.2">
      <c r="A70" s="34"/>
      <c r="B70" s="279"/>
      <c r="C70" s="311"/>
      <c r="D70" s="312"/>
      <c r="E70" s="312"/>
      <c r="F70" s="312"/>
      <c r="G70" s="312"/>
      <c r="H70" s="312"/>
      <c r="I70" s="312"/>
      <c r="J70" s="312"/>
      <c r="K70" s="312"/>
      <c r="L70" s="312"/>
      <c r="M70" s="312"/>
      <c r="N70" s="312"/>
      <c r="O70" s="312"/>
      <c r="P70" s="313"/>
      <c r="Q70" s="34"/>
      <c r="R70" s="115"/>
      <c r="S70" s="101"/>
      <c r="T70" s="115"/>
      <c r="U70" s="115"/>
      <c r="V70" s="115"/>
      <c r="W70" s="115"/>
      <c r="X70" s="115"/>
      <c r="Y70" s="115"/>
    </row>
    <row r="71" spans="1:25" s="36" customFormat="1" ht="15" customHeight="1" x14ac:dyDescent="0.2">
      <c r="A71" s="34"/>
      <c r="B71" s="279"/>
      <c r="C71" s="314" t="s">
        <v>79</v>
      </c>
      <c r="D71" s="315"/>
      <c r="E71" s="315"/>
      <c r="F71" s="315"/>
      <c r="G71" s="315"/>
      <c r="H71" s="315"/>
      <c r="I71" s="315"/>
      <c r="J71" s="315"/>
      <c r="K71" s="315"/>
      <c r="L71" s="315"/>
      <c r="M71" s="315"/>
      <c r="N71" s="315"/>
      <c r="O71" s="315"/>
      <c r="P71" s="316"/>
      <c r="Q71" s="34"/>
      <c r="R71" s="115"/>
      <c r="S71" s="101"/>
      <c r="T71" s="115"/>
      <c r="U71" s="115"/>
      <c r="V71" s="115"/>
      <c r="W71" s="115"/>
      <c r="X71" s="115"/>
      <c r="Y71" s="115"/>
    </row>
    <row r="72" spans="1:25" s="36" customFormat="1" ht="49.5" customHeight="1" x14ac:dyDescent="0.2">
      <c r="A72" s="34"/>
      <c r="B72" s="279"/>
      <c r="C72" s="311"/>
      <c r="D72" s="312"/>
      <c r="E72" s="312"/>
      <c r="F72" s="312"/>
      <c r="G72" s="312"/>
      <c r="H72" s="312"/>
      <c r="I72" s="312"/>
      <c r="J72" s="312"/>
      <c r="K72" s="312"/>
      <c r="L72" s="312"/>
      <c r="M72" s="312"/>
      <c r="N72" s="312"/>
      <c r="O72" s="312"/>
      <c r="P72" s="313"/>
      <c r="Q72" s="34"/>
      <c r="R72" s="115"/>
      <c r="S72" s="101"/>
      <c r="T72" s="115"/>
      <c r="U72" s="115"/>
      <c r="V72" s="115"/>
      <c r="W72" s="115"/>
      <c r="X72" s="115"/>
      <c r="Y72" s="115"/>
    </row>
    <row r="73" spans="1:25" s="36" customFormat="1" ht="18" customHeight="1" x14ac:dyDescent="0.2">
      <c r="A73" s="34"/>
      <c r="B73" s="279"/>
      <c r="C73" s="314" t="s">
        <v>80</v>
      </c>
      <c r="D73" s="315"/>
      <c r="E73" s="315"/>
      <c r="F73" s="315"/>
      <c r="G73" s="315"/>
      <c r="H73" s="315"/>
      <c r="I73" s="315"/>
      <c r="J73" s="315"/>
      <c r="K73" s="315"/>
      <c r="L73" s="315"/>
      <c r="M73" s="315"/>
      <c r="N73" s="315"/>
      <c r="O73" s="315"/>
      <c r="P73" s="316"/>
      <c r="Q73" s="34"/>
      <c r="R73" s="115"/>
      <c r="S73" s="101"/>
      <c r="T73" s="115"/>
      <c r="U73" s="115"/>
      <c r="V73" s="115"/>
      <c r="W73" s="115"/>
      <c r="X73" s="115"/>
      <c r="Y73" s="115"/>
    </row>
    <row r="74" spans="1:25" s="36" customFormat="1" ht="66" customHeight="1" x14ac:dyDescent="0.2">
      <c r="A74" s="34"/>
      <c r="B74" s="279"/>
      <c r="C74" s="311"/>
      <c r="D74" s="312"/>
      <c r="E74" s="312"/>
      <c r="F74" s="312"/>
      <c r="G74" s="312"/>
      <c r="H74" s="312"/>
      <c r="I74" s="312"/>
      <c r="J74" s="312"/>
      <c r="K74" s="312"/>
      <c r="L74" s="312"/>
      <c r="M74" s="312"/>
      <c r="N74" s="312"/>
      <c r="O74" s="312"/>
      <c r="P74" s="313"/>
      <c r="Q74" s="34"/>
      <c r="R74" s="115"/>
      <c r="S74" s="101"/>
      <c r="T74" s="115"/>
      <c r="U74" s="115"/>
      <c r="V74" s="115"/>
      <c r="W74" s="115"/>
      <c r="X74" s="115"/>
      <c r="Y74" s="115"/>
    </row>
    <row r="75" spans="1:25" s="36" customFormat="1" ht="17.25" customHeight="1" x14ac:dyDescent="0.2">
      <c r="A75" s="34"/>
      <c r="B75" s="279"/>
      <c r="C75" s="314" t="s">
        <v>81</v>
      </c>
      <c r="D75" s="315"/>
      <c r="E75" s="315"/>
      <c r="F75" s="315"/>
      <c r="G75" s="315"/>
      <c r="H75" s="315"/>
      <c r="I75" s="315"/>
      <c r="J75" s="315"/>
      <c r="K75" s="315"/>
      <c r="L75" s="315"/>
      <c r="M75" s="315"/>
      <c r="N75" s="315"/>
      <c r="O75" s="315"/>
      <c r="P75" s="316"/>
      <c r="Q75" s="34"/>
      <c r="R75" s="115"/>
      <c r="S75" s="101"/>
      <c r="T75" s="115"/>
      <c r="U75" s="115"/>
      <c r="V75" s="115"/>
      <c r="W75" s="115"/>
      <c r="X75" s="115"/>
      <c r="Y75" s="115"/>
    </row>
    <row r="76" spans="1:25" s="36" customFormat="1" ht="49.5" customHeight="1" thickBot="1" x14ac:dyDescent="0.25">
      <c r="A76" s="34"/>
      <c r="B76" s="280"/>
      <c r="C76" s="311"/>
      <c r="D76" s="312"/>
      <c r="E76" s="312"/>
      <c r="F76" s="312"/>
      <c r="G76" s="312"/>
      <c r="H76" s="312"/>
      <c r="I76" s="312"/>
      <c r="J76" s="312"/>
      <c r="K76" s="312"/>
      <c r="L76" s="312"/>
      <c r="M76" s="312"/>
      <c r="N76" s="312"/>
      <c r="O76" s="312"/>
      <c r="P76" s="313"/>
      <c r="Q76" s="34"/>
      <c r="R76" s="115"/>
      <c r="S76" s="101"/>
      <c r="T76" s="115"/>
      <c r="U76" s="115"/>
      <c r="V76" s="115"/>
      <c r="W76" s="115"/>
      <c r="X76" s="115"/>
      <c r="Y76" s="115"/>
    </row>
    <row r="77" spans="1:25" s="36" customFormat="1" ht="30.75" customHeight="1" thickBot="1" x14ac:dyDescent="0.25">
      <c r="A77" s="34"/>
      <c r="B77" s="5" t="s">
        <v>38</v>
      </c>
      <c r="C77" s="317" t="s">
        <v>166</v>
      </c>
      <c r="D77" s="318"/>
      <c r="E77" s="318"/>
      <c r="F77" s="318"/>
      <c r="G77" s="318"/>
      <c r="H77" s="318"/>
      <c r="I77" s="318"/>
      <c r="J77" s="318"/>
      <c r="K77" s="318"/>
      <c r="L77" s="318"/>
      <c r="M77" s="318"/>
      <c r="N77" s="318"/>
      <c r="O77" s="318"/>
      <c r="P77" s="319"/>
      <c r="Q77" s="34"/>
      <c r="R77" s="115"/>
      <c r="S77" s="101"/>
      <c r="T77" s="115"/>
      <c r="U77" s="115"/>
      <c r="V77" s="115"/>
      <c r="W77" s="115"/>
      <c r="X77" s="115"/>
      <c r="Y77" s="115"/>
    </row>
    <row r="78" spans="1:25" s="36" customFormat="1" ht="27.75" customHeight="1" thickBot="1" x14ac:dyDescent="0.25">
      <c r="A78" s="34"/>
      <c r="B78" s="5" t="s">
        <v>51</v>
      </c>
      <c r="C78" s="309" t="s">
        <v>52</v>
      </c>
      <c r="D78" s="309"/>
      <c r="E78" s="309"/>
      <c r="F78" s="309"/>
      <c r="G78" s="309"/>
      <c r="H78" s="309"/>
      <c r="I78" s="309"/>
      <c r="J78" s="309"/>
      <c r="K78" s="309"/>
      <c r="L78" s="309"/>
      <c r="M78" s="309"/>
      <c r="N78" s="309"/>
      <c r="O78" s="309"/>
      <c r="P78" s="310"/>
      <c r="Q78" s="34"/>
      <c r="R78" s="115"/>
      <c r="S78" s="101"/>
      <c r="T78" s="115"/>
      <c r="U78" s="115"/>
      <c r="V78" s="115"/>
      <c r="W78" s="115"/>
      <c r="X78" s="115"/>
      <c r="Y78" s="115"/>
    </row>
    <row r="81" spans="3:25" x14ac:dyDescent="0.2">
      <c r="C81" s="6"/>
    </row>
    <row r="82" spans="3:25" hidden="1" x14ac:dyDescent="0.2">
      <c r="C82" s="1">
        <v>2018</v>
      </c>
    </row>
    <row r="83" spans="3:25" hidden="1" x14ac:dyDescent="0.2">
      <c r="C83" s="1">
        <v>2019</v>
      </c>
    </row>
    <row r="89" spans="3:25" s="2" customFormat="1" x14ac:dyDescent="0.2">
      <c r="R89" s="113"/>
      <c r="S89" s="114"/>
      <c r="T89" s="113"/>
      <c r="U89" s="113"/>
      <c r="V89" s="113"/>
      <c r="W89" s="113"/>
      <c r="X89" s="113"/>
      <c r="Y89" s="113"/>
    </row>
    <row r="90" spans="3:25" s="2" customFormat="1" x14ac:dyDescent="0.2">
      <c r="R90" s="113"/>
      <c r="S90" s="114"/>
      <c r="T90" s="113"/>
      <c r="U90" s="113"/>
      <c r="V90" s="113"/>
      <c r="W90" s="113"/>
      <c r="X90" s="113"/>
      <c r="Y90" s="113"/>
    </row>
    <row r="91" spans="3:25" s="2" customFormat="1" x14ac:dyDescent="0.2">
      <c r="R91" s="113"/>
      <c r="S91" s="114"/>
      <c r="T91" s="113"/>
      <c r="U91" s="113"/>
      <c r="V91" s="113"/>
      <c r="W91" s="113"/>
      <c r="X91" s="113"/>
      <c r="Y91" s="113"/>
    </row>
    <row r="92" spans="3:25" s="2" customFormat="1" x14ac:dyDescent="0.2">
      <c r="R92" s="113"/>
      <c r="S92" s="114"/>
      <c r="T92" s="113"/>
      <c r="U92" s="113"/>
      <c r="V92" s="113"/>
      <c r="W92" s="113"/>
      <c r="X92" s="113"/>
      <c r="Y92" s="113"/>
    </row>
    <row r="93" spans="3:25" s="2" customFormat="1" x14ac:dyDescent="0.2">
      <c r="R93" s="113"/>
      <c r="S93" s="114"/>
      <c r="T93" s="113"/>
      <c r="U93" s="113"/>
      <c r="V93" s="113"/>
      <c r="W93" s="113"/>
      <c r="X93" s="113"/>
      <c r="Y93" s="113"/>
    </row>
    <row r="94" spans="3:25" s="2" customFormat="1" x14ac:dyDescent="0.2">
      <c r="R94" s="113"/>
      <c r="S94" s="114"/>
      <c r="T94" s="113"/>
      <c r="U94" s="113"/>
      <c r="V94" s="113"/>
      <c r="W94" s="113"/>
      <c r="X94" s="113"/>
      <c r="Y94" s="113"/>
    </row>
    <row r="95" spans="3:25" s="2" customFormat="1" x14ac:dyDescent="0.2">
      <c r="D95" s="17"/>
      <c r="E95" s="17"/>
      <c r="F95" s="17"/>
      <c r="G95" s="17"/>
      <c r="H95" s="17"/>
      <c r="I95" s="17"/>
      <c r="R95" s="113"/>
      <c r="S95" s="114"/>
      <c r="T95" s="113"/>
      <c r="U95" s="113"/>
      <c r="V95" s="113"/>
      <c r="W95" s="113"/>
      <c r="X95" s="113"/>
      <c r="Y95" s="113"/>
    </row>
    <row r="96" spans="3:25" s="2" customFormat="1" x14ac:dyDescent="0.2">
      <c r="D96" s="17"/>
      <c r="E96" s="17"/>
      <c r="F96" s="17"/>
      <c r="G96" s="17"/>
      <c r="H96" s="17"/>
      <c r="I96" s="17"/>
      <c r="R96" s="113"/>
      <c r="S96" s="114"/>
      <c r="T96" s="113"/>
      <c r="U96" s="113"/>
      <c r="V96" s="113"/>
      <c r="W96" s="113"/>
      <c r="X96" s="113"/>
      <c r="Y96" s="113"/>
    </row>
    <row r="97" spans="2:25" s="2" customFormat="1" x14ac:dyDescent="0.2">
      <c r="B97" s="17"/>
      <c r="C97" s="17"/>
      <c r="D97" s="17"/>
      <c r="E97" s="17"/>
      <c r="F97" s="17"/>
      <c r="G97" s="17"/>
      <c r="H97" s="17"/>
      <c r="I97" s="17"/>
      <c r="R97" s="113"/>
      <c r="S97" s="114"/>
      <c r="T97" s="113"/>
      <c r="U97" s="113"/>
      <c r="V97" s="113"/>
      <c r="W97" s="113"/>
      <c r="X97" s="113"/>
      <c r="Y97" s="113"/>
    </row>
    <row r="98" spans="2:25" s="2" customFormat="1" x14ac:dyDescent="0.2">
      <c r="B98" s="17"/>
      <c r="C98" s="17"/>
      <c r="D98" s="17"/>
      <c r="E98" s="17"/>
      <c r="F98" s="17"/>
      <c r="G98" s="17"/>
      <c r="H98" s="17"/>
      <c r="I98" s="17"/>
      <c r="R98" s="113"/>
      <c r="S98" s="114"/>
      <c r="T98" s="113"/>
      <c r="U98" s="113"/>
      <c r="V98" s="113"/>
      <c r="W98" s="113"/>
      <c r="X98" s="113"/>
      <c r="Y98" s="113"/>
    </row>
    <row r="99" spans="2:25" s="2" customFormat="1" x14ac:dyDescent="0.2">
      <c r="B99" s="17"/>
      <c r="C99" s="17"/>
      <c r="D99" s="17"/>
      <c r="E99" s="17"/>
      <c r="F99" s="17"/>
      <c r="G99" s="17"/>
      <c r="H99" s="17"/>
      <c r="I99" s="17"/>
      <c r="R99" s="113"/>
      <c r="S99" s="114"/>
      <c r="T99" s="113"/>
      <c r="U99" s="113"/>
      <c r="V99" s="113"/>
      <c r="W99" s="113"/>
      <c r="X99" s="113"/>
      <c r="Y99" s="113"/>
    </row>
    <row r="100" spans="2:25" s="2" customFormat="1" x14ac:dyDescent="0.2">
      <c r="B100" s="17"/>
      <c r="C100" s="17"/>
      <c r="D100" s="17"/>
      <c r="E100" s="17"/>
      <c r="F100" s="17"/>
      <c r="G100" s="17"/>
      <c r="H100" s="17"/>
      <c r="I100" s="17"/>
      <c r="K100" s="17"/>
      <c r="L100" s="17"/>
      <c r="M100" s="17"/>
      <c r="N100" s="17"/>
      <c r="O100" s="17"/>
      <c r="P100" s="17"/>
      <c r="R100" s="113"/>
      <c r="S100" s="114"/>
      <c r="T100" s="113"/>
      <c r="U100" s="113"/>
      <c r="V100" s="113"/>
      <c r="W100" s="113"/>
      <c r="X100" s="113"/>
      <c r="Y100" s="113"/>
    </row>
    <row r="101" spans="2:25" s="2" customFormat="1" x14ac:dyDescent="0.2">
      <c r="B101" s="17"/>
      <c r="C101" s="17"/>
      <c r="D101" s="17"/>
      <c r="E101" s="17"/>
      <c r="F101" s="17"/>
      <c r="G101" s="17"/>
      <c r="H101" s="17"/>
      <c r="I101" s="17"/>
      <c r="K101" s="17"/>
      <c r="L101" s="17"/>
      <c r="M101" s="17"/>
      <c r="N101" s="17"/>
      <c r="O101" s="17"/>
      <c r="P101" s="17"/>
      <c r="R101" s="113"/>
      <c r="S101" s="114"/>
      <c r="T101" s="113"/>
      <c r="U101" s="113"/>
      <c r="V101" s="113"/>
      <c r="W101" s="113"/>
      <c r="X101" s="113"/>
      <c r="Y101" s="113"/>
    </row>
    <row r="102" spans="2:25" s="2" customFormat="1" x14ac:dyDescent="0.2">
      <c r="B102" s="17"/>
      <c r="C102" s="17"/>
      <c r="D102" s="17"/>
      <c r="E102" s="17"/>
      <c r="F102" s="17"/>
      <c r="G102" s="17"/>
      <c r="H102" s="17"/>
      <c r="I102" s="17"/>
      <c r="K102" s="17"/>
      <c r="L102" s="17"/>
      <c r="M102" s="17"/>
      <c r="N102" s="17"/>
      <c r="O102" s="17"/>
      <c r="P102" s="17"/>
      <c r="R102" s="113"/>
      <c r="S102" s="114"/>
      <c r="T102" s="113"/>
      <c r="U102" s="113"/>
      <c r="V102" s="113"/>
      <c r="W102" s="113"/>
      <c r="X102" s="113"/>
      <c r="Y102" s="113"/>
    </row>
    <row r="103" spans="2:25" s="2" customFormat="1" x14ac:dyDescent="0.2">
      <c r="B103" s="17"/>
      <c r="C103" s="17"/>
      <c r="D103" s="17"/>
      <c r="E103" s="17"/>
      <c r="F103" s="17"/>
      <c r="G103" s="17"/>
      <c r="H103" s="17"/>
      <c r="I103" s="17"/>
      <c r="K103" s="17"/>
      <c r="L103" s="17"/>
      <c r="M103" s="17"/>
      <c r="N103" s="17"/>
      <c r="O103" s="17"/>
      <c r="P103" s="17"/>
      <c r="Q103" s="7" t="s">
        <v>43</v>
      </c>
      <c r="R103" s="113"/>
      <c r="S103" s="114"/>
      <c r="T103" s="113"/>
      <c r="U103" s="113"/>
      <c r="V103" s="113"/>
      <c r="W103" s="113"/>
      <c r="X103" s="113"/>
      <c r="Y103" s="113"/>
    </row>
    <row r="104" spans="2:25" s="2" customFormat="1" x14ac:dyDescent="0.2">
      <c r="B104" s="18"/>
      <c r="C104" s="18"/>
      <c r="D104" s="17"/>
      <c r="E104" s="17"/>
      <c r="F104" s="17"/>
      <c r="G104" s="17"/>
      <c r="H104" s="17"/>
      <c r="I104" s="17"/>
      <c r="K104" s="17"/>
      <c r="L104" s="17"/>
      <c r="O104" s="17"/>
      <c r="P104" s="17"/>
      <c r="Q104" s="7" t="s">
        <v>44</v>
      </c>
      <c r="R104" s="113"/>
      <c r="S104" s="114"/>
      <c r="T104" s="113"/>
      <c r="U104" s="113"/>
      <c r="V104" s="113"/>
      <c r="W104" s="113"/>
      <c r="X104" s="113"/>
      <c r="Y104" s="113"/>
    </row>
    <row r="105" spans="2:25" s="2" customFormat="1" x14ac:dyDescent="0.2">
      <c r="B105" s="18"/>
      <c r="C105" s="18"/>
      <c r="D105" s="17"/>
      <c r="E105" s="17"/>
      <c r="F105" s="17"/>
      <c r="G105" s="17"/>
      <c r="H105" s="17"/>
      <c r="I105" s="17"/>
      <c r="K105" s="17"/>
      <c r="L105" s="17"/>
      <c r="O105" s="17"/>
      <c r="P105" s="17"/>
      <c r="Q105" s="7" t="s">
        <v>46</v>
      </c>
      <c r="R105" s="113"/>
      <c r="S105" s="114"/>
      <c r="T105" s="113"/>
      <c r="U105" s="113"/>
      <c r="V105" s="113"/>
      <c r="W105" s="113"/>
      <c r="X105" s="113"/>
      <c r="Y105" s="113"/>
    </row>
    <row r="106" spans="2:25" s="2" customFormat="1" x14ac:dyDescent="0.2">
      <c r="B106" s="18"/>
      <c r="C106" s="18"/>
      <c r="D106" s="17"/>
      <c r="E106" s="17"/>
      <c r="F106" s="17"/>
      <c r="G106" s="17"/>
      <c r="H106" s="17"/>
      <c r="I106" s="17"/>
      <c r="K106" s="17"/>
      <c r="L106" s="17"/>
      <c r="O106" s="17"/>
      <c r="P106" s="17"/>
      <c r="Q106" s="7" t="s">
        <v>45</v>
      </c>
      <c r="R106" s="113"/>
      <c r="S106" s="114"/>
      <c r="T106" s="113"/>
      <c r="U106" s="113"/>
      <c r="V106" s="113"/>
      <c r="W106" s="113"/>
      <c r="X106" s="113"/>
      <c r="Y106" s="113"/>
    </row>
    <row r="107" spans="2:25" s="2" customFormat="1" x14ac:dyDescent="0.2">
      <c r="B107" s="17"/>
      <c r="C107" s="18"/>
      <c r="D107" s="17"/>
      <c r="E107" s="17"/>
      <c r="F107" s="17"/>
      <c r="G107" s="17"/>
      <c r="H107" s="17"/>
      <c r="I107" s="17"/>
      <c r="K107" s="17"/>
      <c r="L107" s="17"/>
      <c r="M107" s="18"/>
      <c r="N107" s="17"/>
      <c r="O107" s="17"/>
      <c r="P107" s="17"/>
      <c r="Q107" s="7" t="s">
        <v>47</v>
      </c>
      <c r="R107" s="113"/>
      <c r="S107" s="114"/>
      <c r="T107" s="113"/>
      <c r="U107" s="113"/>
      <c r="V107" s="113"/>
      <c r="W107" s="113"/>
      <c r="X107" s="113"/>
      <c r="Y107" s="113"/>
    </row>
    <row r="108" spans="2:25" s="2" customFormat="1" x14ac:dyDescent="0.2">
      <c r="B108" s="17"/>
      <c r="C108" s="18"/>
      <c r="D108" s="17"/>
      <c r="E108" s="17"/>
      <c r="F108" s="17"/>
      <c r="G108" s="17"/>
      <c r="H108" s="17"/>
      <c r="I108" s="17"/>
      <c r="K108" s="17"/>
      <c r="L108" s="17"/>
      <c r="M108" s="17"/>
      <c r="N108" s="17" t="s">
        <v>42</v>
      </c>
      <c r="O108" s="17"/>
      <c r="P108" s="17"/>
      <c r="Q108" s="7" t="s">
        <v>48</v>
      </c>
      <c r="R108" s="113"/>
      <c r="S108" s="114"/>
      <c r="T108" s="113"/>
      <c r="U108" s="113"/>
      <c r="V108" s="113"/>
      <c r="W108" s="113"/>
      <c r="X108" s="113"/>
      <c r="Y108" s="113"/>
    </row>
    <row r="109" spans="2:25" s="2" customFormat="1" x14ac:dyDescent="0.2">
      <c r="B109" s="17"/>
      <c r="C109" s="18"/>
      <c r="D109" s="17"/>
      <c r="E109" s="17"/>
      <c r="F109" s="17"/>
      <c r="G109" s="17"/>
      <c r="H109" s="17"/>
      <c r="I109" s="17"/>
      <c r="K109" s="17"/>
      <c r="L109" s="17"/>
      <c r="M109" s="17"/>
      <c r="N109" s="17"/>
      <c r="O109" s="17"/>
      <c r="P109" s="17"/>
      <c r="R109" s="113"/>
      <c r="S109" s="114"/>
      <c r="T109" s="113"/>
      <c r="U109" s="113"/>
      <c r="V109" s="113"/>
      <c r="W109" s="113"/>
      <c r="X109" s="113"/>
      <c r="Y109" s="113"/>
    </row>
    <row r="110" spans="2:25" s="2" customFormat="1" x14ac:dyDescent="0.2">
      <c r="B110" s="17"/>
      <c r="C110" s="18"/>
      <c r="D110" s="17"/>
      <c r="E110" s="17"/>
      <c r="F110" s="17"/>
      <c r="G110" s="17"/>
      <c r="H110" s="17"/>
      <c r="I110" s="17"/>
      <c r="K110" s="17"/>
      <c r="L110" s="17"/>
      <c r="M110" s="17"/>
      <c r="N110" s="17"/>
      <c r="O110" s="17"/>
      <c r="P110" s="17"/>
      <c r="R110" s="113"/>
      <c r="S110" s="114"/>
      <c r="T110" s="113"/>
      <c r="U110" s="113"/>
      <c r="V110" s="113"/>
      <c r="W110" s="113"/>
      <c r="X110" s="113"/>
      <c r="Y110" s="113"/>
    </row>
    <row r="111" spans="2:25" s="2" customFormat="1" x14ac:dyDescent="0.2">
      <c r="B111" s="17"/>
      <c r="C111" s="17"/>
      <c r="D111" s="17"/>
      <c r="E111" s="17"/>
      <c r="F111" s="17"/>
      <c r="G111" s="17"/>
      <c r="H111" s="17"/>
      <c r="I111" s="17"/>
      <c r="K111" s="17"/>
      <c r="L111" s="17"/>
      <c r="M111" s="17"/>
      <c r="N111" s="17"/>
      <c r="O111" s="17"/>
      <c r="P111" s="17"/>
      <c r="R111" s="113"/>
      <c r="S111" s="114"/>
      <c r="T111" s="113"/>
      <c r="U111" s="113"/>
      <c r="V111" s="113"/>
      <c r="W111" s="113"/>
      <c r="X111" s="113"/>
      <c r="Y111" s="113"/>
    </row>
    <row r="112" spans="2:25" s="2" customFormat="1" x14ac:dyDescent="0.2">
      <c r="B112" s="17"/>
      <c r="C112" s="17"/>
      <c r="D112" s="17"/>
      <c r="E112" s="17"/>
      <c r="F112" s="17"/>
      <c r="G112" s="17"/>
      <c r="H112" s="17"/>
      <c r="I112" s="17"/>
      <c r="K112" s="17"/>
      <c r="L112" s="17"/>
      <c r="M112" s="17"/>
      <c r="N112" s="17"/>
      <c r="O112" s="17"/>
      <c r="P112" s="17"/>
      <c r="R112" s="113"/>
      <c r="S112" s="114"/>
      <c r="T112" s="113"/>
      <c r="U112" s="113"/>
      <c r="V112" s="113"/>
      <c r="W112" s="113"/>
      <c r="X112" s="113"/>
      <c r="Y112" s="113"/>
    </row>
    <row r="113" spans="2:25" s="2" customFormat="1" x14ac:dyDescent="0.2">
      <c r="B113" s="17"/>
      <c r="C113" s="17"/>
      <c r="D113" s="17"/>
      <c r="E113" s="17"/>
      <c r="F113" s="17"/>
      <c r="G113" s="17"/>
      <c r="H113" s="17"/>
      <c r="I113" s="17"/>
      <c r="K113" s="17"/>
      <c r="L113" s="17"/>
      <c r="M113" s="17"/>
      <c r="N113" s="17"/>
      <c r="O113" s="17"/>
      <c r="P113" s="17"/>
      <c r="Q113" s="7">
        <v>2015</v>
      </c>
      <c r="R113" s="113"/>
      <c r="S113" s="114"/>
      <c r="T113" s="113"/>
      <c r="U113" s="113"/>
      <c r="V113" s="113"/>
      <c r="W113" s="113"/>
      <c r="X113" s="113"/>
      <c r="Y113" s="113"/>
    </row>
    <row r="114" spans="2:25" s="2" customFormat="1" ht="12.75" customHeight="1" x14ac:dyDescent="0.2">
      <c r="B114" s="17"/>
      <c r="C114" s="17"/>
      <c r="D114" s="17"/>
      <c r="E114" s="17"/>
      <c r="F114" s="17"/>
      <c r="G114" s="17"/>
      <c r="H114" s="17"/>
      <c r="I114" s="17"/>
      <c r="Q114" s="7">
        <v>2016</v>
      </c>
      <c r="R114" s="113"/>
      <c r="S114" s="114"/>
      <c r="T114" s="113"/>
      <c r="U114" s="113"/>
      <c r="V114" s="113"/>
      <c r="W114" s="113"/>
      <c r="X114" s="113"/>
      <c r="Y114" s="113"/>
    </row>
    <row r="115" spans="2:25" s="2" customFormat="1" x14ac:dyDescent="0.2">
      <c r="B115" s="17"/>
      <c r="C115" s="17"/>
      <c r="D115" s="17"/>
      <c r="E115" s="17"/>
      <c r="F115" s="17"/>
      <c r="G115" s="17"/>
      <c r="H115" s="17"/>
      <c r="I115" s="17"/>
      <c r="Q115" s="7">
        <v>2017</v>
      </c>
      <c r="R115" s="113"/>
      <c r="S115" s="114"/>
      <c r="T115" s="113"/>
      <c r="U115" s="113"/>
      <c r="V115" s="113"/>
      <c r="W115" s="113"/>
      <c r="X115" s="113"/>
      <c r="Y115" s="113"/>
    </row>
    <row r="116" spans="2:25" s="2" customFormat="1" x14ac:dyDescent="0.2">
      <c r="C116" s="17"/>
      <c r="H116" s="17"/>
      <c r="I116" s="17"/>
      <c r="Q116" s="7">
        <v>2018</v>
      </c>
      <c r="R116" s="113"/>
      <c r="S116" s="114"/>
      <c r="T116" s="113"/>
      <c r="U116" s="113"/>
      <c r="V116" s="113"/>
      <c r="W116" s="113"/>
      <c r="X116" s="113"/>
      <c r="Y116" s="113"/>
    </row>
    <row r="117" spans="2:25" s="2" customFormat="1" x14ac:dyDescent="0.2">
      <c r="C117" s="17"/>
      <c r="H117" s="17"/>
      <c r="I117" s="17"/>
      <c r="R117" s="113"/>
      <c r="S117" s="114"/>
      <c r="T117" s="113"/>
      <c r="U117" s="113"/>
      <c r="V117" s="113"/>
      <c r="W117" s="113"/>
      <c r="X117" s="113"/>
      <c r="Y117" s="113"/>
    </row>
    <row r="118" spans="2:25" s="2" customFormat="1" x14ac:dyDescent="0.2">
      <c r="C118" s="17"/>
      <c r="H118" s="17"/>
      <c r="I118" s="17"/>
      <c r="R118" s="113"/>
      <c r="S118" s="114"/>
      <c r="T118" s="113"/>
      <c r="U118" s="113"/>
      <c r="V118" s="113"/>
      <c r="W118" s="113"/>
      <c r="X118" s="113"/>
      <c r="Y118" s="113"/>
    </row>
    <row r="119" spans="2:25" s="2" customFormat="1" x14ac:dyDescent="0.2">
      <c r="B119" s="9"/>
      <c r="C119" s="17"/>
      <c r="H119" s="17"/>
      <c r="I119" s="17"/>
      <c r="R119" s="113"/>
      <c r="S119" s="114"/>
      <c r="T119" s="113"/>
      <c r="U119" s="113"/>
      <c r="V119" s="113"/>
      <c r="W119" s="113"/>
      <c r="X119" s="113"/>
      <c r="Y119" s="113"/>
    </row>
    <row r="120" spans="2:25" s="2" customFormat="1" x14ac:dyDescent="0.2">
      <c r="B120" s="9"/>
      <c r="C120" s="17"/>
      <c r="H120" s="17"/>
      <c r="I120" s="17"/>
      <c r="R120" s="113"/>
      <c r="S120" s="114"/>
      <c r="T120" s="113"/>
      <c r="U120" s="113"/>
      <c r="V120" s="113"/>
      <c r="W120" s="113"/>
      <c r="X120" s="113"/>
      <c r="Y120" s="113"/>
    </row>
    <row r="121" spans="2:25" s="2" customFormat="1" x14ac:dyDescent="0.2">
      <c r="B121" s="9"/>
      <c r="C121" s="17"/>
      <c r="H121" s="17"/>
      <c r="I121" s="17"/>
      <c r="R121" s="113"/>
      <c r="S121" s="114"/>
      <c r="T121" s="113"/>
      <c r="U121" s="113"/>
      <c r="V121" s="113"/>
      <c r="W121" s="113"/>
      <c r="X121" s="113"/>
      <c r="Y121" s="113"/>
    </row>
    <row r="122" spans="2:25" s="2" customFormat="1" x14ac:dyDescent="0.2">
      <c r="B122" s="9"/>
      <c r="C122" s="17"/>
      <c r="H122" s="17"/>
      <c r="I122" s="17"/>
      <c r="R122" s="113"/>
      <c r="S122" s="114"/>
      <c r="T122" s="113"/>
      <c r="U122" s="113"/>
      <c r="V122" s="113"/>
      <c r="W122" s="113"/>
      <c r="X122" s="113"/>
      <c r="Y122" s="113"/>
    </row>
    <row r="123" spans="2:25" s="2" customFormat="1" x14ac:dyDescent="0.2">
      <c r="B123" s="9"/>
      <c r="C123" s="17"/>
      <c r="H123" s="17"/>
      <c r="I123" s="17"/>
      <c r="R123" s="113"/>
      <c r="S123" s="114"/>
      <c r="T123" s="113"/>
      <c r="U123" s="113"/>
      <c r="V123" s="113"/>
      <c r="W123" s="113"/>
      <c r="X123" s="113"/>
      <c r="Y123" s="113"/>
    </row>
    <row r="124" spans="2:25" s="2" customFormat="1" x14ac:dyDescent="0.2">
      <c r="B124" s="9"/>
      <c r="C124" s="17"/>
      <c r="H124" s="17"/>
      <c r="I124" s="17"/>
      <c r="R124" s="113"/>
      <c r="S124" s="114"/>
      <c r="T124" s="113"/>
      <c r="U124" s="113"/>
      <c r="V124" s="113"/>
      <c r="W124" s="113"/>
      <c r="X124" s="113"/>
      <c r="Y124" s="113"/>
    </row>
    <row r="125" spans="2:25" s="2" customFormat="1" x14ac:dyDescent="0.2">
      <c r="B125" s="9"/>
      <c r="C125" s="17"/>
      <c r="H125" s="17"/>
      <c r="I125" s="17"/>
      <c r="R125" s="113"/>
      <c r="S125" s="114"/>
      <c r="T125" s="113"/>
      <c r="U125" s="113"/>
      <c r="V125" s="113"/>
      <c r="W125" s="113"/>
      <c r="X125" s="113"/>
      <c r="Y125" s="113"/>
    </row>
    <row r="126" spans="2:25" s="2" customFormat="1" x14ac:dyDescent="0.2">
      <c r="B126" s="10"/>
      <c r="C126" s="17"/>
      <c r="H126" s="17"/>
      <c r="I126" s="17"/>
      <c r="R126" s="113"/>
      <c r="S126" s="114"/>
      <c r="T126" s="113"/>
      <c r="U126" s="113"/>
      <c r="V126" s="113"/>
      <c r="W126" s="113"/>
      <c r="X126" s="113"/>
      <c r="Y126" s="113"/>
    </row>
    <row r="127" spans="2:25" s="2" customFormat="1" x14ac:dyDescent="0.2">
      <c r="B127" s="10"/>
      <c r="C127" s="17"/>
      <c r="H127" s="17"/>
      <c r="I127" s="17"/>
      <c r="R127" s="113"/>
      <c r="S127" s="114"/>
      <c r="T127" s="113"/>
      <c r="U127" s="113"/>
      <c r="V127" s="113"/>
      <c r="W127" s="113"/>
      <c r="X127" s="113"/>
      <c r="Y127" s="113"/>
    </row>
    <row r="128" spans="2:25" s="2" customFormat="1" x14ac:dyDescent="0.2">
      <c r="C128" s="17"/>
      <c r="H128" s="17"/>
      <c r="I128" s="17"/>
      <c r="R128" s="113"/>
      <c r="S128" s="114"/>
      <c r="T128" s="113"/>
      <c r="U128" s="113"/>
      <c r="V128" s="113"/>
      <c r="W128" s="113"/>
      <c r="X128" s="113"/>
      <c r="Y128" s="113"/>
    </row>
    <row r="129" spans="2:25" s="2" customFormat="1" ht="25.5" x14ac:dyDescent="0.2">
      <c r="B129" s="11" t="s">
        <v>49</v>
      </c>
      <c r="C129" s="17"/>
      <c r="F129" s="17"/>
      <c r="I129" s="17"/>
      <c r="R129" s="113"/>
      <c r="S129" s="114"/>
      <c r="T129" s="113"/>
      <c r="U129" s="113"/>
      <c r="V129" s="113"/>
      <c r="W129" s="113"/>
      <c r="X129" s="113"/>
      <c r="Y129" s="113"/>
    </row>
    <row r="130" spans="2:25" s="2" customFormat="1" ht="25.5" x14ac:dyDescent="0.2">
      <c r="B130" s="11" t="s">
        <v>86</v>
      </c>
      <c r="C130" s="17"/>
      <c r="F130" s="17"/>
      <c r="I130" s="17"/>
      <c r="R130" s="113"/>
      <c r="S130" s="114"/>
      <c r="T130" s="113"/>
      <c r="U130" s="113"/>
      <c r="V130" s="113"/>
      <c r="W130" s="113"/>
      <c r="X130" s="113"/>
      <c r="Y130" s="113"/>
    </row>
    <row r="131" spans="2:25" s="2" customFormat="1" ht="38.25" x14ac:dyDescent="0.2">
      <c r="B131" s="11" t="s">
        <v>87</v>
      </c>
      <c r="C131" s="17"/>
      <c r="F131" s="17"/>
      <c r="I131" s="3"/>
      <c r="J131" s="3"/>
      <c r="K131" s="3"/>
      <c r="R131" s="113"/>
      <c r="S131" s="114"/>
      <c r="T131" s="113"/>
      <c r="U131" s="113"/>
      <c r="V131" s="113"/>
      <c r="W131" s="113"/>
      <c r="X131" s="113"/>
      <c r="Y131" s="113"/>
    </row>
    <row r="132" spans="2:25" s="2" customFormat="1" ht="51" x14ac:dyDescent="0.2">
      <c r="B132" s="11" t="s">
        <v>88</v>
      </c>
      <c r="C132" s="17"/>
      <c r="F132" s="17"/>
      <c r="G132" s="17"/>
      <c r="H132" s="3"/>
      <c r="I132" s="3"/>
      <c r="J132" s="3"/>
      <c r="K132" s="3"/>
      <c r="R132" s="113"/>
      <c r="S132" s="114"/>
      <c r="T132" s="113"/>
      <c r="U132" s="113"/>
      <c r="V132" s="113"/>
      <c r="W132" s="113"/>
      <c r="X132" s="113"/>
      <c r="Y132" s="113"/>
    </row>
    <row r="133" spans="2:25" s="2" customFormat="1" ht="38.25" x14ac:dyDescent="0.2">
      <c r="B133" s="11" t="s">
        <v>89</v>
      </c>
      <c r="C133" s="17"/>
      <c r="F133" s="17"/>
      <c r="G133" s="17"/>
      <c r="H133" s="3"/>
      <c r="I133" s="3"/>
      <c r="J133" s="3"/>
      <c r="K133" s="3"/>
      <c r="R133" s="113"/>
      <c r="S133" s="114"/>
      <c r="T133" s="113"/>
      <c r="U133" s="113"/>
      <c r="V133" s="113"/>
      <c r="W133" s="113"/>
      <c r="X133" s="113"/>
      <c r="Y133" s="113"/>
    </row>
    <row r="134" spans="2:25" s="2" customFormat="1" ht="38.25" x14ac:dyDescent="0.2">
      <c r="B134" s="11" t="s">
        <v>90</v>
      </c>
      <c r="C134" s="17"/>
      <c r="F134" s="17"/>
      <c r="G134" s="17"/>
      <c r="H134" s="3"/>
      <c r="I134" s="3"/>
      <c r="J134" s="3"/>
      <c r="K134" s="3"/>
      <c r="R134" s="113"/>
      <c r="S134" s="114"/>
      <c r="T134" s="113"/>
      <c r="U134" s="113"/>
      <c r="V134" s="113"/>
      <c r="W134" s="113"/>
      <c r="X134" s="113"/>
      <c r="Y134" s="113"/>
    </row>
    <row r="135" spans="2:25" s="2" customFormat="1" ht="25.5" x14ac:dyDescent="0.2">
      <c r="B135" s="11" t="s">
        <v>77</v>
      </c>
      <c r="C135" s="17"/>
      <c r="F135" s="17"/>
      <c r="G135" s="17"/>
      <c r="H135" s="3"/>
      <c r="I135" s="3"/>
      <c r="J135" s="3"/>
      <c r="K135" s="3"/>
      <c r="R135" s="113"/>
      <c r="S135" s="114"/>
      <c r="T135" s="113"/>
      <c r="U135" s="113"/>
      <c r="V135" s="113"/>
      <c r="W135" s="113"/>
      <c r="X135" s="113"/>
      <c r="Y135" s="113"/>
    </row>
    <row r="136" spans="2:25" s="2" customFormat="1" x14ac:dyDescent="0.2">
      <c r="B136" s="11" t="s">
        <v>60</v>
      </c>
      <c r="C136" s="17"/>
      <c r="F136" s="17"/>
      <c r="G136" s="17"/>
      <c r="H136" s="3"/>
      <c r="I136" s="3"/>
      <c r="J136" s="3"/>
      <c r="K136" s="3"/>
      <c r="R136" s="113"/>
      <c r="S136" s="114"/>
      <c r="T136" s="113"/>
      <c r="U136" s="113"/>
      <c r="V136" s="113"/>
      <c r="W136" s="113"/>
      <c r="X136" s="113"/>
      <c r="Y136" s="113"/>
    </row>
    <row r="137" spans="2:25" s="2" customFormat="1" x14ac:dyDescent="0.2">
      <c r="B137" s="9"/>
      <c r="C137" s="17"/>
      <c r="F137" s="17"/>
      <c r="G137" s="17"/>
      <c r="H137" s="3"/>
      <c r="I137" s="3"/>
      <c r="J137" s="3"/>
      <c r="K137" s="3"/>
      <c r="R137" s="113"/>
      <c r="S137" s="114"/>
      <c r="T137" s="113"/>
      <c r="U137" s="113"/>
      <c r="V137" s="113"/>
      <c r="W137" s="113"/>
      <c r="X137" s="113"/>
      <c r="Y137" s="113"/>
    </row>
    <row r="138" spans="2:25" s="4" customFormat="1" x14ac:dyDescent="0.2">
      <c r="B138" s="9"/>
      <c r="C138" s="17"/>
      <c r="F138" s="17"/>
      <c r="G138" s="17"/>
      <c r="H138" s="3"/>
      <c r="I138" s="3"/>
      <c r="J138" s="3"/>
      <c r="K138" s="3"/>
      <c r="R138" s="113"/>
      <c r="S138" s="114"/>
      <c r="T138" s="113"/>
      <c r="U138" s="113"/>
      <c r="V138" s="113"/>
      <c r="W138" s="113"/>
      <c r="X138" s="113"/>
      <c r="Y138" s="113"/>
    </row>
    <row r="139" spans="2:25" s="4" customFormat="1" x14ac:dyDescent="0.2">
      <c r="B139" s="2" t="s">
        <v>24</v>
      </c>
      <c r="C139" s="17"/>
      <c r="F139" s="17"/>
      <c r="G139" s="17"/>
      <c r="H139" s="3"/>
      <c r="I139" s="3"/>
      <c r="J139" s="3"/>
      <c r="K139" s="3"/>
      <c r="R139" s="113"/>
      <c r="S139" s="114"/>
      <c r="T139" s="113"/>
      <c r="U139" s="113"/>
      <c r="V139" s="113"/>
      <c r="W139" s="113"/>
      <c r="X139" s="113"/>
      <c r="Y139" s="113"/>
    </row>
    <row r="140" spans="2:25" s="4" customFormat="1" x14ac:dyDescent="0.2">
      <c r="B140" s="8" t="s">
        <v>32</v>
      </c>
      <c r="C140" s="17"/>
      <c r="F140" s="17"/>
      <c r="G140" s="17"/>
      <c r="H140" s="3"/>
      <c r="I140" s="3"/>
      <c r="J140" s="3"/>
      <c r="K140" s="3"/>
      <c r="R140" s="113"/>
      <c r="S140" s="114"/>
      <c r="T140" s="113"/>
      <c r="U140" s="113"/>
      <c r="V140" s="113"/>
      <c r="W140" s="113"/>
      <c r="X140" s="113"/>
      <c r="Y140" s="113"/>
    </row>
    <row r="141" spans="2:25" s="4" customFormat="1" x14ac:dyDescent="0.2">
      <c r="B141" s="8" t="s">
        <v>67</v>
      </c>
      <c r="C141" s="17"/>
      <c r="F141" s="17"/>
      <c r="G141" s="17"/>
      <c r="H141" s="3"/>
      <c r="I141" s="3"/>
      <c r="J141" s="3"/>
      <c r="K141" s="3"/>
      <c r="R141" s="113"/>
      <c r="S141" s="114"/>
      <c r="T141" s="113"/>
      <c r="U141" s="113"/>
      <c r="V141" s="113"/>
      <c r="W141" s="113"/>
      <c r="X141" s="113"/>
      <c r="Y141" s="113"/>
    </row>
    <row r="142" spans="2:25" s="4" customFormat="1" x14ac:dyDescent="0.2">
      <c r="B142" s="8" t="s">
        <v>25</v>
      </c>
      <c r="C142" s="17"/>
      <c r="F142" s="17"/>
      <c r="G142" s="17"/>
      <c r="H142" s="3"/>
      <c r="I142" s="3"/>
      <c r="J142" s="3"/>
      <c r="K142" s="3"/>
      <c r="R142" s="113"/>
      <c r="S142" s="114"/>
      <c r="T142" s="113"/>
      <c r="U142" s="113"/>
      <c r="V142" s="113"/>
      <c r="W142" s="113"/>
      <c r="X142" s="113"/>
      <c r="Y142" s="113"/>
    </row>
    <row r="143" spans="2:25" s="4" customFormat="1" x14ac:dyDescent="0.2">
      <c r="B143" s="8" t="s">
        <v>74</v>
      </c>
      <c r="C143" s="17"/>
      <c r="F143" s="17"/>
      <c r="G143" s="17"/>
      <c r="H143" s="3"/>
      <c r="I143" s="3"/>
      <c r="J143" s="3"/>
      <c r="K143" s="3"/>
      <c r="R143" s="113"/>
      <c r="S143" s="114"/>
      <c r="T143" s="113"/>
      <c r="U143" s="113"/>
      <c r="V143" s="113"/>
      <c r="W143" s="113"/>
      <c r="X143" s="113"/>
      <c r="Y143" s="113"/>
    </row>
    <row r="144" spans="2:25" s="4" customFormat="1" x14ac:dyDescent="0.2">
      <c r="B144" s="8" t="s">
        <v>58</v>
      </c>
      <c r="C144" s="17"/>
      <c r="F144" s="17"/>
      <c r="G144" s="17"/>
      <c r="J144" s="3"/>
      <c r="K144" s="3"/>
      <c r="R144" s="113"/>
      <c r="S144" s="114"/>
      <c r="T144" s="113"/>
      <c r="U144" s="113"/>
      <c r="V144" s="113"/>
      <c r="W144" s="113"/>
      <c r="X144" s="113"/>
      <c r="Y144" s="113"/>
    </row>
    <row r="145" spans="2:25" s="4" customFormat="1" x14ac:dyDescent="0.2">
      <c r="B145" s="8" t="s">
        <v>76</v>
      </c>
      <c r="C145" s="17"/>
      <c r="F145" s="17"/>
      <c r="G145" s="17"/>
      <c r="R145" s="113"/>
      <c r="S145" s="114"/>
      <c r="T145" s="113"/>
      <c r="U145" s="113"/>
      <c r="V145" s="113"/>
      <c r="W145" s="113"/>
      <c r="X145" s="113"/>
      <c r="Y145" s="113"/>
    </row>
    <row r="146" spans="2:25" s="4" customFormat="1" x14ac:dyDescent="0.2">
      <c r="B146" s="8" t="s">
        <v>30</v>
      </c>
      <c r="C146" s="17"/>
      <c r="F146" s="17"/>
      <c r="G146" s="17"/>
      <c r="R146" s="113"/>
      <c r="S146" s="114"/>
      <c r="T146" s="113"/>
      <c r="U146" s="113"/>
      <c r="V146" s="113"/>
      <c r="W146" s="113"/>
      <c r="X146" s="113"/>
      <c r="Y146" s="113"/>
    </row>
    <row r="147" spans="2:25" s="4" customFormat="1" x14ac:dyDescent="0.2">
      <c r="B147" s="8" t="s">
        <v>64</v>
      </c>
      <c r="C147" s="17"/>
      <c r="F147" s="17"/>
      <c r="G147" s="17"/>
      <c r="R147" s="113"/>
      <c r="S147" s="114"/>
      <c r="T147" s="113"/>
      <c r="U147" s="113"/>
      <c r="V147" s="113"/>
      <c r="W147" s="113"/>
      <c r="X147" s="113"/>
      <c r="Y147" s="113"/>
    </row>
    <row r="148" spans="2:25" s="4" customFormat="1" x14ac:dyDescent="0.2">
      <c r="B148" s="8" t="s">
        <v>69</v>
      </c>
      <c r="C148" s="17"/>
      <c r="F148" s="17"/>
      <c r="G148" s="17"/>
      <c r="R148" s="113"/>
      <c r="S148" s="114"/>
      <c r="T148" s="113"/>
      <c r="U148" s="113"/>
      <c r="V148" s="113"/>
      <c r="W148" s="113"/>
      <c r="X148" s="113"/>
      <c r="Y148" s="113"/>
    </row>
    <row r="149" spans="2:25" x14ac:dyDescent="0.2">
      <c r="B149" s="19" t="s">
        <v>91</v>
      </c>
      <c r="C149" s="17"/>
      <c r="F149" s="17"/>
      <c r="G149" s="17"/>
    </row>
    <row r="150" spans="2:25" x14ac:dyDescent="0.2">
      <c r="B150" s="8" t="s">
        <v>66</v>
      </c>
      <c r="C150" s="17"/>
      <c r="F150" s="17"/>
      <c r="G150" s="17"/>
    </row>
    <row r="151" spans="2:25" x14ac:dyDescent="0.2">
      <c r="B151" s="8" t="s">
        <v>72</v>
      </c>
      <c r="C151" s="17"/>
      <c r="F151" s="17"/>
      <c r="G151" s="17"/>
    </row>
    <row r="152" spans="2:25" x14ac:dyDescent="0.2">
      <c r="B152" s="8" t="s">
        <v>75</v>
      </c>
      <c r="C152" s="17"/>
      <c r="F152" s="17"/>
      <c r="G152" s="17"/>
    </row>
    <row r="153" spans="2:25" x14ac:dyDescent="0.2">
      <c r="B153" s="8" t="s">
        <v>73</v>
      </c>
      <c r="C153" s="17"/>
      <c r="F153" s="17"/>
      <c r="G153" s="17"/>
    </row>
    <row r="154" spans="2:25" x14ac:dyDescent="0.2">
      <c r="B154" s="8" t="s">
        <v>70</v>
      </c>
      <c r="C154" s="17"/>
      <c r="F154" s="17"/>
      <c r="G154" s="17"/>
    </row>
    <row r="155" spans="2:25" x14ac:dyDescent="0.2">
      <c r="B155" s="8" t="s">
        <v>62</v>
      </c>
      <c r="C155" s="17"/>
      <c r="F155" s="17"/>
      <c r="G155" s="17"/>
    </row>
    <row r="156" spans="2:25" x14ac:dyDescent="0.2">
      <c r="B156" s="8" t="s">
        <v>71</v>
      </c>
      <c r="C156" s="17"/>
    </row>
    <row r="157" spans="2:25" x14ac:dyDescent="0.2">
      <c r="B157" s="8" t="s">
        <v>63</v>
      </c>
      <c r="C157" s="17"/>
    </row>
    <row r="158" spans="2:25" x14ac:dyDescent="0.2">
      <c r="B158" s="8" t="s">
        <v>65</v>
      </c>
      <c r="C158" s="17"/>
    </row>
    <row r="159" spans="2:25" x14ac:dyDescent="0.2">
      <c r="B159" s="8" t="s">
        <v>28</v>
      </c>
      <c r="C159" s="17"/>
    </row>
    <row r="160" spans="2:25" x14ac:dyDescent="0.2">
      <c r="B160" s="8" t="s">
        <v>31</v>
      </c>
      <c r="C160" s="17"/>
    </row>
    <row r="161" spans="2:3" x14ac:dyDescent="0.2">
      <c r="B161" s="8" t="s">
        <v>27</v>
      </c>
      <c r="C161" s="17"/>
    </row>
    <row r="162" spans="2:3" x14ac:dyDescent="0.2">
      <c r="B162" s="8" t="s">
        <v>29</v>
      </c>
      <c r="C162" s="17"/>
    </row>
    <row r="163" spans="2:3" x14ac:dyDescent="0.2">
      <c r="B163" s="8" t="s">
        <v>59</v>
      </c>
      <c r="C163" s="17"/>
    </row>
    <row r="164" spans="2:3" x14ac:dyDescent="0.2">
      <c r="B164" s="8" t="s">
        <v>57</v>
      </c>
      <c r="C164" s="17"/>
    </row>
    <row r="165" spans="2:3" x14ac:dyDescent="0.2">
      <c r="B165" s="8" t="s">
        <v>26</v>
      </c>
      <c r="C165" s="17"/>
    </row>
    <row r="166" spans="2:3" x14ac:dyDescent="0.2">
      <c r="B166" s="8" t="s">
        <v>68</v>
      </c>
    </row>
    <row r="167" spans="2:3" x14ac:dyDescent="0.2">
      <c r="B167" s="2"/>
    </row>
    <row r="168" spans="2:3" x14ac:dyDescent="0.2">
      <c r="B168" s="2"/>
    </row>
    <row r="169" spans="2:3" x14ac:dyDescent="0.2">
      <c r="B169" s="2"/>
    </row>
    <row r="170" spans="2:3" x14ac:dyDescent="0.2">
      <c r="B170" s="2" t="s">
        <v>92</v>
      </c>
    </row>
    <row r="171" spans="2:3" x14ac:dyDescent="0.2">
      <c r="B171" s="7" t="s">
        <v>41</v>
      </c>
    </row>
    <row r="172" spans="2:3" x14ac:dyDescent="0.2">
      <c r="B172" s="7" t="s">
        <v>52</v>
      </c>
    </row>
    <row r="173" spans="2:3" x14ac:dyDescent="0.2">
      <c r="B173" s="2"/>
    </row>
    <row r="174" spans="2:3" x14ac:dyDescent="0.2">
      <c r="B174" s="9"/>
    </row>
    <row r="175" spans="2:3" x14ac:dyDescent="0.2">
      <c r="B175" s="12"/>
    </row>
    <row r="176" spans="2:3" x14ac:dyDescent="0.2">
      <c r="B176" s="12"/>
    </row>
    <row r="177" spans="2:2" x14ac:dyDescent="0.2">
      <c r="B177" s="12"/>
    </row>
    <row r="178" spans="2:2" x14ac:dyDescent="0.2">
      <c r="B178" s="12"/>
    </row>
    <row r="179" spans="2:2" x14ac:dyDescent="0.2">
      <c r="B179" s="12"/>
    </row>
    <row r="180" spans="2:2" x14ac:dyDescent="0.2">
      <c r="B180" s="12"/>
    </row>
  </sheetData>
  <sheetProtection formatCells="0" formatColumns="0" formatRows="0" insertRows="0"/>
  <mergeCells count="72">
    <mergeCell ref="C78:P78"/>
    <mergeCell ref="C70:P70"/>
    <mergeCell ref="C71:P71"/>
    <mergeCell ref="C72:P72"/>
    <mergeCell ref="C73:P73"/>
    <mergeCell ref="C74:P74"/>
    <mergeCell ref="C75:P75"/>
    <mergeCell ref="C77:P77"/>
    <mergeCell ref="C76:P76"/>
    <mergeCell ref="B44:P44"/>
    <mergeCell ref="B46:B49"/>
    <mergeCell ref="C41:G41"/>
    <mergeCell ref="H41:L41"/>
    <mergeCell ref="M41:P41"/>
    <mergeCell ref="C42:G42"/>
    <mergeCell ref="H42:L42"/>
    <mergeCell ref="M42:P42"/>
    <mergeCell ref="B51:P51"/>
    <mergeCell ref="C69:P69"/>
    <mergeCell ref="B69:B76"/>
    <mergeCell ref="B52:P67"/>
    <mergeCell ref="A68:Q68"/>
    <mergeCell ref="C40:G40"/>
    <mergeCell ref="H40:L40"/>
    <mergeCell ref="M40:P40"/>
    <mergeCell ref="B30:P30"/>
    <mergeCell ref="C31:P31"/>
    <mergeCell ref="B32:P32"/>
    <mergeCell ref="C33:P33"/>
    <mergeCell ref="B34:P34"/>
    <mergeCell ref="C35:P35"/>
    <mergeCell ref="B36:P36"/>
    <mergeCell ref="C37:P37"/>
    <mergeCell ref="B39:P39"/>
    <mergeCell ref="C24:P24"/>
    <mergeCell ref="B26:P26"/>
    <mergeCell ref="B28:P28"/>
    <mergeCell ref="D29:G29"/>
    <mergeCell ref="H29:J29"/>
    <mergeCell ref="K29:M29"/>
    <mergeCell ref="N29:O29"/>
    <mergeCell ref="B24:B25"/>
    <mergeCell ref="C25:P25"/>
    <mergeCell ref="C27:I27"/>
    <mergeCell ref="L27:P27"/>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J10:M10"/>
    <mergeCell ref="N10:P10"/>
    <mergeCell ref="C10:I10"/>
  </mergeCells>
  <dataValidations count="6">
    <dataValidation type="list" allowBlank="1" showInputMessage="1" showErrorMessage="1" sqref="C18:P18" xr:uid="{00000000-0002-0000-0000-000000000000}">
      <formula1>$B$129:$B$136</formula1>
    </dataValidation>
    <dataValidation type="list" allowBlank="1" showInputMessage="1" showErrorMessage="1" sqref="C33:P33 C37:P37 C35:P35" xr:uid="{00000000-0002-0000-0000-000001000000}">
      <formula1>$Q$103:$Q$108</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 xr:uid="{00000000-0002-0000-0000-000003000000}">
      <formula1>"2019,2020,2021,2022,2023"</formula1>
    </dataValidation>
    <dataValidation type="list" allowBlank="1" showInputMessage="1" showErrorMessage="1" sqref="C12" xr:uid="{00000000-0002-0000-0000-000004000000}">
      <formula1>$B$140:$B$166</formula1>
    </dataValidation>
    <dataValidation type="list" allowBlank="1" showInputMessage="1" showErrorMessage="1" sqref="C78:P78" xr:uid="{00000000-0002-0000-0000-000005000000}">
      <formula1>$B$171:$B$172</formula1>
    </dataValidation>
  </dataValidations>
  <printOptions horizontalCentered="1" verticalCentered="1"/>
  <pageMargins left="0.70866141732283472" right="0.70866141732283472" top="0.74803149606299213" bottom="0.74803149606299213" header="0.31496062992125984" footer="0.31496062992125984"/>
  <pageSetup scale="48" orientation="portrait" r:id="rId1"/>
  <headerFooter>
    <oddHeader>&amp;A</oddHeader>
    <oddFooter>&amp;F</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W136"/>
  <sheetViews>
    <sheetView showGridLines="0" topLeftCell="B4" zoomScale="80" zoomScaleNormal="80" workbookViewId="0">
      <selection activeCell="B10" sqref="B10"/>
    </sheetView>
  </sheetViews>
  <sheetFormatPr baseColWidth="10" defaultRowHeight="30" customHeight="1" x14ac:dyDescent="0.2"/>
  <cols>
    <col min="1" max="1" width="7.42578125" style="78" customWidth="1"/>
    <col min="2" max="2" width="37.5703125" style="21" customWidth="1"/>
    <col min="3" max="3" width="41.28515625" style="21" customWidth="1"/>
    <col min="4" max="4" width="18.85546875" style="78" customWidth="1"/>
    <col min="5" max="5" width="19" style="78" customWidth="1"/>
    <col min="6" max="6" width="18.5703125" style="78" customWidth="1"/>
    <col min="7" max="7" width="26.28515625" style="78" customWidth="1"/>
    <col min="8" max="8" width="21.5703125" style="78" customWidth="1"/>
    <col min="9" max="9" width="19.42578125" style="78" customWidth="1"/>
    <col min="10" max="12" width="15.7109375" style="78" customWidth="1"/>
    <col min="13" max="13" width="13.7109375" style="78" customWidth="1"/>
    <col min="14" max="14" width="18.85546875" style="78" customWidth="1"/>
    <col min="15" max="17" width="0" style="23" hidden="1" customWidth="1"/>
    <col min="18" max="18" width="11.42578125" style="31" hidden="1" customWidth="1"/>
    <col min="19" max="19" width="0" style="23" hidden="1" customWidth="1"/>
    <col min="20" max="16384" width="11.42578125" style="21"/>
  </cols>
  <sheetData>
    <row r="2" spans="1:21" ht="30" customHeight="1" x14ac:dyDescent="0.2">
      <c r="B2" s="349"/>
      <c r="C2" s="325" t="s">
        <v>33</v>
      </c>
      <c r="D2" s="326"/>
      <c r="E2" s="326"/>
      <c r="F2" s="326"/>
      <c r="G2" s="326"/>
      <c r="H2" s="326"/>
      <c r="I2" s="326"/>
      <c r="J2" s="326"/>
      <c r="K2" s="326"/>
      <c r="L2" s="327"/>
      <c r="M2" s="323" t="s">
        <v>83</v>
      </c>
      <c r="N2" s="324"/>
      <c r="O2" s="22"/>
      <c r="P2" s="22"/>
      <c r="S2" s="22"/>
      <c r="T2" s="24"/>
      <c r="U2" s="24"/>
    </row>
    <row r="3" spans="1:21" ht="30" customHeight="1" x14ac:dyDescent="0.2">
      <c r="B3" s="349"/>
      <c r="C3" s="325" t="s">
        <v>53</v>
      </c>
      <c r="D3" s="326"/>
      <c r="E3" s="326"/>
      <c r="F3" s="326"/>
      <c r="G3" s="326"/>
      <c r="H3" s="326"/>
      <c r="I3" s="326"/>
      <c r="J3" s="326"/>
      <c r="K3" s="326"/>
      <c r="L3" s="327"/>
      <c r="M3" s="323" t="s">
        <v>85</v>
      </c>
      <c r="N3" s="324"/>
      <c r="O3" s="22"/>
      <c r="P3" s="22"/>
      <c r="R3" s="32">
        <v>0.8</v>
      </c>
      <c r="S3" s="22"/>
      <c r="T3" s="24"/>
      <c r="U3" s="24"/>
    </row>
    <row r="4" spans="1:21" ht="30" customHeight="1" x14ac:dyDescent="0.2">
      <c r="B4" s="349"/>
      <c r="C4" s="325" t="s">
        <v>54</v>
      </c>
      <c r="D4" s="326"/>
      <c r="E4" s="326"/>
      <c r="F4" s="326"/>
      <c r="G4" s="326"/>
      <c r="H4" s="326"/>
      <c r="I4" s="326"/>
      <c r="J4" s="326"/>
      <c r="K4" s="326"/>
      <c r="L4" s="327"/>
      <c r="M4" s="323" t="s">
        <v>84</v>
      </c>
      <c r="N4" s="324"/>
      <c r="O4" s="22"/>
      <c r="P4" s="22"/>
      <c r="R4" s="32">
        <v>0.79998999999999998</v>
      </c>
      <c r="S4" s="22"/>
      <c r="T4" s="24"/>
      <c r="U4" s="24"/>
    </row>
    <row r="5" spans="1:21" ht="30" customHeight="1" x14ac:dyDescent="0.2">
      <c r="B5" s="349"/>
      <c r="C5" s="325" t="s">
        <v>55</v>
      </c>
      <c r="D5" s="326"/>
      <c r="E5" s="326"/>
      <c r="F5" s="326"/>
      <c r="G5" s="326"/>
      <c r="H5" s="326"/>
      <c r="I5" s="326"/>
      <c r="J5" s="326"/>
      <c r="K5" s="326"/>
      <c r="L5" s="327"/>
      <c r="M5" s="323" t="s">
        <v>125</v>
      </c>
      <c r="N5" s="324"/>
      <c r="O5" s="25"/>
      <c r="P5" s="25"/>
      <c r="R5" s="32">
        <v>0.65</v>
      </c>
      <c r="S5" s="25"/>
      <c r="T5" s="26"/>
      <c r="U5" s="26"/>
    </row>
    <row r="6" spans="1:21" ht="18" x14ac:dyDescent="0.2">
      <c r="B6" s="23"/>
      <c r="C6" s="23"/>
      <c r="D6" s="76"/>
      <c r="E6" s="77"/>
      <c r="F6" s="77"/>
      <c r="G6" s="77"/>
      <c r="H6" s="77"/>
      <c r="I6" s="77"/>
      <c r="J6" s="77"/>
      <c r="K6" s="77"/>
      <c r="L6" s="77"/>
      <c r="M6" s="77"/>
      <c r="N6" s="76"/>
      <c r="O6" s="25"/>
      <c r="P6" s="25"/>
      <c r="R6" s="32">
        <v>0.64999899999999999</v>
      </c>
      <c r="S6" s="25"/>
      <c r="T6" s="26"/>
      <c r="U6" s="26"/>
    </row>
    <row r="7" spans="1:21" ht="36.950000000000003" customHeight="1" x14ac:dyDescent="0.2">
      <c r="B7" s="27" t="s">
        <v>112</v>
      </c>
      <c r="C7" s="335" t="str">
        <f>+'2 Mantener Tiempos demandas'!C12</f>
        <v>PROCESOS SOCIETARIOS</v>
      </c>
      <c r="D7" s="335"/>
      <c r="E7" s="335"/>
      <c r="F7" s="335"/>
      <c r="G7" s="335"/>
      <c r="H7" s="335"/>
      <c r="I7" s="335"/>
      <c r="J7" s="335"/>
      <c r="K7" s="335"/>
      <c r="L7" s="335"/>
      <c r="M7" s="335"/>
      <c r="N7" s="335"/>
      <c r="R7" s="32"/>
    </row>
    <row r="8" spans="1:21" ht="36.950000000000003" customHeight="1" thickBot="1" x14ac:dyDescent="0.25">
      <c r="B8" s="27" t="s">
        <v>111</v>
      </c>
      <c r="C8" s="336" t="str">
        <f>+'1 Mantener tiempos sentencias'!C14:P14</f>
        <v>Mantener de tiempos de sentencias (tiempos del proceso)</v>
      </c>
      <c r="D8" s="336"/>
      <c r="E8" s="336"/>
      <c r="F8" s="336"/>
      <c r="G8" s="336"/>
      <c r="H8" s="336"/>
      <c r="I8" s="336"/>
      <c r="J8" s="336"/>
      <c r="K8" s="336"/>
      <c r="L8" s="336"/>
      <c r="M8" s="336"/>
      <c r="N8" s="336"/>
      <c r="R8" s="32"/>
    </row>
    <row r="9" spans="1:21" s="29" customFormat="1" ht="30" customHeight="1" thickTop="1" thickBot="1" x14ac:dyDescent="0.25">
      <c r="A9" s="133"/>
      <c r="B9" s="341">
        <v>2022</v>
      </c>
      <c r="C9" s="342"/>
      <c r="D9" s="342"/>
      <c r="E9" s="342"/>
      <c r="F9" s="342"/>
      <c r="G9" s="342"/>
      <c r="H9" s="342"/>
      <c r="I9" s="342"/>
      <c r="J9" s="342"/>
      <c r="K9" s="342"/>
      <c r="L9" s="342"/>
      <c r="M9" s="342"/>
      <c r="N9" s="342"/>
      <c r="O9" s="30"/>
      <c r="P9" s="30"/>
      <c r="Q9" s="30"/>
      <c r="R9" s="31"/>
      <c r="S9" s="30"/>
    </row>
    <row r="10" spans="1:21" s="29" customFormat="1" ht="30" customHeight="1" thickTop="1" thickBot="1" x14ac:dyDescent="0.25">
      <c r="A10" s="133"/>
      <c r="B10" s="146" t="s">
        <v>186</v>
      </c>
      <c r="C10" s="343" t="s">
        <v>187</v>
      </c>
      <c r="D10" s="344"/>
      <c r="E10" s="145" t="s">
        <v>128</v>
      </c>
      <c r="F10" s="145" t="s">
        <v>129</v>
      </c>
      <c r="G10" s="145" t="s">
        <v>130</v>
      </c>
      <c r="H10" s="145" t="s">
        <v>131</v>
      </c>
      <c r="I10" s="338" t="s">
        <v>122</v>
      </c>
      <c r="J10" s="339"/>
      <c r="K10" s="339"/>
      <c r="L10" s="339"/>
      <c r="M10" s="339"/>
      <c r="N10" s="340"/>
      <c r="O10" s="30"/>
      <c r="P10" s="30"/>
      <c r="Q10" s="30"/>
      <c r="R10" s="31"/>
      <c r="S10" s="30"/>
    </row>
    <row r="11" spans="1:21" ht="71.25" customHeight="1" thickTop="1" thickBot="1" x14ac:dyDescent="0.25">
      <c r="B11" s="147" t="s">
        <v>184</v>
      </c>
      <c r="C11" s="345" t="s">
        <v>177</v>
      </c>
      <c r="D11" s="345"/>
      <c r="E11" s="148"/>
      <c r="F11" s="148"/>
      <c r="G11" s="148"/>
      <c r="H11" s="148"/>
      <c r="I11" s="337"/>
      <c r="J11" s="337"/>
      <c r="K11" s="337"/>
      <c r="L11" s="337"/>
      <c r="M11" s="337"/>
      <c r="N11" s="337"/>
    </row>
    <row r="12" spans="1:21" ht="30" customHeight="1" thickTop="1" x14ac:dyDescent="0.2">
      <c r="N12" s="23"/>
      <c r="P12" s="31"/>
      <c r="R12" s="21"/>
      <c r="S12" s="21"/>
    </row>
    <row r="13" spans="1:21" ht="19.5" customHeight="1" x14ac:dyDescent="0.2">
      <c r="D13" s="346" t="s">
        <v>182</v>
      </c>
      <c r="E13" s="347"/>
      <c r="F13" s="347"/>
      <c r="G13" s="347"/>
      <c r="H13" s="347"/>
      <c r="I13" s="347"/>
      <c r="J13" s="348"/>
      <c r="L13" s="23"/>
      <c r="M13" s="23"/>
      <c r="N13" s="23"/>
      <c r="P13" s="21"/>
      <c r="Q13" s="21"/>
      <c r="R13" s="21"/>
      <c r="S13" s="21"/>
    </row>
    <row r="14" spans="1:21" ht="30" customHeight="1" x14ac:dyDescent="0.2">
      <c r="B14" s="168" t="s">
        <v>185</v>
      </c>
      <c r="D14" s="132" t="s">
        <v>148</v>
      </c>
      <c r="E14" s="132" t="s">
        <v>149</v>
      </c>
      <c r="F14" s="132" t="s">
        <v>150</v>
      </c>
      <c r="G14" s="132" t="s">
        <v>151</v>
      </c>
      <c r="H14" s="132" t="s">
        <v>152</v>
      </c>
      <c r="I14" s="132" t="s">
        <v>167</v>
      </c>
      <c r="J14" s="132" t="s">
        <v>168</v>
      </c>
      <c r="K14" s="132" t="s">
        <v>189</v>
      </c>
      <c r="L14" s="132" t="s">
        <v>191</v>
      </c>
      <c r="M14" s="132" t="s">
        <v>192</v>
      </c>
      <c r="N14" s="132" t="s">
        <v>188</v>
      </c>
      <c r="P14" s="21"/>
      <c r="Q14" s="21"/>
      <c r="R14" s="21"/>
      <c r="S14" s="21"/>
    </row>
    <row r="15" spans="1:21" ht="38.25" customHeight="1" x14ac:dyDescent="0.2">
      <c r="B15" s="169">
        <f>AVERAGE(D15:J15)</f>
        <v>178.56545850000001</v>
      </c>
      <c r="C15" s="170" t="s">
        <v>146</v>
      </c>
      <c r="D15" s="136">
        <v>193</v>
      </c>
      <c r="E15" s="136">
        <v>215.78290430000001</v>
      </c>
      <c r="F15" s="136">
        <v>173.99530519999999</v>
      </c>
      <c r="G15" s="138">
        <v>206.29</v>
      </c>
      <c r="H15" s="138">
        <v>119.94</v>
      </c>
      <c r="I15" s="138">
        <v>163.95</v>
      </c>
      <c r="J15" s="138">
        <v>177</v>
      </c>
      <c r="K15" s="149">
        <v>129</v>
      </c>
      <c r="L15" s="150">
        <v>184</v>
      </c>
      <c r="M15" s="150">
        <v>175</v>
      </c>
      <c r="N15" s="150">
        <v>155</v>
      </c>
      <c r="O15" s="166">
        <f>AVERAGE(K15:N15)</f>
        <v>160.75</v>
      </c>
      <c r="P15" s="21" t="s">
        <v>210</v>
      </c>
      <c r="Q15" s="21">
        <v>19</v>
      </c>
      <c r="R15" s="21"/>
      <c r="S15" s="328">
        <f>AVERAGE(Q15:Q17)</f>
        <v>20.333333333333332</v>
      </c>
    </row>
    <row r="16" spans="1:21" ht="30" customHeight="1" x14ac:dyDescent="0.2">
      <c r="K16" s="79"/>
      <c r="L16" s="79"/>
      <c r="M16" s="79"/>
      <c r="N16" s="79"/>
      <c r="O16" s="167" t="e">
        <f>AVERAGE(K16:N16)</f>
        <v>#DIV/0!</v>
      </c>
      <c r="P16" s="21" t="s">
        <v>211</v>
      </c>
      <c r="Q16" s="23">
        <v>20</v>
      </c>
      <c r="R16" s="21"/>
      <c r="S16" s="329"/>
    </row>
    <row r="17" spans="3:19" ht="30" customHeight="1" x14ac:dyDescent="0.2">
      <c r="C17" s="334"/>
      <c r="D17" s="334"/>
      <c r="E17" s="334"/>
      <c r="F17" s="334"/>
      <c r="G17" s="334"/>
      <c r="H17" s="334"/>
      <c r="P17" s="21" t="s">
        <v>212</v>
      </c>
      <c r="Q17" s="23">
        <v>22</v>
      </c>
      <c r="S17" s="330"/>
    </row>
    <row r="18" spans="3:19" ht="30" customHeight="1" x14ac:dyDescent="0.2">
      <c r="P18" s="21" t="s">
        <v>213</v>
      </c>
      <c r="Q18" s="23">
        <v>20</v>
      </c>
      <c r="S18" s="331">
        <f>AVERAGE(Q18:Q20)</f>
        <v>20</v>
      </c>
    </row>
    <row r="19" spans="3:19" ht="30" customHeight="1" x14ac:dyDescent="0.2">
      <c r="P19" s="21" t="s">
        <v>214</v>
      </c>
      <c r="Q19" s="23">
        <v>20</v>
      </c>
      <c r="S19" s="332"/>
    </row>
    <row r="20" spans="3:19" ht="30" customHeight="1" x14ac:dyDescent="0.2">
      <c r="P20" s="21" t="s">
        <v>215</v>
      </c>
      <c r="Q20" s="23">
        <v>20</v>
      </c>
      <c r="S20" s="333"/>
    </row>
    <row r="21" spans="3:19" ht="30" customHeight="1" x14ac:dyDescent="0.2">
      <c r="P21" s="21" t="s">
        <v>216</v>
      </c>
      <c r="Q21" s="23">
        <v>20</v>
      </c>
      <c r="S21" s="331">
        <f>AVERAGE(Q21:Q23)</f>
        <v>21</v>
      </c>
    </row>
    <row r="22" spans="3:19" ht="30" customHeight="1" x14ac:dyDescent="0.2">
      <c r="P22" s="21" t="s">
        <v>217</v>
      </c>
      <c r="Q22" s="23">
        <v>21</v>
      </c>
      <c r="S22" s="332"/>
    </row>
    <row r="23" spans="3:19" ht="30" customHeight="1" x14ac:dyDescent="0.2">
      <c r="P23" s="21" t="s">
        <v>218</v>
      </c>
      <c r="Q23" s="23">
        <v>22</v>
      </c>
      <c r="S23" s="333"/>
    </row>
    <row r="24" spans="3:19" ht="30" customHeight="1" x14ac:dyDescent="0.2">
      <c r="P24" s="21" t="s">
        <v>219</v>
      </c>
      <c r="Q24" s="23">
        <v>20</v>
      </c>
      <c r="S24" s="320">
        <f>AVERAGE(Q24:Q26)</f>
        <v>20.666666666666668</v>
      </c>
    </row>
    <row r="25" spans="3:19" ht="30" customHeight="1" x14ac:dyDescent="0.2">
      <c r="P25" s="21" t="s">
        <v>220</v>
      </c>
      <c r="Q25" s="23">
        <v>20</v>
      </c>
      <c r="S25" s="321"/>
    </row>
    <row r="26" spans="3:19" ht="30" customHeight="1" x14ac:dyDescent="0.2">
      <c r="P26" s="21" t="s">
        <v>221</v>
      </c>
      <c r="Q26" s="23">
        <v>22</v>
      </c>
      <c r="S26" s="322"/>
    </row>
    <row r="27" spans="3:19" ht="30" customHeight="1" x14ac:dyDescent="0.2">
      <c r="Q27" s="23">
        <f>AVERAGE(Q15:Q26)</f>
        <v>20.5</v>
      </c>
    </row>
    <row r="30" spans="3:19" ht="30" customHeight="1" x14ac:dyDescent="0.2">
      <c r="P30" s="78"/>
      <c r="Q30" s="78" t="s">
        <v>209</v>
      </c>
      <c r="R30" s="78" t="s">
        <v>222</v>
      </c>
    </row>
    <row r="31" spans="3:19" ht="30" customHeight="1" x14ac:dyDescent="0.2">
      <c r="P31" s="78">
        <v>2013</v>
      </c>
      <c r="Q31" s="78">
        <v>181</v>
      </c>
      <c r="R31" s="78">
        <v>6.5</v>
      </c>
    </row>
    <row r="32" spans="3:19" ht="30" customHeight="1" x14ac:dyDescent="0.2">
      <c r="P32" s="78">
        <v>2014</v>
      </c>
      <c r="Q32" s="78">
        <v>274</v>
      </c>
      <c r="R32" s="78">
        <v>7.9</v>
      </c>
    </row>
    <row r="33" spans="16:18" ht="30" customHeight="1" x14ac:dyDescent="0.2">
      <c r="P33" s="78">
        <v>2015</v>
      </c>
      <c r="Q33" s="78">
        <v>306</v>
      </c>
      <c r="R33" s="78">
        <v>8</v>
      </c>
    </row>
    <row r="34" spans="16:18" ht="30" customHeight="1" x14ac:dyDescent="0.2">
      <c r="P34" s="78">
        <v>2016</v>
      </c>
      <c r="Q34" s="78">
        <v>411</v>
      </c>
      <c r="R34" s="78">
        <v>13.7</v>
      </c>
    </row>
    <row r="35" spans="16:18" ht="30" customHeight="1" x14ac:dyDescent="0.2">
      <c r="P35" s="78">
        <v>2017</v>
      </c>
      <c r="Q35" s="78">
        <v>436</v>
      </c>
      <c r="R35" s="78">
        <v>12.6</v>
      </c>
    </row>
    <row r="36" spans="16:18" ht="30" customHeight="1" x14ac:dyDescent="0.2">
      <c r="P36" s="78">
        <v>2018</v>
      </c>
      <c r="Q36" s="78">
        <v>402</v>
      </c>
      <c r="R36" s="78">
        <v>13.6</v>
      </c>
    </row>
    <row r="37" spans="16:18" ht="30" customHeight="1" x14ac:dyDescent="0.2">
      <c r="P37" s="78">
        <v>2019</v>
      </c>
      <c r="Q37" s="78">
        <v>462</v>
      </c>
      <c r="R37" s="78">
        <v>9.9</v>
      </c>
    </row>
    <row r="38" spans="16:18" ht="30" customHeight="1" x14ac:dyDescent="0.2">
      <c r="P38" s="78">
        <v>2020</v>
      </c>
      <c r="Q38" s="78">
        <v>320</v>
      </c>
      <c r="R38" s="78">
        <v>7.9</v>
      </c>
    </row>
    <row r="39" spans="16:18" ht="30" customHeight="1" x14ac:dyDescent="0.2">
      <c r="P39" s="78">
        <v>2021</v>
      </c>
      <c r="Q39" s="165">
        <v>419</v>
      </c>
      <c r="R39" s="78">
        <v>8.1</v>
      </c>
    </row>
    <row r="56" spans="1:23" s="23" customFormat="1" ht="30" customHeight="1" x14ac:dyDescent="0.2">
      <c r="A56" s="76"/>
      <c r="B56" s="21"/>
      <c r="C56" s="21"/>
      <c r="D56" s="78"/>
      <c r="E56" s="78"/>
      <c r="F56" s="78"/>
      <c r="G56" s="78"/>
      <c r="H56" s="78"/>
      <c r="I56" s="78"/>
      <c r="J56" s="78"/>
      <c r="K56" s="78"/>
      <c r="L56" s="78"/>
      <c r="M56" s="78"/>
      <c r="N56" s="78"/>
      <c r="R56" s="31"/>
      <c r="T56" s="21"/>
      <c r="U56" s="21"/>
      <c r="V56" s="21"/>
      <c r="W56" s="21"/>
    </row>
    <row r="126" spans="1:23" s="23" customFormat="1" ht="30" customHeight="1" x14ac:dyDescent="0.2">
      <c r="A126" s="76"/>
      <c r="B126" s="21"/>
      <c r="C126" s="21"/>
      <c r="D126" s="78"/>
      <c r="E126" s="78"/>
      <c r="F126" s="78"/>
      <c r="G126" s="78"/>
      <c r="H126" s="78"/>
      <c r="I126" s="78"/>
      <c r="J126" s="78"/>
      <c r="K126" s="78"/>
      <c r="L126" s="78"/>
      <c r="M126" s="78"/>
      <c r="N126" s="78"/>
      <c r="T126" s="21"/>
      <c r="U126" s="21"/>
      <c r="V126" s="21"/>
      <c r="W126" s="21"/>
    </row>
    <row r="127" spans="1:23" s="23" customFormat="1" ht="30" customHeight="1" x14ac:dyDescent="0.2">
      <c r="A127" s="76"/>
      <c r="B127" s="21"/>
      <c r="C127" s="21"/>
      <c r="D127" s="78"/>
      <c r="E127" s="78"/>
      <c r="F127" s="78"/>
      <c r="G127" s="78"/>
      <c r="H127" s="78"/>
      <c r="I127" s="78"/>
      <c r="J127" s="78"/>
      <c r="K127" s="78"/>
      <c r="L127" s="78"/>
      <c r="M127" s="78"/>
      <c r="N127" s="78"/>
      <c r="T127" s="21"/>
      <c r="U127" s="21"/>
      <c r="V127" s="21"/>
      <c r="W127" s="21"/>
    </row>
    <row r="128" spans="1:23" s="23" customFormat="1" ht="30" customHeight="1" x14ac:dyDescent="0.2">
      <c r="A128" s="76"/>
      <c r="B128" s="21"/>
      <c r="C128" s="21"/>
      <c r="D128" s="78"/>
      <c r="E128" s="78"/>
      <c r="F128" s="78"/>
      <c r="G128" s="78"/>
      <c r="H128" s="78"/>
      <c r="I128" s="78"/>
      <c r="J128" s="78"/>
      <c r="K128" s="78"/>
      <c r="L128" s="78"/>
      <c r="M128" s="78"/>
      <c r="N128" s="78"/>
      <c r="T128" s="21"/>
      <c r="U128" s="21"/>
      <c r="V128" s="21"/>
      <c r="W128" s="21"/>
    </row>
    <row r="129" spans="1:23" s="23" customFormat="1" ht="30" customHeight="1" x14ac:dyDescent="0.2">
      <c r="A129" s="76"/>
      <c r="B129" s="21"/>
      <c r="C129" s="21"/>
      <c r="D129" s="78"/>
      <c r="E129" s="78"/>
      <c r="F129" s="78"/>
      <c r="G129" s="78"/>
      <c r="H129" s="78"/>
      <c r="I129" s="78"/>
      <c r="J129" s="78"/>
      <c r="K129" s="78"/>
      <c r="L129" s="78"/>
      <c r="M129" s="78"/>
      <c r="N129" s="78"/>
      <c r="T129" s="21"/>
      <c r="U129" s="21"/>
      <c r="V129" s="21"/>
      <c r="W129" s="21"/>
    </row>
    <row r="130" spans="1:23" s="23" customFormat="1" ht="30" customHeight="1" x14ac:dyDescent="0.2">
      <c r="A130" s="76"/>
      <c r="B130" s="21"/>
      <c r="C130" s="21"/>
      <c r="D130" s="78"/>
      <c r="E130" s="78"/>
      <c r="F130" s="78"/>
      <c r="G130" s="78"/>
      <c r="H130" s="78"/>
      <c r="I130" s="78"/>
      <c r="J130" s="78"/>
      <c r="K130" s="78"/>
      <c r="L130" s="78"/>
      <c r="M130" s="78"/>
      <c r="N130" s="78"/>
      <c r="T130" s="21"/>
      <c r="U130" s="21"/>
      <c r="V130" s="21"/>
      <c r="W130" s="21"/>
    </row>
    <row r="131" spans="1:23" s="23" customFormat="1" ht="30" customHeight="1" x14ac:dyDescent="0.2">
      <c r="A131" s="76"/>
      <c r="B131" s="21"/>
      <c r="C131" s="21"/>
      <c r="D131" s="78"/>
      <c r="E131" s="78"/>
      <c r="F131" s="78"/>
      <c r="G131" s="78"/>
      <c r="H131" s="78"/>
      <c r="I131" s="78"/>
      <c r="J131" s="78"/>
      <c r="K131" s="78"/>
      <c r="L131" s="78"/>
      <c r="M131" s="78"/>
      <c r="N131" s="78"/>
      <c r="T131" s="21"/>
      <c r="U131" s="21"/>
      <c r="V131" s="21"/>
      <c r="W131" s="21"/>
    </row>
    <row r="132" spans="1:23" s="23" customFormat="1" ht="30" customHeight="1" x14ac:dyDescent="0.2">
      <c r="A132" s="76"/>
      <c r="B132" s="21"/>
      <c r="C132" s="21"/>
      <c r="D132" s="78"/>
      <c r="E132" s="78"/>
      <c r="F132" s="78"/>
      <c r="G132" s="78"/>
      <c r="H132" s="78"/>
      <c r="I132" s="78"/>
      <c r="J132" s="78"/>
      <c r="K132" s="78"/>
      <c r="L132" s="78"/>
      <c r="M132" s="78"/>
      <c r="N132" s="78"/>
      <c r="T132" s="21"/>
      <c r="U132" s="21"/>
      <c r="V132" s="21"/>
      <c r="W132" s="21"/>
    </row>
    <row r="133" spans="1:23" s="23" customFormat="1" ht="30" customHeight="1" x14ac:dyDescent="0.2">
      <c r="A133" s="76"/>
      <c r="B133" s="21"/>
      <c r="C133" s="21"/>
      <c r="D133" s="78"/>
      <c r="E133" s="78"/>
      <c r="F133" s="78"/>
      <c r="G133" s="78"/>
      <c r="H133" s="78"/>
      <c r="I133" s="78"/>
      <c r="J133" s="78"/>
      <c r="K133" s="78"/>
      <c r="L133" s="78"/>
      <c r="M133" s="78"/>
      <c r="N133" s="78"/>
      <c r="T133" s="21"/>
      <c r="U133" s="21"/>
      <c r="V133" s="21"/>
      <c r="W133" s="21"/>
    </row>
    <row r="134" spans="1:23" s="23" customFormat="1" ht="30" customHeight="1" x14ac:dyDescent="0.2">
      <c r="A134" s="76"/>
      <c r="B134" s="21"/>
      <c r="C134" s="21"/>
      <c r="D134" s="78"/>
      <c r="E134" s="78"/>
      <c r="F134" s="78"/>
      <c r="G134" s="78"/>
      <c r="H134" s="78"/>
      <c r="I134" s="78"/>
      <c r="J134" s="78"/>
      <c r="K134" s="78"/>
      <c r="L134" s="78"/>
      <c r="M134" s="78"/>
      <c r="N134" s="78"/>
      <c r="T134" s="21"/>
      <c r="U134" s="21"/>
      <c r="V134" s="21"/>
      <c r="W134" s="21"/>
    </row>
    <row r="135" spans="1:23" s="23" customFormat="1" ht="30" customHeight="1" x14ac:dyDescent="0.2">
      <c r="A135" s="76"/>
      <c r="B135" s="21"/>
      <c r="C135" s="21"/>
      <c r="D135" s="78"/>
      <c r="E135" s="78"/>
      <c r="F135" s="78"/>
      <c r="G135" s="78"/>
      <c r="H135" s="78"/>
      <c r="I135" s="78"/>
      <c r="J135" s="78"/>
      <c r="K135" s="78"/>
      <c r="L135" s="78"/>
      <c r="M135" s="78"/>
      <c r="N135" s="78"/>
      <c r="T135" s="21"/>
      <c r="U135" s="21"/>
      <c r="V135" s="21"/>
      <c r="W135" s="21"/>
    </row>
    <row r="136" spans="1:23" s="23" customFormat="1" ht="30" customHeight="1" x14ac:dyDescent="0.2">
      <c r="A136" s="76"/>
      <c r="B136" s="21"/>
      <c r="C136" s="21"/>
      <c r="D136" s="78"/>
      <c r="E136" s="78"/>
      <c r="F136" s="78"/>
      <c r="G136" s="78"/>
      <c r="H136" s="78"/>
      <c r="I136" s="78"/>
      <c r="J136" s="78"/>
      <c r="K136" s="78"/>
      <c r="L136" s="78"/>
      <c r="M136" s="78"/>
      <c r="N136" s="78"/>
      <c r="T136" s="21"/>
      <c r="U136" s="21"/>
      <c r="V136" s="21"/>
      <c r="W136" s="21"/>
    </row>
  </sheetData>
  <sheetProtection formatCells="0" formatColumns="0" formatRows="0" insertRows="0"/>
  <mergeCells count="22">
    <mergeCell ref="B9:N9"/>
    <mergeCell ref="C10:D10"/>
    <mergeCell ref="C11:D11"/>
    <mergeCell ref="D13:J13"/>
    <mergeCell ref="B2:B5"/>
    <mergeCell ref="C2:L2"/>
    <mergeCell ref="S24:S26"/>
    <mergeCell ref="M2:N2"/>
    <mergeCell ref="C3:L3"/>
    <mergeCell ref="S15:S17"/>
    <mergeCell ref="S18:S20"/>
    <mergeCell ref="S21:S23"/>
    <mergeCell ref="M3:N3"/>
    <mergeCell ref="C4:L4"/>
    <mergeCell ref="M4:N4"/>
    <mergeCell ref="C5:L5"/>
    <mergeCell ref="C17:H17"/>
    <mergeCell ref="M5:N5"/>
    <mergeCell ref="C7:N7"/>
    <mergeCell ref="C8:N8"/>
    <mergeCell ref="I11:N11"/>
    <mergeCell ref="I10:N10"/>
  </mergeCells>
  <printOptions horizontalCentered="1"/>
  <pageMargins left="0.70866141732283472" right="0.70866141732283472" top="0.74803149606299213" bottom="0.74803149606299213" header="0.31496062992125984" footer="0.31496062992125984"/>
  <pageSetup scale="31" orientation="landscape" r:id="rId1"/>
  <headerFooter>
    <oddHeader>&amp;A</oddHeader>
    <oddFooter>&amp;F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BR180"/>
  <sheetViews>
    <sheetView showGridLines="0" topLeftCell="A35" workbookViewId="0">
      <selection activeCell="M41" sqref="M41:P41"/>
    </sheetView>
  </sheetViews>
  <sheetFormatPr baseColWidth="10" defaultRowHeight="12.75" x14ac:dyDescent="0.2"/>
  <cols>
    <col min="1" max="1" width="3" style="49" customWidth="1"/>
    <col min="2" max="2" width="41" style="36" customWidth="1"/>
    <col min="3" max="3" width="38.5703125" style="36" customWidth="1"/>
    <col min="4" max="5" width="5.7109375" style="36" customWidth="1"/>
    <col min="6" max="6" width="10.85546875" style="36" customWidth="1"/>
    <col min="7" max="7" width="6.28515625" style="36" bestFit="1" customWidth="1"/>
    <col min="8" max="8" width="5.7109375" style="36" customWidth="1"/>
    <col min="9" max="9" width="7.85546875" style="36" bestFit="1" customWidth="1"/>
    <col min="10" max="11" width="5.7109375" style="36" customWidth="1"/>
    <col min="12" max="12" width="8.5703125" style="36" bestFit="1" customWidth="1"/>
    <col min="13" max="14" width="5.7109375" style="36" customWidth="1"/>
    <col min="15" max="15" width="7.85546875" style="36" bestFit="1" customWidth="1"/>
    <col min="16" max="16" width="15.28515625" style="36" customWidth="1"/>
    <col min="17" max="17" width="13.85546875" style="49" customWidth="1"/>
    <col min="18" max="18" width="37.85546875" style="101" customWidth="1"/>
    <col min="19" max="70" width="11.42578125" style="49"/>
    <col min="71" max="16384" width="11.42578125" style="36"/>
  </cols>
  <sheetData>
    <row r="1" spans="1:18" s="49" customFormat="1" ht="13.5" thickBot="1" x14ac:dyDescent="0.25">
      <c r="B1" s="56"/>
      <c r="C1" s="56"/>
      <c r="D1" s="56"/>
      <c r="E1" s="56"/>
      <c r="F1" s="56"/>
      <c r="G1" s="56"/>
      <c r="H1" s="56"/>
      <c r="I1" s="56"/>
      <c r="J1" s="56"/>
      <c r="K1" s="56"/>
      <c r="L1" s="56"/>
      <c r="M1" s="56"/>
      <c r="N1" s="56"/>
      <c r="O1" s="56"/>
      <c r="P1" s="56"/>
      <c r="R1" s="101"/>
    </row>
    <row r="2" spans="1:18" ht="16.5" customHeight="1" x14ac:dyDescent="0.2">
      <c r="B2" s="353"/>
      <c r="C2" s="356" t="s">
        <v>33</v>
      </c>
      <c r="D2" s="357"/>
      <c r="E2" s="357"/>
      <c r="F2" s="357"/>
      <c r="G2" s="357"/>
      <c r="H2" s="357"/>
      <c r="I2" s="357"/>
      <c r="J2" s="357"/>
      <c r="K2" s="357"/>
      <c r="L2" s="357"/>
      <c r="M2" s="358"/>
      <c r="N2" s="359" t="s">
        <v>83</v>
      </c>
      <c r="O2" s="360"/>
      <c r="P2" s="361"/>
    </row>
    <row r="3" spans="1:18" ht="15.75" customHeight="1" x14ac:dyDescent="0.2">
      <c r="B3" s="354"/>
      <c r="C3" s="362" t="s">
        <v>34</v>
      </c>
      <c r="D3" s="363"/>
      <c r="E3" s="363"/>
      <c r="F3" s="363"/>
      <c r="G3" s="363"/>
      <c r="H3" s="363"/>
      <c r="I3" s="363"/>
      <c r="J3" s="363"/>
      <c r="K3" s="363"/>
      <c r="L3" s="363"/>
      <c r="M3" s="364"/>
      <c r="N3" s="365" t="s">
        <v>85</v>
      </c>
      <c r="O3" s="366"/>
      <c r="P3" s="367"/>
    </row>
    <row r="4" spans="1:18" ht="15.75" customHeight="1" x14ac:dyDescent="0.2">
      <c r="B4" s="354"/>
      <c r="C4" s="362" t="s">
        <v>35</v>
      </c>
      <c r="D4" s="363"/>
      <c r="E4" s="363"/>
      <c r="F4" s="363"/>
      <c r="G4" s="363"/>
      <c r="H4" s="363"/>
      <c r="I4" s="363"/>
      <c r="J4" s="363"/>
      <c r="K4" s="363"/>
      <c r="L4" s="363"/>
      <c r="M4" s="364"/>
      <c r="N4" s="365" t="s">
        <v>84</v>
      </c>
      <c r="O4" s="366"/>
      <c r="P4" s="367"/>
    </row>
    <row r="5" spans="1:18" ht="16.5" customHeight="1" thickBot="1" x14ac:dyDescent="0.25">
      <c r="B5" s="355"/>
      <c r="C5" s="368" t="s">
        <v>36</v>
      </c>
      <c r="D5" s="369"/>
      <c r="E5" s="369"/>
      <c r="F5" s="369"/>
      <c r="G5" s="369"/>
      <c r="H5" s="369"/>
      <c r="I5" s="369"/>
      <c r="J5" s="369"/>
      <c r="K5" s="369"/>
      <c r="L5" s="369"/>
      <c r="M5" s="370"/>
      <c r="N5" s="350" t="s">
        <v>125</v>
      </c>
      <c r="O5" s="351"/>
      <c r="P5" s="352"/>
    </row>
    <row r="6" spans="1:18" ht="13.5" thickBot="1" x14ac:dyDescent="0.25">
      <c r="B6" s="61"/>
      <c r="C6" s="61"/>
      <c r="D6" s="61"/>
      <c r="E6" s="61"/>
      <c r="F6" s="61"/>
      <c r="G6" s="61"/>
      <c r="H6" s="61"/>
      <c r="I6" s="61"/>
      <c r="J6" s="61"/>
      <c r="K6" s="61"/>
      <c r="L6" s="61"/>
      <c r="M6" s="61"/>
      <c r="N6" s="61"/>
      <c r="O6" s="61"/>
      <c r="P6" s="61"/>
    </row>
    <row r="7" spans="1:18" x14ac:dyDescent="0.2">
      <c r="A7" s="48"/>
      <c r="B7" s="200" t="s">
        <v>40</v>
      </c>
      <c r="C7" s="201"/>
      <c r="D7" s="201"/>
      <c r="E7" s="201"/>
      <c r="F7" s="201"/>
      <c r="G7" s="201"/>
      <c r="H7" s="201"/>
      <c r="I7" s="201"/>
      <c r="J7" s="201"/>
      <c r="K7" s="201"/>
      <c r="L7" s="201"/>
      <c r="M7" s="201"/>
      <c r="N7" s="201"/>
      <c r="O7" s="201"/>
      <c r="P7" s="202"/>
      <c r="Q7" s="48"/>
    </row>
    <row r="8" spans="1:18" ht="13.5" thickBot="1" x14ac:dyDescent="0.25">
      <c r="A8" s="48"/>
      <c r="B8" s="203"/>
      <c r="C8" s="204"/>
      <c r="D8" s="204"/>
      <c r="E8" s="204"/>
      <c r="F8" s="204"/>
      <c r="G8" s="204"/>
      <c r="H8" s="204"/>
      <c r="I8" s="204"/>
      <c r="J8" s="204"/>
      <c r="K8" s="204"/>
      <c r="L8" s="204"/>
      <c r="M8" s="204"/>
      <c r="N8" s="204"/>
      <c r="O8" s="204"/>
      <c r="P8" s="205"/>
      <c r="Q8" s="48"/>
    </row>
    <row r="9" spans="1:18" ht="6.75" customHeight="1" thickBot="1" x14ac:dyDescent="0.25">
      <c r="A9" s="48"/>
      <c r="B9" s="206"/>
      <c r="C9" s="206"/>
      <c r="D9" s="206"/>
      <c r="E9" s="206"/>
      <c r="F9" s="206"/>
      <c r="G9" s="206"/>
      <c r="H9" s="206"/>
      <c r="I9" s="206"/>
      <c r="J9" s="206"/>
      <c r="K9" s="206"/>
      <c r="L9" s="206"/>
      <c r="M9" s="206"/>
      <c r="N9" s="206"/>
      <c r="O9" s="206"/>
      <c r="P9" s="206"/>
      <c r="Q9" s="48"/>
    </row>
    <row r="10" spans="1:18" ht="26.25" customHeight="1" thickBot="1" x14ac:dyDescent="0.25">
      <c r="A10" s="48"/>
      <c r="B10" s="13" t="s">
        <v>50</v>
      </c>
      <c r="C10" s="212">
        <v>2022</v>
      </c>
      <c r="D10" s="213"/>
      <c r="E10" s="213"/>
      <c r="F10" s="213"/>
      <c r="G10" s="213"/>
      <c r="H10" s="213"/>
      <c r="I10" s="214"/>
      <c r="J10" s="207" t="s">
        <v>1</v>
      </c>
      <c r="K10" s="208"/>
      <c r="L10" s="208"/>
      <c r="M10" s="208"/>
      <c r="N10" s="209" t="s">
        <v>165</v>
      </c>
      <c r="O10" s="210"/>
      <c r="P10" s="211"/>
      <c r="Q10" s="48"/>
    </row>
    <row r="11" spans="1:18" ht="4.5" customHeight="1" thickBot="1" x14ac:dyDescent="0.25">
      <c r="A11" s="48"/>
      <c r="B11" s="176"/>
      <c r="C11" s="177"/>
      <c r="D11" s="177"/>
      <c r="E11" s="177"/>
      <c r="F11" s="177"/>
      <c r="G11" s="177"/>
      <c r="H11" s="177"/>
      <c r="I11" s="177"/>
      <c r="J11" s="177"/>
      <c r="K11" s="177"/>
      <c r="L11" s="177"/>
      <c r="M11" s="177"/>
      <c r="N11" s="177"/>
      <c r="O11" s="177"/>
      <c r="P11" s="178"/>
      <c r="Q11" s="48"/>
    </row>
    <row r="12" spans="1:18" ht="27" customHeight="1" thickBot="1" x14ac:dyDescent="0.25">
      <c r="A12" s="48"/>
      <c r="B12" s="13" t="s">
        <v>0</v>
      </c>
      <c r="C12" s="218" t="s">
        <v>57</v>
      </c>
      <c r="D12" s="219"/>
      <c r="E12" s="219"/>
      <c r="F12" s="219"/>
      <c r="G12" s="219"/>
      <c r="H12" s="219"/>
      <c r="I12" s="219"/>
      <c r="J12" s="219"/>
      <c r="K12" s="219"/>
      <c r="L12" s="219"/>
      <c r="M12" s="219"/>
      <c r="N12" s="219"/>
      <c r="O12" s="219"/>
      <c r="P12" s="220"/>
      <c r="Q12" s="48"/>
    </row>
    <row r="13" spans="1:18" ht="4.5" customHeight="1" thickBot="1" x14ac:dyDescent="0.25">
      <c r="A13" s="48"/>
      <c r="B13" s="221"/>
      <c r="C13" s="222"/>
      <c r="D13" s="222"/>
      <c r="E13" s="222"/>
      <c r="F13" s="222"/>
      <c r="G13" s="222"/>
      <c r="H13" s="222"/>
      <c r="I13" s="222"/>
      <c r="J13" s="222"/>
      <c r="K13" s="222"/>
      <c r="L13" s="222"/>
      <c r="M13" s="222"/>
      <c r="N13" s="222"/>
      <c r="O13" s="222"/>
      <c r="P13" s="223"/>
      <c r="Q13" s="48"/>
    </row>
    <row r="14" spans="1:18" ht="18" customHeight="1" thickBot="1" x14ac:dyDescent="0.25">
      <c r="A14" s="48"/>
      <c r="B14" s="13" t="s">
        <v>6</v>
      </c>
      <c r="C14" s="371" t="s">
        <v>171</v>
      </c>
      <c r="D14" s="254"/>
      <c r="E14" s="254"/>
      <c r="F14" s="254"/>
      <c r="G14" s="254"/>
      <c r="H14" s="254"/>
      <c r="I14" s="254"/>
      <c r="J14" s="254"/>
      <c r="K14" s="254"/>
      <c r="L14" s="254"/>
      <c r="M14" s="254"/>
      <c r="N14" s="254"/>
      <c r="O14" s="254"/>
      <c r="P14" s="255"/>
      <c r="Q14" s="48"/>
    </row>
    <row r="15" spans="1:18" ht="4.5" customHeight="1" thickBot="1" x14ac:dyDescent="0.25">
      <c r="A15" s="48"/>
      <c r="B15" s="215"/>
      <c r="C15" s="216"/>
      <c r="D15" s="216"/>
      <c r="E15" s="216"/>
      <c r="F15" s="216"/>
      <c r="G15" s="216"/>
      <c r="H15" s="216"/>
      <c r="I15" s="216"/>
      <c r="J15" s="216"/>
      <c r="K15" s="216"/>
      <c r="L15" s="216"/>
      <c r="M15" s="216"/>
      <c r="N15" s="216"/>
      <c r="O15" s="216"/>
      <c r="P15" s="217"/>
      <c r="Q15" s="48"/>
    </row>
    <row r="16" spans="1:18" ht="32.25" customHeight="1" thickBot="1" x14ac:dyDescent="0.25">
      <c r="A16" s="48"/>
      <c r="B16" s="13" t="s">
        <v>22</v>
      </c>
      <c r="C16" s="227" t="s">
        <v>172</v>
      </c>
      <c r="D16" s="228"/>
      <c r="E16" s="228"/>
      <c r="F16" s="228"/>
      <c r="G16" s="228"/>
      <c r="H16" s="228"/>
      <c r="I16" s="228"/>
      <c r="J16" s="228"/>
      <c r="K16" s="228"/>
      <c r="L16" s="228"/>
      <c r="M16" s="228"/>
      <c r="N16" s="228"/>
      <c r="O16" s="228"/>
      <c r="P16" s="229"/>
      <c r="Q16" s="48"/>
    </row>
    <row r="17" spans="1:17" ht="4.5" customHeight="1" thickBot="1" x14ac:dyDescent="0.25">
      <c r="A17" s="48"/>
      <c r="B17" s="215"/>
      <c r="C17" s="216"/>
      <c r="D17" s="216"/>
      <c r="E17" s="216"/>
      <c r="F17" s="216"/>
      <c r="G17" s="216"/>
      <c r="H17" s="216"/>
      <c r="I17" s="216"/>
      <c r="J17" s="216"/>
      <c r="K17" s="216"/>
      <c r="L17" s="216"/>
      <c r="M17" s="216"/>
      <c r="N17" s="216"/>
      <c r="O17" s="216"/>
      <c r="P17" s="217"/>
      <c r="Q17" s="48"/>
    </row>
    <row r="18" spans="1:17" ht="26.25" customHeight="1" thickBot="1" x14ac:dyDescent="0.25">
      <c r="A18" s="48"/>
      <c r="B18" s="13" t="s">
        <v>9</v>
      </c>
      <c r="C18" s="372" t="s">
        <v>88</v>
      </c>
      <c r="D18" s="373"/>
      <c r="E18" s="373"/>
      <c r="F18" s="373"/>
      <c r="G18" s="373"/>
      <c r="H18" s="373"/>
      <c r="I18" s="373"/>
      <c r="J18" s="373"/>
      <c r="K18" s="373"/>
      <c r="L18" s="373"/>
      <c r="M18" s="373"/>
      <c r="N18" s="373"/>
      <c r="O18" s="373"/>
      <c r="P18" s="374"/>
      <c r="Q18" s="48"/>
    </row>
    <row r="19" spans="1:17" ht="4.5" customHeight="1" thickBot="1" x14ac:dyDescent="0.25">
      <c r="A19" s="48"/>
      <c r="B19" s="230"/>
      <c r="C19" s="230"/>
      <c r="D19" s="230"/>
      <c r="E19" s="230"/>
      <c r="F19" s="230"/>
      <c r="G19" s="230"/>
      <c r="H19" s="230"/>
      <c r="I19" s="230"/>
      <c r="J19" s="230"/>
      <c r="K19" s="230"/>
      <c r="L19" s="230"/>
      <c r="M19" s="230"/>
      <c r="N19" s="230"/>
      <c r="O19" s="230"/>
      <c r="P19" s="230"/>
      <c r="Q19" s="48"/>
    </row>
    <row r="20" spans="1:17" ht="17.25" customHeight="1" thickBot="1" x14ac:dyDescent="0.25">
      <c r="A20" s="48"/>
      <c r="B20" s="231" t="s">
        <v>23</v>
      </c>
      <c r="C20" s="232"/>
      <c r="D20" s="232"/>
      <c r="E20" s="232"/>
      <c r="F20" s="232"/>
      <c r="G20" s="232"/>
      <c r="H20" s="232"/>
      <c r="I20" s="232"/>
      <c r="J20" s="232"/>
      <c r="K20" s="232"/>
      <c r="L20" s="232"/>
      <c r="M20" s="232"/>
      <c r="N20" s="232"/>
      <c r="O20" s="232"/>
      <c r="P20" s="233"/>
      <c r="Q20" s="48"/>
    </row>
    <row r="21" spans="1:17" ht="4.5" customHeight="1" thickBot="1" x14ac:dyDescent="0.25">
      <c r="A21" s="48"/>
      <c r="B21" s="234"/>
      <c r="C21" s="235"/>
      <c r="D21" s="235"/>
      <c r="E21" s="235"/>
      <c r="F21" s="235"/>
      <c r="G21" s="235"/>
      <c r="H21" s="235"/>
      <c r="I21" s="235"/>
      <c r="J21" s="235"/>
      <c r="K21" s="235"/>
      <c r="L21" s="235"/>
      <c r="M21" s="235"/>
      <c r="N21" s="235"/>
      <c r="O21" s="235"/>
      <c r="P21" s="236"/>
      <c r="Q21" s="48"/>
    </row>
    <row r="22" spans="1:17" ht="39.75" customHeight="1" thickBot="1" x14ac:dyDescent="0.25">
      <c r="A22" s="48"/>
      <c r="B22" s="13" t="s">
        <v>3</v>
      </c>
      <c r="C22" s="237" t="s">
        <v>180</v>
      </c>
      <c r="D22" s="238"/>
      <c r="E22" s="238"/>
      <c r="F22" s="238"/>
      <c r="G22" s="238"/>
      <c r="H22" s="238"/>
      <c r="I22" s="238"/>
      <c r="J22" s="238"/>
      <c r="K22" s="238"/>
      <c r="L22" s="238"/>
      <c r="M22" s="238"/>
      <c r="N22" s="238"/>
      <c r="O22" s="238"/>
      <c r="P22" s="239"/>
      <c r="Q22" s="48"/>
    </row>
    <row r="23" spans="1:17" ht="4.5" customHeight="1" thickBot="1" x14ac:dyDescent="0.25">
      <c r="A23" s="48"/>
      <c r="B23" s="215"/>
      <c r="C23" s="216"/>
      <c r="D23" s="216"/>
      <c r="E23" s="216"/>
      <c r="F23" s="216"/>
      <c r="G23" s="216"/>
      <c r="H23" s="216"/>
      <c r="I23" s="216"/>
      <c r="J23" s="216"/>
      <c r="K23" s="216"/>
      <c r="L23" s="216"/>
      <c r="M23" s="216"/>
      <c r="N23" s="216"/>
      <c r="O23" s="216"/>
      <c r="P23" s="217"/>
      <c r="Q23" s="48"/>
    </row>
    <row r="24" spans="1:17" ht="39.75" customHeight="1" thickBot="1" x14ac:dyDescent="0.25">
      <c r="A24" s="48"/>
      <c r="B24" s="252" t="s">
        <v>10</v>
      </c>
      <c r="C24" s="371" t="s">
        <v>194</v>
      </c>
      <c r="D24" s="254"/>
      <c r="E24" s="254"/>
      <c r="F24" s="254"/>
      <c r="G24" s="254"/>
      <c r="H24" s="254"/>
      <c r="I24" s="254"/>
      <c r="J24" s="254"/>
      <c r="K24" s="254"/>
      <c r="L24" s="254"/>
      <c r="M24" s="254"/>
      <c r="N24" s="254"/>
      <c r="O24" s="254"/>
      <c r="P24" s="255"/>
      <c r="Q24" s="48"/>
    </row>
    <row r="25" spans="1:17" ht="20.100000000000001" customHeight="1" thickBot="1" x14ac:dyDescent="0.25">
      <c r="A25" s="48"/>
      <c r="B25" s="253"/>
      <c r="C25" s="254" t="s">
        <v>195</v>
      </c>
      <c r="D25" s="254"/>
      <c r="E25" s="254"/>
      <c r="F25" s="254"/>
      <c r="G25" s="254"/>
      <c r="H25" s="254"/>
      <c r="I25" s="254"/>
      <c r="J25" s="254"/>
      <c r="K25" s="254"/>
      <c r="L25" s="254"/>
      <c r="M25" s="254"/>
      <c r="N25" s="254"/>
      <c r="O25" s="254"/>
      <c r="P25" s="255"/>
      <c r="Q25" s="48"/>
    </row>
    <row r="26" spans="1:17" ht="12.75" customHeight="1" thickBot="1" x14ac:dyDescent="0.25">
      <c r="A26" s="48"/>
      <c r="B26" s="240"/>
      <c r="C26" s="241"/>
      <c r="D26" s="241"/>
      <c r="E26" s="241"/>
      <c r="F26" s="241"/>
      <c r="G26" s="241"/>
      <c r="H26" s="241"/>
      <c r="I26" s="241"/>
      <c r="J26" s="241"/>
      <c r="K26" s="241"/>
      <c r="L26" s="241"/>
      <c r="M26" s="241"/>
      <c r="N26" s="241"/>
      <c r="O26" s="241"/>
      <c r="P26" s="242"/>
      <c r="Q26" s="48"/>
    </row>
    <row r="27" spans="1:17" ht="20.100000000000001" customHeight="1" thickBot="1" x14ac:dyDescent="0.25">
      <c r="A27" s="48"/>
      <c r="B27" s="52" t="s">
        <v>102</v>
      </c>
      <c r="C27" s="257" t="s">
        <v>197</v>
      </c>
      <c r="D27" s="257"/>
      <c r="E27" s="257"/>
      <c r="F27" s="257"/>
      <c r="G27" s="151">
        <v>20</v>
      </c>
      <c r="H27" s="142" t="s">
        <v>110</v>
      </c>
      <c r="I27" s="210"/>
      <c r="J27" s="210"/>
      <c r="K27" s="210"/>
      <c r="L27" s="210"/>
      <c r="M27" s="210"/>
      <c r="N27" s="210"/>
      <c r="O27" s="210"/>
      <c r="P27" s="211"/>
      <c r="Q27" s="135"/>
    </row>
    <row r="28" spans="1:17" ht="6.75" customHeight="1" thickBot="1" x14ac:dyDescent="0.25">
      <c r="A28" s="48"/>
      <c r="B28" s="375"/>
      <c r="C28" s="376"/>
      <c r="D28" s="376"/>
      <c r="E28" s="376"/>
      <c r="F28" s="376"/>
      <c r="G28" s="376"/>
      <c r="H28" s="376"/>
      <c r="I28" s="376"/>
      <c r="J28" s="376"/>
      <c r="K28" s="376"/>
      <c r="L28" s="376"/>
      <c r="M28" s="376"/>
      <c r="N28" s="376"/>
      <c r="O28" s="376"/>
      <c r="P28" s="377"/>
      <c r="Q28" s="48"/>
    </row>
    <row r="29" spans="1:17" ht="22.5" customHeight="1" thickBot="1" x14ac:dyDescent="0.25">
      <c r="A29" s="48"/>
      <c r="B29" s="67" t="s">
        <v>11</v>
      </c>
      <c r="C29" s="38" t="s">
        <v>12</v>
      </c>
      <c r="D29" s="378" t="s">
        <v>199</v>
      </c>
      <c r="E29" s="379"/>
      <c r="F29" s="379"/>
      <c r="G29" s="380"/>
      <c r="H29" s="249" t="s">
        <v>13</v>
      </c>
      <c r="I29" s="249"/>
      <c r="J29" s="249"/>
      <c r="K29" s="378" t="s">
        <v>200</v>
      </c>
      <c r="L29" s="379"/>
      <c r="M29" s="380"/>
      <c r="N29" s="250" t="s">
        <v>14</v>
      </c>
      <c r="O29" s="251"/>
      <c r="P29" s="39" t="s">
        <v>201</v>
      </c>
      <c r="Q29" s="48"/>
    </row>
    <row r="30" spans="1:17" ht="4.5" customHeight="1" thickBot="1" x14ac:dyDescent="0.25">
      <c r="A30" s="48"/>
      <c r="B30" s="262"/>
      <c r="C30" s="263"/>
      <c r="D30" s="263"/>
      <c r="E30" s="263"/>
      <c r="F30" s="263"/>
      <c r="G30" s="263"/>
      <c r="H30" s="263"/>
      <c r="I30" s="263"/>
      <c r="J30" s="263"/>
      <c r="K30" s="263"/>
      <c r="L30" s="263"/>
      <c r="M30" s="263"/>
      <c r="N30" s="263"/>
      <c r="O30" s="263"/>
      <c r="P30" s="264"/>
      <c r="Q30" s="48"/>
    </row>
    <row r="31" spans="1:17" ht="13.5" thickBot="1" x14ac:dyDescent="0.25">
      <c r="A31" s="48"/>
      <c r="B31" s="51" t="s">
        <v>7</v>
      </c>
      <c r="C31" s="218" t="s">
        <v>202</v>
      </c>
      <c r="D31" s="219"/>
      <c r="E31" s="219"/>
      <c r="F31" s="219"/>
      <c r="G31" s="219"/>
      <c r="H31" s="219"/>
      <c r="I31" s="219"/>
      <c r="J31" s="219"/>
      <c r="K31" s="219"/>
      <c r="L31" s="219"/>
      <c r="M31" s="219"/>
      <c r="N31" s="219"/>
      <c r="O31" s="219"/>
      <c r="P31" s="220"/>
      <c r="Q31" s="48"/>
    </row>
    <row r="32" spans="1:17" ht="4.5" customHeight="1" thickBot="1" x14ac:dyDescent="0.25">
      <c r="A32" s="48"/>
      <c r="B32" s="265"/>
      <c r="C32" s="266"/>
      <c r="D32" s="266"/>
      <c r="E32" s="266"/>
      <c r="F32" s="266"/>
      <c r="G32" s="266"/>
      <c r="H32" s="266"/>
      <c r="I32" s="266"/>
      <c r="J32" s="266"/>
      <c r="K32" s="266"/>
      <c r="L32" s="266"/>
      <c r="M32" s="266"/>
      <c r="N32" s="266"/>
      <c r="O32" s="266"/>
      <c r="P32" s="267"/>
      <c r="Q32" s="48"/>
    </row>
    <row r="33" spans="1:18" ht="13.5" thickBot="1" x14ac:dyDescent="0.25">
      <c r="A33" s="48"/>
      <c r="B33" s="51" t="s">
        <v>4</v>
      </c>
      <c r="C33" s="218" t="s">
        <v>45</v>
      </c>
      <c r="D33" s="219"/>
      <c r="E33" s="219"/>
      <c r="F33" s="219"/>
      <c r="G33" s="219"/>
      <c r="H33" s="219"/>
      <c r="I33" s="219"/>
      <c r="J33" s="219"/>
      <c r="K33" s="219"/>
      <c r="L33" s="219"/>
      <c r="M33" s="219"/>
      <c r="N33" s="219"/>
      <c r="O33" s="219"/>
      <c r="P33" s="220"/>
      <c r="Q33" s="48"/>
    </row>
    <row r="34" spans="1:18" ht="4.5" customHeight="1" thickBot="1" x14ac:dyDescent="0.25">
      <c r="A34" s="48"/>
      <c r="B34" s="265"/>
      <c r="C34" s="266"/>
      <c r="D34" s="266"/>
      <c r="E34" s="266"/>
      <c r="F34" s="266"/>
      <c r="G34" s="266"/>
      <c r="H34" s="266"/>
      <c r="I34" s="266"/>
      <c r="J34" s="266"/>
      <c r="K34" s="266"/>
      <c r="L34" s="266"/>
      <c r="M34" s="266"/>
      <c r="N34" s="266"/>
      <c r="O34" s="266"/>
      <c r="P34" s="267"/>
      <c r="Q34" s="48"/>
    </row>
    <row r="35" spans="1:18" ht="13.5" thickBot="1" x14ac:dyDescent="0.25">
      <c r="A35" s="48"/>
      <c r="B35" s="51" t="s">
        <v>21</v>
      </c>
      <c r="C35" s="218" t="s">
        <v>45</v>
      </c>
      <c r="D35" s="219"/>
      <c r="E35" s="219"/>
      <c r="F35" s="219"/>
      <c r="G35" s="219"/>
      <c r="H35" s="219"/>
      <c r="I35" s="219"/>
      <c r="J35" s="219"/>
      <c r="K35" s="219"/>
      <c r="L35" s="219"/>
      <c r="M35" s="219"/>
      <c r="N35" s="219"/>
      <c r="O35" s="219"/>
      <c r="P35" s="220"/>
      <c r="Q35" s="48"/>
    </row>
    <row r="36" spans="1:18" ht="4.5" customHeight="1" thickBot="1" x14ac:dyDescent="0.25">
      <c r="A36" s="48"/>
      <c r="B36" s="268"/>
      <c r="C36" s="269"/>
      <c r="D36" s="269"/>
      <c r="E36" s="269"/>
      <c r="F36" s="269"/>
      <c r="G36" s="269"/>
      <c r="H36" s="269"/>
      <c r="I36" s="269"/>
      <c r="J36" s="269"/>
      <c r="K36" s="269"/>
      <c r="L36" s="269"/>
      <c r="M36" s="269"/>
      <c r="N36" s="269"/>
      <c r="O36" s="269"/>
      <c r="P36" s="270"/>
      <c r="Q36" s="48"/>
    </row>
    <row r="37" spans="1:18" ht="16.5" customHeight="1" thickBot="1" x14ac:dyDescent="0.25">
      <c r="A37" s="48"/>
      <c r="B37" s="51" t="s">
        <v>39</v>
      </c>
      <c r="C37" s="218" t="s">
        <v>45</v>
      </c>
      <c r="D37" s="219"/>
      <c r="E37" s="219"/>
      <c r="F37" s="219"/>
      <c r="G37" s="219"/>
      <c r="H37" s="219"/>
      <c r="I37" s="219"/>
      <c r="J37" s="219"/>
      <c r="K37" s="219"/>
      <c r="L37" s="219"/>
      <c r="M37" s="219"/>
      <c r="N37" s="219"/>
      <c r="O37" s="219"/>
      <c r="P37" s="220"/>
      <c r="Q37" s="48"/>
    </row>
    <row r="38" spans="1:18" ht="4.5" customHeight="1" thickBot="1" x14ac:dyDescent="0.25">
      <c r="A38" s="48"/>
      <c r="B38" s="43"/>
      <c r="C38" s="43"/>
      <c r="D38" s="43"/>
      <c r="E38" s="43"/>
      <c r="F38" s="43"/>
      <c r="G38" s="43"/>
      <c r="H38" s="43"/>
      <c r="I38" s="43"/>
      <c r="J38" s="43"/>
      <c r="K38" s="43"/>
      <c r="L38" s="43"/>
      <c r="M38" s="43"/>
      <c r="N38" s="43"/>
      <c r="O38" s="43"/>
      <c r="P38" s="43"/>
      <c r="Q38" s="48"/>
    </row>
    <row r="39" spans="1:18" ht="21" customHeight="1" thickBot="1" x14ac:dyDescent="0.25">
      <c r="A39" s="48"/>
      <c r="B39" s="271" t="s">
        <v>15</v>
      </c>
      <c r="C39" s="272"/>
      <c r="D39" s="272"/>
      <c r="E39" s="272"/>
      <c r="F39" s="272"/>
      <c r="G39" s="272"/>
      <c r="H39" s="272"/>
      <c r="I39" s="272"/>
      <c r="J39" s="272"/>
      <c r="K39" s="272"/>
      <c r="L39" s="272"/>
      <c r="M39" s="272"/>
      <c r="N39" s="272"/>
      <c r="O39" s="273"/>
      <c r="P39" s="274"/>
      <c r="Q39" s="48"/>
    </row>
    <row r="40" spans="1:18" ht="36" customHeight="1" thickBot="1" x14ac:dyDescent="0.25">
      <c r="A40" s="48"/>
      <c r="B40" s="52" t="s">
        <v>20</v>
      </c>
      <c r="C40" s="258" t="s">
        <v>16</v>
      </c>
      <c r="D40" s="259"/>
      <c r="E40" s="259"/>
      <c r="F40" s="259"/>
      <c r="G40" s="260"/>
      <c r="H40" s="258" t="s">
        <v>7</v>
      </c>
      <c r="I40" s="259"/>
      <c r="J40" s="259"/>
      <c r="K40" s="259"/>
      <c r="L40" s="260"/>
      <c r="M40" s="258" t="s">
        <v>17</v>
      </c>
      <c r="N40" s="259"/>
      <c r="O40" s="261"/>
      <c r="P40" s="260"/>
      <c r="Q40" s="48"/>
    </row>
    <row r="41" spans="1:18" ht="64.5" customHeight="1" x14ac:dyDescent="0.2">
      <c r="A41" s="48"/>
      <c r="B41" s="14" t="s">
        <v>194</v>
      </c>
      <c r="C41" s="297" t="s">
        <v>109</v>
      </c>
      <c r="D41" s="298"/>
      <c r="E41" s="298"/>
      <c r="F41" s="298"/>
      <c r="G41" s="299"/>
      <c r="H41" s="300" t="s">
        <v>110</v>
      </c>
      <c r="I41" s="300"/>
      <c r="J41" s="300"/>
      <c r="K41" s="300"/>
      <c r="L41" s="300"/>
      <c r="M41" s="301" t="s">
        <v>184</v>
      </c>
      <c r="N41" s="301"/>
      <c r="O41" s="301"/>
      <c r="P41" s="302"/>
      <c r="Q41" s="48"/>
      <c r="R41" s="102"/>
    </row>
    <row r="42" spans="1:18" ht="39.75" customHeight="1" thickBot="1" x14ac:dyDescent="0.25">
      <c r="A42" s="48"/>
      <c r="B42" s="20" t="s">
        <v>195</v>
      </c>
      <c r="C42" s="303" t="s">
        <v>223</v>
      </c>
      <c r="D42" s="304"/>
      <c r="E42" s="304"/>
      <c r="F42" s="304"/>
      <c r="G42" s="305"/>
      <c r="H42" s="306" t="s">
        <v>110</v>
      </c>
      <c r="I42" s="306"/>
      <c r="J42" s="306"/>
      <c r="K42" s="306"/>
      <c r="L42" s="306"/>
      <c r="M42" s="307" t="s">
        <v>166</v>
      </c>
      <c r="N42" s="307"/>
      <c r="O42" s="307"/>
      <c r="P42" s="308"/>
      <c r="Q42" s="48"/>
    </row>
    <row r="43" spans="1:18" ht="4.5" customHeight="1" thickBot="1" x14ac:dyDescent="0.25">
      <c r="A43" s="48"/>
      <c r="B43" s="44"/>
      <c r="C43" s="44"/>
      <c r="D43" s="44"/>
      <c r="E43" s="44"/>
      <c r="F43" s="44"/>
      <c r="G43" s="44"/>
      <c r="H43" s="44"/>
      <c r="I43" s="44"/>
      <c r="J43" s="44"/>
      <c r="K43" s="44"/>
      <c r="L43" s="44"/>
      <c r="M43" s="44"/>
      <c r="N43" s="44"/>
      <c r="O43" s="44"/>
      <c r="P43" s="44"/>
      <c r="Q43" s="48"/>
    </row>
    <row r="44" spans="1:18" ht="13.5" customHeight="1" thickBot="1" x14ac:dyDescent="0.25">
      <c r="A44" s="48"/>
      <c r="B44" s="291" t="s">
        <v>8</v>
      </c>
      <c r="C44" s="292"/>
      <c r="D44" s="292"/>
      <c r="E44" s="292"/>
      <c r="F44" s="292"/>
      <c r="G44" s="292"/>
      <c r="H44" s="292"/>
      <c r="I44" s="292"/>
      <c r="J44" s="292"/>
      <c r="K44" s="292"/>
      <c r="L44" s="292"/>
      <c r="M44" s="292"/>
      <c r="N44" s="292"/>
      <c r="O44" s="292"/>
      <c r="P44" s="293"/>
      <c r="Q44" s="48"/>
    </row>
    <row r="45" spans="1:18" ht="4.5" customHeight="1" thickBot="1" x14ac:dyDescent="0.25">
      <c r="A45" s="48"/>
      <c r="B45" s="45"/>
      <c r="C45" s="43"/>
      <c r="D45" s="43"/>
      <c r="E45" s="43"/>
      <c r="F45" s="43"/>
      <c r="G45" s="43"/>
      <c r="H45" s="43"/>
      <c r="I45" s="43"/>
      <c r="J45" s="43"/>
      <c r="K45" s="43"/>
      <c r="L45" s="43"/>
      <c r="M45" s="43"/>
      <c r="N45" s="43"/>
      <c r="O45" s="43"/>
      <c r="P45" s="46"/>
      <c r="Q45" s="48"/>
    </row>
    <row r="46" spans="1:18" ht="21" customHeight="1" x14ac:dyDescent="0.2">
      <c r="A46" s="48"/>
      <c r="B46" s="294" t="s">
        <v>18</v>
      </c>
      <c r="C46" s="68" t="s">
        <v>123</v>
      </c>
      <c r="D46" s="69" t="s">
        <v>61</v>
      </c>
      <c r="E46" s="69" t="s">
        <v>154</v>
      </c>
      <c r="F46" s="69" t="s">
        <v>155</v>
      </c>
      <c r="G46" s="69" t="s">
        <v>156</v>
      </c>
      <c r="H46" s="69" t="s">
        <v>157</v>
      </c>
      <c r="I46" s="69" t="s">
        <v>158</v>
      </c>
      <c r="J46" s="69" t="s">
        <v>159</v>
      </c>
      <c r="K46" s="69" t="s">
        <v>160</v>
      </c>
      <c r="L46" s="69" t="s">
        <v>161</v>
      </c>
      <c r="M46" s="69" t="s">
        <v>162</v>
      </c>
      <c r="N46" s="69" t="s">
        <v>163</v>
      </c>
      <c r="O46" s="69" t="s">
        <v>164</v>
      </c>
      <c r="P46" s="70" t="s">
        <v>124</v>
      </c>
      <c r="Q46" s="48"/>
    </row>
    <row r="47" spans="1:18" ht="21" customHeight="1" x14ac:dyDescent="0.2">
      <c r="A47" s="48"/>
      <c r="B47" s="295"/>
      <c r="C47" s="81" t="s">
        <v>133</v>
      </c>
      <c r="D47" s="157"/>
      <c r="E47" s="157"/>
      <c r="F47" s="157">
        <f>+'2.1 regist mantotiempo demandas'!D11</f>
        <v>0</v>
      </c>
      <c r="G47" s="157"/>
      <c r="H47" s="157"/>
      <c r="I47" s="157">
        <f>+'2.1 regist mantotiempo demandas'!E11</f>
        <v>0</v>
      </c>
      <c r="J47" s="157"/>
      <c r="K47" s="157"/>
      <c r="L47" s="157">
        <f>+'2.1 regist mantotiempo demandas'!F11</f>
        <v>0</v>
      </c>
      <c r="M47" s="157"/>
      <c r="N47" s="157"/>
      <c r="O47" s="157">
        <f>+'2.1 regist mantotiempo demandas'!G11</f>
        <v>0</v>
      </c>
      <c r="P47" s="128">
        <f>AVERAGE(F47,I47,L47,O47)</f>
        <v>0</v>
      </c>
      <c r="Q47" s="134"/>
    </row>
    <row r="48" spans="1:18" ht="21" customHeight="1" x14ac:dyDescent="0.2">
      <c r="A48" s="48"/>
      <c r="B48" s="295"/>
      <c r="C48" s="156" t="s">
        <v>181</v>
      </c>
      <c r="D48" s="157"/>
      <c r="E48" s="157"/>
      <c r="F48" s="157">
        <f>+G27</f>
        <v>20</v>
      </c>
      <c r="G48" s="157"/>
      <c r="H48" s="157"/>
      <c r="I48" s="157">
        <f>+G27</f>
        <v>20</v>
      </c>
      <c r="J48" s="157"/>
      <c r="K48" s="157"/>
      <c r="L48" s="157">
        <f>+G27</f>
        <v>20</v>
      </c>
      <c r="M48" s="157"/>
      <c r="N48" s="157"/>
      <c r="O48" s="157">
        <f>+G27</f>
        <v>20</v>
      </c>
      <c r="P48" s="128">
        <f>AVERAGE(F48,I48,L48,O48)</f>
        <v>20</v>
      </c>
      <c r="Q48" s="134"/>
    </row>
    <row r="49" spans="1:17" ht="21" customHeight="1" thickBot="1" x14ac:dyDescent="0.25">
      <c r="A49" s="48"/>
      <c r="B49" s="296"/>
      <c r="C49" s="82" t="s">
        <v>196</v>
      </c>
      <c r="D49" s="54"/>
      <c r="E49" s="54"/>
      <c r="F49" s="174" t="e">
        <f>+F48/F47</f>
        <v>#DIV/0!</v>
      </c>
      <c r="G49" s="55"/>
      <c r="H49" s="55"/>
      <c r="I49" s="175" t="e">
        <f t="shared" ref="I49:P49" si="0">+I48/I47</f>
        <v>#DIV/0!</v>
      </c>
      <c r="J49" s="55"/>
      <c r="K49" s="55"/>
      <c r="L49" s="174" t="e">
        <f t="shared" si="0"/>
        <v>#DIV/0!</v>
      </c>
      <c r="M49" s="55"/>
      <c r="N49" s="55"/>
      <c r="O49" s="175" t="e">
        <f t="shared" si="0"/>
        <v>#DIV/0!</v>
      </c>
      <c r="P49" s="175" t="e">
        <f t="shared" si="0"/>
        <v>#DIV/0!</v>
      </c>
      <c r="Q49" s="48"/>
    </row>
    <row r="50" spans="1:17" ht="1.5" customHeight="1" thickBot="1" x14ac:dyDescent="0.25">
      <c r="A50" s="48"/>
      <c r="B50" s="41">
        <v>0.9</v>
      </c>
      <c r="C50" s="42"/>
      <c r="D50" s="42"/>
      <c r="E50" s="42"/>
      <c r="F50" s="47" t="e">
        <f>+#REF!</f>
        <v>#REF!</v>
      </c>
      <c r="G50" s="47" t="e">
        <f>+#REF!</f>
        <v>#REF!</v>
      </c>
      <c r="H50" s="47" t="e">
        <f>+#REF!</f>
        <v>#REF!</v>
      </c>
      <c r="I50" s="47" t="e">
        <f>+#REF!</f>
        <v>#REF!</v>
      </c>
      <c r="J50" s="47" t="e">
        <f>+#REF!</f>
        <v>#REF!</v>
      </c>
      <c r="K50" s="47" t="e">
        <f>+#REF!</f>
        <v>#REF!</v>
      </c>
      <c r="L50" s="47" t="e">
        <f>+#REF!</f>
        <v>#REF!</v>
      </c>
      <c r="M50" s="47" t="e">
        <f>+#REF!</f>
        <v>#REF!</v>
      </c>
      <c r="N50" s="47" t="e">
        <f>+#REF!</f>
        <v>#REF!</v>
      </c>
      <c r="O50" s="47" t="e">
        <f>+#REF!</f>
        <v>#REF!</v>
      </c>
      <c r="P50" s="47" t="e">
        <f>+#REF!</f>
        <v>#REF!</v>
      </c>
      <c r="Q50" s="48"/>
    </row>
    <row r="51" spans="1:17" ht="22.5" customHeight="1" thickBot="1" x14ac:dyDescent="0.25">
      <c r="A51" s="48"/>
      <c r="B51" s="231" t="s">
        <v>19</v>
      </c>
      <c r="C51" s="232"/>
      <c r="D51" s="232"/>
      <c r="E51" s="232"/>
      <c r="F51" s="232"/>
      <c r="G51" s="232"/>
      <c r="H51" s="232"/>
      <c r="I51" s="232"/>
      <c r="J51" s="232"/>
      <c r="K51" s="232"/>
      <c r="L51" s="232"/>
      <c r="M51" s="232"/>
      <c r="N51" s="232"/>
      <c r="O51" s="232"/>
      <c r="P51" s="233"/>
      <c r="Q51" s="48"/>
    </row>
    <row r="52" spans="1:17" x14ac:dyDescent="0.2">
      <c r="A52" s="48"/>
      <c r="B52" s="281"/>
      <c r="C52" s="282"/>
      <c r="D52" s="282"/>
      <c r="E52" s="282"/>
      <c r="F52" s="282"/>
      <c r="G52" s="282"/>
      <c r="H52" s="282"/>
      <c r="I52" s="282"/>
      <c r="J52" s="282"/>
      <c r="K52" s="282"/>
      <c r="L52" s="282"/>
      <c r="M52" s="282"/>
      <c r="N52" s="282"/>
      <c r="O52" s="282"/>
      <c r="P52" s="283"/>
      <c r="Q52" s="48"/>
    </row>
    <row r="53" spans="1:17" x14ac:dyDescent="0.2">
      <c r="A53" s="48"/>
      <c r="B53" s="284"/>
      <c r="C53" s="285"/>
      <c r="D53" s="285"/>
      <c r="E53" s="285"/>
      <c r="F53" s="285"/>
      <c r="G53" s="285"/>
      <c r="H53" s="285"/>
      <c r="I53" s="285"/>
      <c r="J53" s="285"/>
      <c r="K53" s="285"/>
      <c r="L53" s="285"/>
      <c r="M53" s="285"/>
      <c r="N53" s="285"/>
      <c r="O53" s="285"/>
      <c r="P53" s="286"/>
      <c r="Q53" s="48"/>
    </row>
    <row r="54" spans="1:17" x14ac:dyDescent="0.2">
      <c r="A54" s="48"/>
      <c r="B54" s="284"/>
      <c r="C54" s="285"/>
      <c r="D54" s="285"/>
      <c r="E54" s="285"/>
      <c r="F54" s="285"/>
      <c r="G54" s="285"/>
      <c r="H54" s="285"/>
      <c r="I54" s="285"/>
      <c r="J54" s="285"/>
      <c r="K54" s="285"/>
      <c r="L54" s="285"/>
      <c r="M54" s="285"/>
      <c r="N54" s="285"/>
      <c r="O54" s="285"/>
      <c r="P54" s="286"/>
      <c r="Q54" s="48"/>
    </row>
    <row r="55" spans="1:17" x14ac:dyDescent="0.2">
      <c r="A55" s="48"/>
      <c r="B55" s="284"/>
      <c r="C55" s="285"/>
      <c r="D55" s="285"/>
      <c r="E55" s="285"/>
      <c r="F55" s="285"/>
      <c r="G55" s="285"/>
      <c r="H55" s="285"/>
      <c r="I55" s="285"/>
      <c r="J55" s="285"/>
      <c r="K55" s="285"/>
      <c r="L55" s="285"/>
      <c r="M55" s="285"/>
      <c r="N55" s="285"/>
      <c r="O55" s="285"/>
      <c r="P55" s="286"/>
      <c r="Q55" s="48"/>
    </row>
    <row r="56" spans="1:17" x14ac:dyDescent="0.2">
      <c r="A56" s="48"/>
      <c r="B56" s="284"/>
      <c r="C56" s="285"/>
      <c r="D56" s="285"/>
      <c r="E56" s="285"/>
      <c r="F56" s="285"/>
      <c r="G56" s="285"/>
      <c r="H56" s="285"/>
      <c r="I56" s="285"/>
      <c r="J56" s="285"/>
      <c r="K56" s="285"/>
      <c r="L56" s="285"/>
      <c r="M56" s="285"/>
      <c r="N56" s="285"/>
      <c r="O56" s="285"/>
      <c r="P56" s="286"/>
      <c r="Q56" s="48"/>
    </row>
    <row r="57" spans="1:17" x14ac:dyDescent="0.2">
      <c r="A57" s="48"/>
      <c r="B57" s="284"/>
      <c r="C57" s="285"/>
      <c r="D57" s="285"/>
      <c r="E57" s="285"/>
      <c r="F57" s="285"/>
      <c r="G57" s="285"/>
      <c r="H57" s="285"/>
      <c r="I57" s="285"/>
      <c r="J57" s="285"/>
      <c r="K57" s="285"/>
      <c r="L57" s="285"/>
      <c r="M57" s="285"/>
      <c r="N57" s="285"/>
      <c r="O57" s="285"/>
      <c r="P57" s="286"/>
      <c r="Q57" s="48"/>
    </row>
    <row r="58" spans="1:17" x14ac:dyDescent="0.2">
      <c r="A58" s="48"/>
      <c r="B58" s="284"/>
      <c r="C58" s="285"/>
      <c r="D58" s="285"/>
      <c r="E58" s="285"/>
      <c r="F58" s="285"/>
      <c r="G58" s="285"/>
      <c r="H58" s="285"/>
      <c r="I58" s="285"/>
      <c r="J58" s="285"/>
      <c r="K58" s="285"/>
      <c r="L58" s="285"/>
      <c r="M58" s="285"/>
      <c r="N58" s="285"/>
      <c r="O58" s="285"/>
      <c r="P58" s="286"/>
      <c r="Q58" s="48"/>
    </row>
    <row r="59" spans="1:17" x14ac:dyDescent="0.2">
      <c r="A59" s="48"/>
      <c r="B59" s="284"/>
      <c r="C59" s="285"/>
      <c r="D59" s="285"/>
      <c r="E59" s="285"/>
      <c r="F59" s="285"/>
      <c r="G59" s="285"/>
      <c r="H59" s="285"/>
      <c r="I59" s="285"/>
      <c r="J59" s="285"/>
      <c r="K59" s="285"/>
      <c r="L59" s="285"/>
      <c r="M59" s="285"/>
      <c r="N59" s="285"/>
      <c r="O59" s="285"/>
      <c r="P59" s="286"/>
      <c r="Q59" s="48"/>
    </row>
    <row r="60" spans="1:17" x14ac:dyDescent="0.2">
      <c r="A60" s="48"/>
      <c r="B60" s="284"/>
      <c r="C60" s="285"/>
      <c r="D60" s="285"/>
      <c r="E60" s="285"/>
      <c r="F60" s="285"/>
      <c r="G60" s="285"/>
      <c r="H60" s="285"/>
      <c r="I60" s="285"/>
      <c r="J60" s="285"/>
      <c r="K60" s="285"/>
      <c r="L60" s="285"/>
      <c r="M60" s="285"/>
      <c r="N60" s="285"/>
      <c r="O60" s="285"/>
      <c r="P60" s="286"/>
      <c r="Q60" s="48"/>
    </row>
    <row r="61" spans="1:17" x14ac:dyDescent="0.2">
      <c r="A61" s="48"/>
      <c r="B61" s="284"/>
      <c r="C61" s="285"/>
      <c r="D61" s="285"/>
      <c r="E61" s="285"/>
      <c r="F61" s="285"/>
      <c r="G61" s="285"/>
      <c r="H61" s="285"/>
      <c r="I61" s="285"/>
      <c r="J61" s="285"/>
      <c r="K61" s="285"/>
      <c r="L61" s="285"/>
      <c r="M61" s="285"/>
      <c r="N61" s="285"/>
      <c r="O61" s="285"/>
      <c r="P61" s="286"/>
      <c r="Q61" s="48"/>
    </row>
    <row r="62" spans="1:17" x14ac:dyDescent="0.2">
      <c r="A62" s="48"/>
      <c r="B62" s="284"/>
      <c r="C62" s="285"/>
      <c r="D62" s="285"/>
      <c r="E62" s="285"/>
      <c r="F62" s="285"/>
      <c r="G62" s="285"/>
      <c r="H62" s="285"/>
      <c r="I62" s="285"/>
      <c r="J62" s="285"/>
      <c r="K62" s="285"/>
      <c r="L62" s="285"/>
      <c r="M62" s="285"/>
      <c r="N62" s="285"/>
      <c r="O62" s="285"/>
      <c r="P62" s="286"/>
      <c r="Q62" s="48"/>
    </row>
    <row r="63" spans="1:17" x14ac:dyDescent="0.2">
      <c r="A63" s="48"/>
      <c r="B63" s="284"/>
      <c r="C63" s="285"/>
      <c r="D63" s="285"/>
      <c r="E63" s="285"/>
      <c r="F63" s="285"/>
      <c r="G63" s="285"/>
      <c r="H63" s="285"/>
      <c r="I63" s="285"/>
      <c r="J63" s="285"/>
      <c r="K63" s="285"/>
      <c r="L63" s="285"/>
      <c r="M63" s="285"/>
      <c r="N63" s="285"/>
      <c r="O63" s="285"/>
      <c r="P63" s="286"/>
      <c r="Q63" s="48"/>
    </row>
    <row r="64" spans="1:17" x14ac:dyDescent="0.2">
      <c r="A64" s="48"/>
      <c r="B64" s="284"/>
      <c r="C64" s="285"/>
      <c r="D64" s="285"/>
      <c r="E64" s="285"/>
      <c r="F64" s="285"/>
      <c r="G64" s="285"/>
      <c r="H64" s="285"/>
      <c r="I64" s="285"/>
      <c r="J64" s="285"/>
      <c r="K64" s="285"/>
      <c r="L64" s="285"/>
      <c r="M64" s="285"/>
      <c r="N64" s="285"/>
      <c r="O64" s="285"/>
      <c r="P64" s="286"/>
      <c r="Q64" s="48"/>
    </row>
    <row r="65" spans="1:18" x14ac:dyDescent="0.2">
      <c r="A65" s="48"/>
      <c r="B65" s="284"/>
      <c r="C65" s="285"/>
      <c r="D65" s="285"/>
      <c r="E65" s="285"/>
      <c r="F65" s="285"/>
      <c r="G65" s="285"/>
      <c r="H65" s="285"/>
      <c r="I65" s="285"/>
      <c r="J65" s="285"/>
      <c r="K65" s="285"/>
      <c r="L65" s="285"/>
      <c r="M65" s="285"/>
      <c r="N65" s="285"/>
      <c r="O65" s="285"/>
      <c r="P65" s="286"/>
      <c r="Q65" s="48"/>
    </row>
    <row r="66" spans="1:18" x14ac:dyDescent="0.2">
      <c r="A66" s="48"/>
      <c r="B66" s="284"/>
      <c r="C66" s="285"/>
      <c r="D66" s="285"/>
      <c r="E66" s="285"/>
      <c r="F66" s="285"/>
      <c r="G66" s="285"/>
      <c r="H66" s="285"/>
      <c r="I66" s="285"/>
      <c r="J66" s="285"/>
      <c r="K66" s="285"/>
      <c r="L66" s="285"/>
      <c r="M66" s="285"/>
      <c r="N66" s="285"/>
      <c r="O66" s="285"/>
      <c r="P66" s="286"/>
      <c r="Q66" s="48"/>
    </row>
    <row r="67" spans="1:18" ht="13.5" thickBot="1" x14ac:dyDescent="0.25">
      <c r="A67" s="48"/>
      <c r="B67" s="287"/>
      <c r="C67" s="288"/>
      <c r="D67" s="288"/>
      <c r="E67" s="288"/>
      <c r="F67" s="288"/>
      <c r="G67" s="288"/>
      <c r="H67" s="288"/>
      <c r="I67" s="288"/>
      <c r="J67" s="288"/>
      <c r="K67" s="288"/>
      <c r="L67" s="288"/>
      <c r="M67" s="288"/>
      <c r="N67" s="288"/>
      <c r="O67" s="288"/>
      <c r="P67" s="289"/>
      <c r="Q67" s="48"/>
    </row>
    <row r="68" spans="1:18" s="49" customFormat="1" ht="4.5" customHeight="1" thickBot="1" x14ac:dyDescent="0.25">
      <c r="A68" s="290"/>
      <c r="B68" s="290"/>
      <c r="C68" s="290"/>
      <c r="D68" s="290"/>
      <c r="E68" s="290"/>
      <c r="F68" s="290"/>
      <c r="G68" s="290"/>
      <c r="H68" s="290"/>
      <c r="I68" s="290"/>
      <c r="J68" s="290"/>
      <c r="K68" s="290"/>
      <c r="L68" s="290"/>
      <c r="M68" s="290"/>
      <c r="N68" s="290"/>
      <c r="O68" s="290"/>
      <c r="P68" s="290"/>
      <c r="Q68" s="290"/>
      <c r="R68" s="101"/>
    </row>
    <row r="69" spans="1:18" ht="15" customHeight="1" x14ac:dyDescent="0.2">
      <c r="A69" s="48"/>
      <c r="B69" s="278" t="s">
        <v>5</v>
      </c>
      <c r="C69" s="275" t="s">
        <v>78</v>
      </c>
      <c r="D69" s="276"/>
      <c r="E69" s="276"/>
      <c r="F69" s="276"/>
      <c r="G69" s="276"/>
      <c r="H69" s="276"/>
      <c r="I69" s="276"/>
      <c r="J69" s="276"/>
      <c r="K69" s="276"/>
      <c r="L69" s="276"/>
      <c r="M69" s="276"/>
      <c r="N69" s="276"/>
      <c r="O69" s="276"/>
      <c r="P69" s="277"/>
      <c r="Q69" s="48"/>
    </row>
    <row r="70" spans="1:18" ht="49.5" customHeight="1" x14ac:dyDescent="0.2">
      <c r="A70" s="48"/>
      <c r="B70" s="279"/>
      <c r="C70" s="311"/>
      <c r="D70" s="312"/>
      <c r="E70" s="312"/>
      <c r="F70" s="312"/>
      <c r="G70" s="312"/>
      <c r="H70" s="312"/>
      <c r="I70" s="312"/>
      <c r="J70" s="312"/>
      <c r="K70" s="312"/>
      <c r="L70" s="312"/>
      <c r="M70" s="312"/>
      <c r="N70" s="312"/>
      <c r="O70" s="312"/>
      <c r="P70" s="313"/>
      <c r="Q70" s="48"/>
    </row>
    <row r="71" spans="1:18" ht="15" customHeight="1" x14ac:dyDescent="0.2">
      <c r="A71" s="48"/>
      <c r="B71" s="279"/>
      <c r="C71" s="314" t="s">
        <v>79</v>
      </c>
      <c r="D71" s="315"/>
      <c r="E71" s="315"/>
      <c r="F71" s="315"/>
      <c r="G71" s="315"/>
      <c r="H71" s="315"/>
      <c r="I71" s="315"/>
      <c r="J71" s="315"/>
      <c r="K71" s="315"/>
      <c r="L71" s="315"/>
      <c r="M71" s="315"/>
      <c r="N71" s="315"/>
      <c r="O71" s="315"/>
      <c r="P71" s="316"/>
      <c r="Q71" s="48"/>
    </row>
    <row r="72" spans="1:18" ht="49.5" customHeight="1" x14ac:dyDescent="0.2">
      <c r="A72" s="48"/>
      <c r="B72" s="279"/>
      <c r="C72" s="311"/>
      <c r="D72" s="312"/>
      <c r="E72" s="312"/>
      <c r="F72" s="312"/>
      <c r="G72" s="312"/>
      <c r="H72" s="312"/>
      <c r="I72" s="312"/>
      <c r="J72" s="312"/>
      <c r="K72" s="312"/>
      <c r="L72" s="312"/>
      <c r="M72" s="312"/>
      <c r="N72" s="312"/>
      <c r="O72" s="312"/>
      <c r="P72" s="313"/>
      <c r="Q72" s="48"/>
    </row>
    <row r="73" spans="1:18" ht="18" customHeight="1" x14ac:dyDescent="0.2">
      <c r="A73" s="48"/>
      <c r="B73" s="279"/>
      <c r="C73" s="314" t="s">
        <v>80</v>
      </c>
      <c r="D73" s="315"/>
      <c r="E73" s="315"/>
      <c r="F73" s="315"/>
      <c r="G73" s="315"/>
      <c r="H73" s="315"/>
      <c r="I73" s="315"/>
      <c r="J73" s="315"/>
      <c r="K73" s="315"/>
      <c r="L73" s="315"/>
      <c r="M73" s="315"/>
      <c r="N73" s="315"/>
      <c r="O73" s="315"/>
      <c r="P73" s="316"/>
      <c r="Q73" s="48"/>
    </row>
    <row r="74" spans="1:18" ht="76.5" customHeight="1" x14ac:dyDescent="0.2">
      <c r="A74" s="48"/>
      <c r="B74" s="279"/>
      <c r="C74" s="311"/>
      <c r="D74" s="312"/>
      <c r="E74" s="312"/>
      <c r="F74" s="312"/>
      <c r="G74" s="312"/>
      <c r="H74" s="312"/>
      <c r="I74" s="312"/>
      <c r="J74" s="312"/>
      <c r="K74" s="312"/>
      <c r="L74" s="312"/>
      <c r="M74" s="312"/>
      <c r="N74" s="312"/>
      <c r="O74" s="312"/>
      <c r="P74" s="313"/>
      <c r="Q74" s="48"/>
    </row>
    <row r="75" spans="1:18" ht="17.25" customHeight="1" x14ac:dyDescent="0.2">
      <c r="A75" s="48"/>
      <c r="B75" s="279"/>
      <c r="C75" s="314" t="s">
        <v>81</v>
      </c>
      <c r="D75" s="315"/>
      <c r="E75" s="315"/>
      <c r="F75" s="315"/>
      <c r="G75" s="315"/>
      <c r="H75" s="315"/>
      <c r="I75" s="315"/>
      <c r="J75" s="315"/>
      <c r="K75" s="315"/>
      <c r="L75" s="315"/>
      <c r="M75" s="315"/>
      <c r="N75" s="315"/>
      <c r="O75" s="315"/>
      <c r="P75" s="316"/>
      <c r="Q75" s="48"/>
    </row>
    <row r="76" spans="1:18" ht="78.75" customHeight="1" thickBot="1" x14ac:dyDescent="0.25">
      <c r="A76" s="48"/>
      <c r="B76" s="280"/>
      <c r="C76" s="381"/>
      <c r="D76" s="382"/>
      <c r="E76" s="382"/>
      <c r="F76" s="382"/>
      <c r="G76" s="382"/>
      <c r="H76" s="382"/>
      <c r="I76" s="382"/>
      <c r="J76" s="382"/>
      <c r="K76" s="382"/>
      <c r="L76" s="382"/>
      <c r="M76" s="382"/>
      <c r="N76" s="382"/>
      <c r="O76" s="382"/>
      <c r="P76" s="383"/>
      <c r="Q76" s="48"/>
    </row>
    <row r="77" spans="1:18" ht="30.75" customHeight="1" thickBot="1" x14ac:dyDescent="0.25">
      <c r="A77" s="48"/>
      <c r="B77" s="5" t="s">
        <v>38</v>
      </c>
      <c r="C77" s="317" t="s">
        <v>166</v>
      </c>
      <c r="D77" s="318"/>
      <c r="E77" s="318"/>
      <c r="F77" s="318"/>
      <c r="G77" s="318"/>
      <c r="H77" s="318"/>
      <c r="I77" s="318"/>
      <c r="J77" s="318"/>
      <c r="K77" s="318"/>
      <c r="L77" s="318"/>
      <c r="M77" s="318"/>
      <c r="N77" s="318"/>
      <c r="O77" s="318"/>
      <c r="P77" s="319"/>
      <c r="Q77" s="48"/>
    </row>
    <row r="78" spans="1:18" ht="27.75" customHeight="1" thickBot="1" x14ac:dyDescent="0.25">
      <c r="A78" s="48"/>
      <c r="B78" s="5" t="s">
        <v>51</v>
      </c>
      <c r="C78" s="384" t="s">
        <v>52</v>
      </c>
      <c r="D78" s="384"/>
      <c r="E78" s="384"/>
      <c r="F78" s="384"/>
      <c r="G78" s="384"/>
      <c r="H78" s="384"/>
      <c r="I78" s="384"/>
      <c r="J78" s="384"/>
      <c r="K78" s="384"/>
      <c r="L78" s="384"/>
      <c r="M78" s="384"/>
      <c r="N78" s="384"/>
      <c r="O78" s="384"/>
      <c r="P78" s="385"/>
      <c r="Q78" s="48"/>
    </row>
    <row r="79" spans="1:18" s="49" customFormat="1" x14ac:dyDescent="0.2">
      <c r="R79" s="101"/>
    </row>
    <row r="80" spans="1:18" s="49" customFormat="1" x14ac:dyDescent="0.2">
      <c r="R80" s="101"/>
    </row>
    <row r="81" spans="3:18" s="49" customFormat="1" x14ac:dyDescent="0.2">
      <c r="R81" s="101"/>
    </row>
    <row r="82" spans="3:18" s="49" customFormat="1" hidden="1" x14ac:dyDescent="0.2">
      <c r="C82" s="49">
        <v>2018</v>
      </c>
      <c r="R82" s="101"/>
    </row>
    <row r="83" spans="3:18" s="49" customFormat="1" hidden="1" x14ac:dyDescent="0.2">
      <c r="C83" s="49">
        <v>2019</v>
      </c>
      <c r="R83" s="101"/>
    </row>
    <row r="84" spans="3:18" s="49" customFormat="1" x14ac:dyDescent="0.2">
      <c r="R84" s="101"/>
    </row>
    <row r="85" spans="3:18" s="49" customFormat="1" x14ac:dyDescent="0.2">
      <c r="R85" s="101"/>
    </row>
    <row r="86" spans="3:18" s="49" customFormat="1" x14ac:dyDescent="0.2">
      <c r="R86" s="101"/>
    </row>
    <row r="87" spans="3:18" s="49" customFormat="1" x14ac:dyDescent="0.2">
      <c r="R87" s="101"/>
    </row>
    <row r="88" spans="3:18" s="49" customFormat="1" x14ac:dyDescent="0.2">
      <c r="R88" s="101"/>
    </row>
    <row r="89" spans="3:18" s="103" customFormat="1" x14ac:dyDescent="0.2">
      <c r="R89" s="101"/>
    </row>
    <row r="90" spans="3:18" s="103" customFormat="1" x14ac:dyDescent="0.2">
      <c r="R90" s="101"/>
    </row>
    <row r="91" spans="3:18" s="103" customFormat="1" x14ac:dyDescent="0.2">
      <c r="R91" s="101"/>
    </row>
    <row r="92" spans="3:18" s="103" customFormat="1" x14ac:dyDescent="0.2">
      <c r="R92" s="101"/>
    </row>
    <row r="93" spans="3:18" s="103" customFormat="1" x14ac:dyDescent="0.2">
      <c r="R93" s="101"/>
    </row>
    <row r="94" spans="3:18" s="103" customFormat="1" x14ac:dyDescent="0.2">
      <c r="R94" s="101"/>
    </row>
    <row r="95" spans="3:18" s="103" customFormat="1" x14ac:dyDescent="0.2">
      <c r="D95" s="105"/>
      <c r="E95" s="105"/>
      <c r="F95" s="105"/>
      <c r="G95" s="105"/>
      <c r="H95" s="105"/>
      <c r="I95" s="105"/>
      <c r="R95" s="101"/>
    </row>
    <row r="96" spans="3:18" s="103" customFormat="1" x14ac:dyDescent="0.2">
      <c r="D96" s="105"/>
      <c r="E96" s="105"/>
      <c r="F96" s="105"/>
      <c r="G96" s="105"/>
      <c r="H96" s="105"/>
      <c r="I96" s="105"/>
      <c r="R96" s="101"/>
    </row>
    <row r="97" spans="2:18" s="103" customFormat="1" x14ac:dyDescent="0.2">
      <c r="B97" s="105"/>
      <c r="C97" s="105"/>
      <c r="D97" s="105"/>
      <c r="E97" s="105"/>
      <c r="F97" s="105"/>
      <c r="G97" s="105"/>
      <c r="H97" s="105"/>
      <c r="I97" s="105"/>
      <c r="R97" s="101"/>
    </row>
    <row r="98" spans="2:18" s="103" customFormat="1" x14ac:dyDescent="0.2">
      <c r="B98" s="105"/>
      <c r="C98" s="105"/>
      <c r="D98" s="105"/>
      <c r="E98" s="105"/>
      <c r="F98" s="105"/>
      <c r="G98" s="105"/>
      <c r="H98" s="105"/>
      <c r="I98" s="105"/>
      <c r="R98" s="101"/>
    </row>
    <row r="99" spans="2:18" s="103" customFormat="1" x14ac:dyDescent="0.2">
      <c r="B99" s="105"/>
      <c r="C99" s="105"/>
      <c r="D99" s="105"/>
      <c r="E99" s="105"/>
      <c r="F99" s="105"/>
      <c r="G99" s="105"/>
      <c r="H99" s="105"/>
      <c r="I99" s="105"/>
      <c r="R99" s="101"/>
    </row>
    <row r="100" spans="2:18" s="103" customFormat="1" x14ac:dyDescent="0.2">
      <c r="B100" s="105"/>
      <c r="C100" s="105"/>
      <c r="D100" s="105"/>
      <c r="E100" s="105"/>
      <c r="F100" s="105"/>
      <c r="G100" s="105"/>
      <c r="H100" s="105"/>
      <c r="I100" s="105"/>
      <c r="K100" s="105"/>
      <c r="L100" s="105"/>
      <c r="M100" s="105"/>
      <c r="N100" s="105"/>
      <c r="O100" s="105"/>
      <c r="P100" s="105"/>
      <c r="R100" s="101"/>
    </row>
    <row r="101" spans="2:18" s="103" customFormat="1" x14ac:dyDescent="0.2">
      <c r="B101" s="105"/>
      <c r="C101" s="105"/>
      <c r="D101" s="105"/>
      <c r="E101" s="105"/>
      <c r="F101" s="105"/>
      <c r="G101" s="105"/>
      <c r="H101" s="105"/>
      <c r="I101" s="105"/>
      <c r="K101" s="105"/>
      <c r="L101" s="105"/>
      <c r="M101" s="105"/>
      <c r="N101" s="105"/>
      <c r="O101" s="105"/>
      <c r="P101" s="105"/>
      <c r="R101" s="101"/>
    </row>
    <row r="102" spans="2:18" s="103" customFormat="1" x14ac:dyDescent="0.2">
      <c r="B102" s="105"/>
      <c r="C102" s="105"/>
      <c r="D102" s="105"/>
      <c r="E102" s="105"/>
      <c r="F102" s="105"/>
      <c r="G102" s="105"/>
      <c r="H102" s="105"/>
      <c r="I102" s="105"/>
      <c r="K102" s="105"/>
      <c r="L102" s="105"/>
      <c r="M102" s="105"/>
      <c r="N102" s="105"/>
      <c r="O102" s="105"/>
      <c r="P102" s="105"/>
      <c r="R102" s="101"/>
    </row>
    <row r="103" spans="2:18" s="103" customFormat="1" x14ac:dyDescent="0.2">
      <c r="B103" s="105"/>
      <c r="C103" s="105"/>
      <c r="D103" s="105"/>
      <c r="E103" s="105"/>
      <c r="F103" s="105"/>
      <c r="G103" s="105"/>
      <c r="H103" s="105"/>
      <c r="I103" s="105"/>
      <c r="K103" s="105"/>
      <c r="L103" s="105"/>
      <c r="M103" s="105"/>
      <c r="N103" s="105"/>
      <c r="O103" s="105"/>
      <c r="P103" s="105"/>
      <c r="Q103" s="104" t="s">
        <v>43</v>
      </c>
      <c r="R103" s="101"/>
    </row>
    <row r="104" spans="2:18" s="103" customFormat="1" x14ac:dyDescent="0.2">
      <c r="B104" s="106"/>
      <c r="C104" s="106"/>
      <c r="D104" s="105"/>
      <c r="E104" s="105"/>
      <c r="F104" s="105"/>
      <c r="G104" s="105"/>
      <c r="H104" s="105"/>
      <c r="I104" s="105"/>
      <c r="K104" s="105"/>
      <c r="L104" s="105"/>
      <c r="O104" s="105"/>
      <c r="P104" s="105"/>
      <c r="Q104" s="104" t="s">
        <v>44</v>
      </c>
      <c r="R104" s="101"/>
    </row>
    <row r="105" spans="2:18" s="103" customFormat="1" ht="25.5" x14ac:dyDescent="0.2">
      <c r="B105" s="106"/>
      <c r="C105" s="106"/>
      <c r="D105" s="105"/>
      <c r="E105" s="105"/>
      <c r="F105" s="105"/>
      <c r="G105" s="105"/>
      <c r="H105" s="105"/>
      <c r="I105" s="105"/>
      <c r="K105" s="105"/>
      <c r="L105" s="105"/>
      <c r="O105" s="105"/>
      <c r="P105" s="105"/>
      <c r="Q105" s="104" t="s">
        <v>46</v>
      </c>
      <c r="R105" s="101"/>
    </row>
    <row r="106" spans="2:18" s="103" customFormat="1" x14ac:dyDescent="0.2">
      <c r="B106" s="106"/>
      <c r="C106" s="106"/>
      <c r="D106" s="105"/>
      <c r="E106" s="105"/>
      <c r="F106" s="105"/>
      <c r="G106" s="105"/>
      <c r="H106" s="105"/>
      <c r="I106" s="105"/>
      <c r="K106" s="105"/>
      <c r="L106" s="105"/>
      <c r="O106" s="105"/>
      <c r="P106" s="105"/>
      <c r="Q106" s="104" t="s">
        <v>45</v>
      </c>
      <c r="R106" s="101"/>
    </row>
    <row r="107" spans="2:18" s="103" customFormat="1" x14ac:dyDescent="0.2">
      <c r="B107" s="105"/>
      <c r="C107" s="106"/>
      <c r="D107" s="105"/>
      <c r="E107" s="105"/>
      <c r="F107" s="105"/>
      <c r="G107" s="105"/>
      <c r="H107" s="105"/>
      <c r="I107" s="105"/>
      <c r="K107" s="105"/>
      <c r="L107" s="105"/>
      <c r="M107" s="106"/>
      <c r="N107" s="105"/>
      <c r="O107" s="105"/>
      <c r="P107" s="105"/>
      <c r="Q107" s="104" t="s">
        <v>47</v>
      </c>
      <c r="R107" s="101"/>
    </row>
    <row r="108" spans="2:18" s="103" customFormat="1" x14ac:dyDescent="0.2">
      <c r="B108" s="105"/>
      <c r="C108" s="106"/>
      <c r="D108" s="105"/>
      <c r="E108" s="105"/>
      <c r="F108" s="105"/>
      <c r="G108" s="105"/>
      <c r="H108" s="105"/>
      <c r="I108" s="105"/>
      <c r="K108" s="105"/>
      <c r="L108" s="105"/>
      <c r="M108" s="105"/>
      <c r="N108" s="105" t="s">
        <v>42</v>
      </c>
      <c r="O108" s="105"/>
      <c r="P108" s="105"/>
      <c r="Q108" s="104" t="s">
        <v>48</v>
      </c>
      <c r="R108" s="101"/>
    </row>
    <row r="109" spans="2:18" s="103" customFormat="1" x14ac:dyDescent="0.2">
      <c r="B109" s="105"/>
      <c r="C109" s="106"/>
      <c r="D109" s="105"/>
      <c r="E109" s="105"/>
      <c r="F109" s="105"/>
      <c r="G109" s="105"/>
      <c r="H109" s="105"/>
      <c r="I109" s="105"/>
      <c r="K109" s="105"/>
      <c r="L109" s="105"/>
      <c r="M109" s="105"/>
      <c r="N109" s="105"/>
      <c r="O109" s="105"/>
      <c r="P109" s="105"/>
      <c r="R109" s="101"/>
    </row>
    <row r="110" spans="2:18" s="103" customFormat="1" x14ac:dyDescent="0.2">
      <c r="B110" s="105"/>
      <c r="C110" s="106"/>
      <c r="D110" s="105"/>
      <c r="E110" s="105"/>
      <c r="F110" s="105"/>
      <c r="G110" s="105"/>
      <c r="H110" s="105"/>
      <c r="I110" s="105"/>
      <c r="K110" s="105"/>
      <c r="L110" s="105"/>
      <c r="M110" s="105"/>
      <c r="N110" s="105"/>
      <c r="O110" s="105"/>
      <c r="P110" s="105"/>
      <c r="R110" s="101"/>
    </row>
    <row r="111" spans="2:18" s="103" customFormat="1" x14ac:dyDescent="0.2">
      <c r="B111" s="105"/>
      <c r="C111" s="105"/>
      <c r="D111" s="105"/>
      <c r="E111" s="105"/>
      <c r="F111" s="105"/>
      <c r="G111" s="105"/>
      <c r="H111" s="105"/>
      <c r="I111" s="105"/>
      <c r="K111" s="105"/>
      <c r="L111" s="105"/>
      <c r="M111" s="105"/>
      <c r="N111" s="105"/>
      <c r="O111" s="105"/>
      <c r="P111" s="105"/>
      <c r="R111" s="101"/>
    </row>
    <row r="112" spans="2:18" s="103" customFormat="1" x14ac:dyDescent="0.2">
      <c r="B112" s="105"/>
      <c r="C112" s="105"/>
      <c r="D112" s="105"/>
      <c r="E112" s="105"/>
      <c r="F112" s="105"/>
      <c r="G112" s="105"/>
      <c r="H112" s="105"/>
      <c r="I112" s="105"/>
      <c r="K112" s="105"/>
      <c r="L112" s="105"/>
      <c r="M112" s="105"/>
      <c r="N112" s="105"/>
      <c r="O112" s="105"/>
      <c r="P112" s="105"/>
      <c r="R112" s="101"/>
    </row>
    <row r="113" spans="2:18" s="103" customFormat="1" x14ac:dyDescent="0.2">
      <c r="B113" s="105"/>
      <c r="C113" s="105"/>
      <c r="D113" s="105"/>
      <c r="E113" s="105"/>
      <c r="F113" s="105"/>
      <c r="G113" s="105"/>
      <c r="H113" s="105"/>
      <c r="I113" s="105"/>
      <c r="K113" s="105"/>
      <c r="L113" s="105"/>
      <c r="M113" s="105"/>
      <c r="N113" s="105"/>
      <c r="O113" s="105"/>
      <c r="P113" s="105"/>
      <c r="Q113" s="104">
        <v>2015</v>
      </c>
      <c r="R113" s="101"/>
    </row>
    <row r="114" spans="2:18" s="103" customFormat="1" ht="12.75" customHeight="1" x14ac:dyDescent="0.2">
      <c r="B114" s="105"/>
      <c r="C114" s="105"/>
      <c r="D114" s="105"/>
      <c r="E114" s="105"/>
      <c r="F114" s="105"/>
      <c r="G114" s="105"/>
      <c r="H114" s="105"/>
      <c r="I114" s="105"/>
      <c r="Q114" s="104">
        <v>2016</v>
      </c>
      <c r="R114" s="101"/>
    </row>
    <row r="115" spans="2:18" s="103" customFormat="1" x14ac:dyDescent="0.2">
      <c r="B115" s="105"/>
      <c r="C115" s="105"/>
      <c r="D115" s="105"/>
      <c r="E115" s="105"/>
      <c r="F115" s="105"/>
      <c r="G115" s="105"/>
      <c r="H115" s="105"/>
      <c r="I115" s="105"/>
      <c r="Q115" s="104">
        <v>2017</v>
      </c>
      <c r="R115" s="101"/>
    </row>
    <row r="116" spans="2:18" s="103" customFormat="1" x14ac:dyDescent="0.2">
      <c r="C116" s="105"/>
      <c r="H116" s="105"/>
      <c r="I116" s="105"/>
      <c r="Q116" s="104">
        <v>2018</v>
      </c>
      <c r="R116" s="101"/>
    </row>
    <row r="117" spans="2:18" s="103" customFormat="1" x14ac:dyDescent="0.2">
      <c r="C117" s="105"/>
      <c r="H117" s="105"/>
      <c r="I117" s="105"/>
      <c r="R117" s="101"/>
    </row>
    <row r="118" spans="2:18" s="103" customFormat="1" x14ac:dyDescent="0.2">
      <c r="C118" s="105"/>
      <c r="H118" s="105"/>
      <c r="I118" s="105"/>
      <c r="R118" s="101"/>
    </row>
    <row r="119" spans="2:18" s="103" customFormat="1" x14ac:dyDescent="0.2">
      <c r="C119" s="105"/>
      <c r="H119" s="105"/>
      <c r="I119" s="105"/>
      <c r="R119" s="101"/>
    </row>
    <row r="120" spans="2:18" s="103" customFormat="1" x14ac:dyDescent="0.2">
      <c r="C120" s="105"/>
      <c r="H120" s="105"/>
      <c r="I120" s="105"/>
      <c r="R120" s="101"/>
    </row>
    <row r="121" spans="2:18" s="103" customFormat="1" x14ac:dyDescent="0.2">
      <c r="C121" s="105"/>
      <c r="H121" s="105"/>
      <c r="I121" s="105"/>
      <c r="R121" s="101"/>
    </row>
    <row r="122" spans="2:18" s="103" customFormat="1" x14ac:dyDescent="0.2">
      <c r="C122" s="105"/>
      <c r="H122" s="105"/>
      <c r="I122" s="105"/>
      <c r="R122" s="101"/>
    </row>
    <row r="123" spans="2:18" s="103" customFormat="1" x14ac:dyDescent="0.2">
      <c r="C123" s="105"/>
      <c r="H123" s="105"/>
      <c r="I123" s="105"/>
      <c r="R123" s="101"/>
    </row>
    <row r="124" spans="2:18" s="103" customFormat="1" x14ac:dyDescent="0.2">
      <c r="C124" s="105"/>
      <c r="H124" s="105"/>
      <c r="I124" s="105"/>
      <c r="R124" s="101"/>
    </row>
    <row r="125" spans="2:18" s="103" customFormat="1" x14ac:dyDescent="0.2">
      <c r="C125" s="105"/>
      <c r="H125" s="105"/>
      <c r="I125" s="105"/>
      <c r="R125" s="101"/>
    </row>
    <row r="126" spans="2:18" s="103" customFormat="1" x14ac:dyDescent="0.2">
      <c r="C126" s="105"/>
      <c r="H126" s="105"/>
      <c r="I126" s="105"/>
      <c r="R126" s="101"/>
    </row>
    <row r="127" spans="2:18" s="103" customFormat="1" x14ac:dyDescent="0.2">
      <c r="C127" s="105"/>
      <c r="H127" s="105"/>
      <c r="I127" s="105"/>
      <c r="R127" s="101"/>
    </row>
    <row r="128" spans="2:18" s="103" customFormat="1" x14ac:dyDescent="0.2">
      <c r="C128" s="105"/>
      <c r="H128" s="105"/>
      <c r="I128" s="105"/>
      <c r="R128" s="101"/>
    </row>
    <row r="129" spans="2:18" s="103" customFormat="1" ht="25.5" x14ac:dyDescent="0.2">
      <c r="B129" s="104" t="s">
        <v>49</v>
      </c>
      <c r="C129" s="105"/>
      <c r="F129" s="105"/>
      <c r="I129" s="105"/>
      <c r="R129" s="101"/>
    </row>
    <row r="130" spans="2:18" s="103" customFormat="1" ht="25.5" x14ac:dyDescent="0.2">
      <c r="B130" s="104" t="s">
        <v>86</v>
      </c>
      <c r="C130" s="105"/>
      <c r="F130" s="105"/>
      <c r="I130" s="105"/>
      <c r="R130" s="101"/>
    </row>
    <row r="131" spans="2:18" s="103" customFormat="1" ht="38.25" x14ac:dyDescent="0.2">
      <c r="B131" s="104" t="s">
        <v>87</v>
      </c>
      <c r="C131" s="105"/>
      <c r="F131" s="105"/>
      <c r="I131" s="107"/>
      <c r="J131" s="107"/>
      <c r="K131" s="107"/>
      <c r="R131" s="101"/>
    </row>
    <row r="132" spans="2:18" s="103" customFormat="1" ht="51" x14ac:dyDescent="0.2">
      <c r="B132" s="104" t="s">
        <v>88</v>
      </c>
      <c r="C132" s="105"/>
      <c r="F132" s="105"/>
      <c r="G132" s="105"/>
      <c r="H132" s="107"/>
      <c r="I132" s="107"/>
      <c r="J132" s="107"/>
      <c r="K132" s="107"/>
      <c r="R132" s="101"/>
    </row>
    <row r="133" spans="2:18" s="103" customFormat="1" ht="38.25" x14ac:dyDescent="0.2">
      <c r="B133" s="104" t="s">
        <v>89</v>
      </c>
      <c r="C133" s="105"/>
      <c r="F133" s="105"/>
      <c r="G133" s="105"/>
      <c r="H133" s="107"/>
      <c r="I133" s="107"/>
      <c r="J133" s="107"/>
      <c r="K133" s="107"/>
      <c r="R133" s="101"/>
    </row>
    <row r="134" spans="2:18" s="103" customFormat="1" ht="38.25" x14ac:dyDescent="0.2">
      <c r="B134" s="104" t="s">
        <v>90</v>
      </c>
      <c r="C134" s="105"/>
      <c r="F134" s="105"/>
      <c r="G134" s="105"/>
      <c r="H134" s="107"/>
      <c r="I134" s="107"/>
      <c r="J134" s="107"/>
      <c r="K134" s="107"/>
      <c r="R134" s="101"/>
    </row>
    <row r="135" spans="2:18" s="103" customFormat="1" ht="25.5" x14ac:dyDescent="0.2">
      <c r="B135" s="104" t="s">
        <v>77</v>
      </c>
      <c r="C135" s="105"/>
      <c r="F135" s="105"/>
      <c r="G135" s="105"/>
      <c r="H135" s="107"/>
      <c r="I135" s="107"/>
      <c r="J135" s="107"/>
      <c r="K135" s="107"/>
      <c r="R135" s="101"/>
    </row>
    <row r="136" spans="2:18" s="103" customFormat="1" x14ac:dyDescent="0.2">
      <c r="B136" s="104" t="s">
        <v>60</v>
      </c>
      <c r="C136" s="105"/>
      <c r="F136" s="105"/>
      <c r="G136" s="105"/>
      <c r="H136" s="107"/>
      <c r="I136" s="107"/>
      <c r="J136" s="107"/>
      <c r="K136" s="107"/>
      <c r="R136" s="101"/>
    </row>
    <row r="137" spans="2:18" s="103" customFormat="1" x14ac:dyDescent="0.2">
      <c r="C137" s="105"/>
      <c r="F137" s="105"/>
      <c r="G137" s="105"/>
      <c r="H137" s="107"/>
      <c r="I137" s="107"/>
      <c r="J137" s="107"/>
      <c r="K137" s="107"/>
      <c r="R137" s="101"/>
    </row>
    <row r="138" spans="2:18" s="48" customFormat="1" x14ac:dyDescent="0.2">
      <c r="B138" s="103"/>
      <c r="C138" s="105"/>
      <c r="F138" s="105"/>
      <c r="G138" s="105"/>
      <c r="H138" s="107"/>
      <c r="I138" s="107"/>
      <c r="J138" s="107"/>
      <c r="K138" s="107"/>
      <c r="R138" s="101"/>
    </row>
    <row r="139" spans="2:18" s="48" customFormat="1" x14ac:dyDescent="0.2">
      <c r="B139" s="103" t="s">
        <v>24</v>
      </c>
      <c r="C139" s="105"/>
      <c r="F139" s="105"/>
      <c r="G139" s="105"/>
      <c r="H139" s="107"/>
      <c r="I139" s="107"/>
      <c r="J139" s="107"/>
      <c r="K139" s="107"/>
      <c r="R139" s="101"/>
    </row>
    <row r="140" spans="2:18" s="48" customFormat="1" ht="25.5" x14ac:dyDescent="0.2">
      <c r="B140" s="104" t="s">
        <v>32</v>
      </c>
      <c r="C140" s="105"/>
      <c r="F140" s="105"/>
      <c r="G140" s="105"/>
      <c r="H140" s="107"/>
      <c r="I140" s="107"/>
      <c r="J140" s="107"/>
      <c r="K140" s="107"/>
      <c r="R140" s="101"/>
    </row>
    <row r="141" spans="2:18" s="48" customFormat="1" x14ac:dyDescent="0.2">
      <c r="B141" s="104" t="s">
        <v>67</v>
      </c>
      <c r="C141" s="105"/>
      <c r="F141" s="105"/>
      <c r="G141" s="105"/>
      <c r="H141" s="107"/>
      <c r="I141" s="107"/>
      <c r="J141" s="107"/>
      <c r="K141" s="107"/>
      <c r="R141" s="101"/>
    </row>
    <row r="142" spans="2:18" s="48" customFormat="1" x14ac:dyDescent="0.2">
      <c r="B142" s="104" t="s">
        <v>25</v>
      </c>
      <c r="C142" s="105"/>
      <c r="F142" s="105"/>
      <c r="G142" s="105"/>
      <c r="H142" s="107"/>
      <c r="I142" s="107"/>
      <c r="J142" s="107"/>
      <c r="K142" s="107"/>
      <c r="R142" s="101"/>
    </row>
    <row r="143" spans="2:18" s="48" customFormat="1" x14ac:dyDescent="0.2">
      <c r="B143" s="104" t="s">
        <v>74</v>
      </c>
      <c r="C143" s="105"/>
      <c r="F143" s="105"/>
      <c r="G143" s="105"/>
      <c r="H143" s="107"/>
      <c r="I143" s="107"/>
      <c r="J143" s="107"/>
      <c r="K143" s="107"/>
      <c r="R143" s="101"/>
    </row>
    <row r="144" spans="2:18" s="48" customFormat="1" x14ac:dyDescent="0.2">
      <c r="B144" s="104" t="s">
        <v>58</v>
      </c>
      <c r="C144" s="105"/>
      <c r="F144" s="105"/>
      <c r="G144" s="105"/>
      <c r="J144" s="107"/>
      <c r="K144" s="107"/>
      <c r="R144" s="101"/>
    </row>
    <row r="145" spans="2:18" s="48" customFormat="1" x14ac:dyDescent="0.2">
      <c r="B145" s="104" t="s">
        <v>76</v>
      </c>
      <c r="C145" s="105"/>
      <c r="F145" s="105"/>
      <c r="G145" s="105"/>
      <c r="R145" s="101"/>
    </row>
    <row r="146" spans="2:18" s="48" customFormat="1" x14ac:dyDescent="0.2">
      <c r="B146" s="104" t="s">
        <v>30</v>
      </c>
      <c r="C146" s="105"/>
      <c r="F146" s="105"/>
      <c r="G146" s="105"/>
      <c r="R146" s="101"/>
    </row>
    <row r="147" spans="2:18" s="48" customFormat="1" x14ac:dyDescent="0.2">
      <c r="B147" s="104" t="s">
        <v>64</v>
      </c>
      <c r="C147" s="105"/>
      <c r="F147" s="105"/>
      <c r="G147" s="105"/>
      <c r="R147" s="101"/>
    </row>
    <row r="148" spans="2:18" s="48" customFormat="1" x14ac:dyDescent="0.2">
      <c r="B148" s="104" t="s">
        <v>69</v>
      </c>
      <c r="C148" s="105"/>
      <c r="F148" s="105"/>
      <c r="G148" s="105"/>
      <c r="R148" s="101"/>
    </row>
    <row r="149" spans="2:18" s="49" customFormat="1" x14ac:dyDescent="0.2">
      <c r="B149" s="104" t="s">
        <v>91</v>
      </c>
      <c r="C149" s="105"/>
      <c r="F149" s="105"/>
      <c r="G149" s="105"/>
      <c r="R149" s="101"/>
    </row>
    <row r="150" spans="2:18" s="49" customFormat="1" x14ac:dyDescent="0.2">
      <c r="B150" s="104" t="s">
        <v>66</v>
      </c>
      <c r="C150" s="105"/>
      <c r="F150" s="105"/>
      <c r="G150" s="105"/>
      <c r="R150" s="101"/>
    </row>
    <row r="151" spans="2:18" s="49" customFormat="1" x14ac:dyDescent="0.2">
      <c r="B151" s="104" t="s">
        <v>72</v>
      </c>
      <c r="C151" s="105"/>
      <c r="F151" s="105"/>
      <c r="G151" s="105"/>
      <c r="R151" s="101"/>
    </row>
    <row r="152" spans="2:18" s="49" customFormat="1" ht="25.5" x14ac:dyDescent="0.2">
      <c r="B152" s="104" t="s">
        <v>75</v>
      </c>
      <c r="C152" s="105"/>
      <c r="F152" s="105"/>
      <c r="G152" s="105"/>
      <c r="R152" s="101"/>
    </row>
    <row r="153" spans="2:18" s="49" customFormat="1" x14ac:dyDescent="0.2">
      <c r="B153" s="104" t="s">
        <v>73</v>
      </c>
      <c r="C153" s="105"/>
      <c r="F153" s="105"/>
      <c r="G153" s="105"/>
      <c r="R153" s="101"/>
    </row>
    <row r="154" spans="2:18" s="49" customFormat="1" x14ac:dyDescent="0.2">
      <c r="B154" s="104" t="s">
        <v>70</v>
      </c>
      <c r="C154" s="105"/>
      <c r="F154" s="105"/>
      <c r="G154" s="105"/>
      <c r="R154" s="101"/>
    </row>
    <row r="155" spans="2:18" s="49" customFormat="1" x14ac:dyDescent="0.2">
      <c r="B155" s="104" t="s">
        <v>62</v>
      </c>
      <c r="C155" s="105"/>
      <c r="F155" s="105"/>
      <c r="G155" s="105"/>
      <c r="R155" s="101"/>
    </row>
    <row r="156" spans="2:18" s="49" customFormat="1" x14ac:dyDescent="0.2">
      <c r="B156" s="104" t="s">
        <v>71</v>
      </c>
      <c r="C156" s="105"/>
      <c r="R156" s="101"/>
    </row>
    <row r="157" spans="2:18" s="49" customFormat="1" x14ac:dyDescent="0.2">
      <c r="B157" s="104" t="s">
        <v>63</v>
      </c>
      <c r="C157" s="105"/>
      <c r="R157" s="101"/>
    </row>
    <row r="158" spans="2:18" s="49" customFormat="1" x14ac:dyDescent="0.2">
      <c r="B158" s="104" t="s">
        <v>65</v>
      </c>
      <c r="C158" s="105"/>
      <c r="R158" s="101"/>
    </row>
    <row r="159" spans="2:18" s="49" customFormat="1" x14ac:dyDescent="0.2">
      <c r="B159" s="104" t="s">
        <v>28</v>
      </c>
      <c r="C159" s="105"/>
      <c r="R159" s="101"/>
    </row>
    <row r="160" spans="2:18" s="49" customFormat="1" x14ac:dyDescent="0.2">
      <c r="B160" s="104" t="s">
        <v>31</v>
      </c>
      <c r="C160" s="105"/>
      <c r="R160" s="101"/>
    </row>
    <row r="161" spans="2:18" s="49" customFormat="1" x14ac:dyDescent="0.2">
      <c r="B161" s="104" t="s">
        <v>27</v>
      </c>
      <c r="C161" s="105"/>
      <c r="R161" s="101"/>
    </row>
    <row r="162" spans="2:18" s="49" customFormat="1" x14ac:dyDescent="0.2">
      <c r="B162" s="104" t="s">
        <v>29</v>
      </c>
      <c r="C162" s="105"/>
      <c r="R162" s="101"/>
    </row>
    <row r="163" spans="2:18" s="49" customFormat="1" ht="25.5" x14ac:dyDescent="0.2">
      <c r="B163" s="104" t="s">
        <v>59</v>
      </c>
      <c r="C163" s="105"/>
      <c r="R163" s="101"/>
    </row>
    <row r="164" spans="2:18" s="49" customFormat="1" x14ac:dyDescent="0.2">
      <c r="B164" s="104" t="s">
        <v>57</v>
      </c>
      <c r="C164" s="105"/>
      <c r="R164" s="101"/>
    </row>
    <row r="165" spans="2:18" s="49" customFormat="1" x14ac:dyDescent="0.2">
      <c r="B165" s="104" t="s">
        <v>26</v>
      </c>
      <c r="C165" s="105"/>
      <c r="R165" s="101"/>
    </row>
    <row r="166" spans="2:18" s="49" customFormat="1" x14ac:dyDescent="0.2">
      <c r="B166" s="104" t="s">
        <v>68</v>
      </c>
      <c r="R166" s="101"/>
    </row>
    <row r="167" spans="2:18" s="49" customFormat="1" x14ac:dyDescent="0.2">
      <c r="B167" s="103"/>
      <c r="R167" s="101"/>
    </row>
    <row r="168" spans="2:18" s="49" customFormat="1" x14ac:dyDescent="0.2">
      <c r="B168" s="103"/>
      <c r="R168" s="101"/>
    </row>
    <row r="169" spans="2:18" s="49" customFormat="1" x14ac:dyDescent="0.2">
      <c r="B169" s="103"/>
      <c r="R169" s="101"/>
    </row>
    <row r="170" spans="2:18" s="49" customFormat="1" x14ac:dyDescent="0.2">
      <c r="B170" s="103" t="s">
        <v>92</v>
      </c>
      <c r="R170" s="101"/>
    </row>
    <row r="171" spans="2:18" x14ac:dyDescent="0.2">
      <c r="B171" s="19" t="s">
        <v>41</v>
      </c>
    </row>
    <row r="172" spans="2:18" x14ac:dyDescent="0.2">
      <c r="B172" s="19" t="s">
        <v>52</v>
      </c>
    </row>
    <row r="173" spans="2:18" x14ac:dyDescent="0.2">
      <c r="B173" s="9"/>
    </row>
    <row r="174" spans="2:18" x14ac:dyDescent="0.2">
      <c r="B174" s="9"/>
    </row>
    <row r="175" spans="2:18" x14ac:dyDescent="0.2">
      <c r="B175" s="12"/>
    </row>
    <row r="176" spans="2:18" x14ac:dyDescent="0.2">
      <c r="B176" s="12"/>
    </row>
    <row r="177" spans="2:2" x14ac:dyDescent="0.2">
      <c r="B177" s="12"/>
    </row>
    <row r="178" spans="2:2" x14ac:dyDescent="0.2">
      <c r="B178" s="12"/>
    </row>
    <row r="179" spans="2:2" x14ac:dyDescent="0.2">
      <c r="B179" s="12"/>
    </row>
    <row r="180" spans="2:2" x14ac:dyDescent="0.2">
      <c r="B180" s="12"/>
    </row>
  </sheetData>
  <sheetProtection formatCells="0" formatColumns="0" formatRows="0" insertRows="0"/>
  <mergeCells count="72">
    <mergeCell ref="C76:P76"/>
    <mergeCell ref="C77:P77"/>
    <mergeCell ref="C78:P78"/>
    <mergeCell ref="B52:P67"/>
    <mergeCell ref="A68:Q68"/>
    <mergeCell ref="B69:B76"/>
    <mergeCell ref="C69:P69"/>
    <mergeCell ref="C70:P70"/>
    <mergeCell ref="C73:P73"/>
    <mergeCell ref="C74:P74"/>
    <mergeCell ref="C75:P75"/>
    <mergeCell ref="C71:P71"/>
    <mergeCell ref="C72:P72"/>
    <mergeCell ref="C42:G42"/>
    <mergeCell ref="H42:L42"/>
    <mergeCell ref="M42:P42"/>
    <mergeCell ref="B44:P44"/>
    <mergeCell ref="B46:B49"/>
    <mergeCell ref="B51:P51"/>
    <mergeCell ref="C41:G41"/>
    <mergeCell ref="B30:P30"/>
    <mergeCell ref="C31:P31"/>
    <mergeCell ref="B32:P32"/>
    <mergeCell ref="C33:P33"/>
    <mergeCell ref="B34:P34"/>
    <mergeCell ref="C35:P35"/>
    <mergeCell ref="B36:P36"/>
    <mergeCell ref="C37:P37"/>
    <mergeCell ref="B39:P39"/>
    <mergeCell ref="C40:G40"/>
    <mergeCell ref="H40:L40"/>
    <mergeCell ref="M40:P40"/>
    <mergeCell ref="H41:L41"/>
    <mergeCell ref="M41:P41"/>
    <mergeCell ref="B23:P23"/>
    <mergeCell ref="C24:P24"/>
    <mergeCell ref="B26:P26"/>
    <mergeCell ref="B28:P28"/>
    <mergeCell ref="D29:G29"/>
    <mergeCell ref="H29:J29"/>
    <mergeCell ref="K29:M29"/>
    <mergeCell ref="N29:O29"/>
    <mergeCell ref="C27:F27"/>
    <mergeCell ref="C25:P25"/>
    <mergeCell ref="I27:P27"/>
    <mergeCell ref="B24:B25"/>
    <mergeCell ref="C22:P22"/>
    <mergeCell ref="B11:P11"/>
    <mergeCell ref="C12:P12"/>
    <mergeCell ref="B13:P13"/>
    <mergeCell ref="C14:P14"/>
    <mergeCell ref="B15:P15"/>
    <mergeCell ref="C16:P16"/>
    <mergeCell ref="B17:P17"/>
    <mergeCell ref="C18:P18"/>
    <mergeCell ref="B19:P19"/>
    <mergeCell ref="B20:P20"/>
    <mergeCell ref="B21:P21"/>
    <mergeCell ref="N5:P5"/>
    <mergeCell ref="B7:P8"/>
    <mergeCell ref="B9:P9"/>
    <mergeCell ref="C10:I10"/>
    <mergeCell ref="J10:M10"/>
    <mergeCell ref="N10:P10"/>
    <mergeCell ref="B2:B5"/>
    <mergeCell ref="C2:M2"/>
    <mergeCell ref="N2:P2"/>
    <mergeCell ref="C3:M3"/>
    <mergeCell ref="N3:P3"/>
    <mergeCell ref="C4:M4"/>
    <mergeCell ref="N4:P4"/>
    <mergeCell ref="C5:M5"/>
  </mergeCells>
  <dataValidations count="6">
    <dataValidation type="list" allowBlank="1" showInputMessage="1" showErrorMessage="1" sqref="C78:P78" xr:uid="{00000000-0002-0000-0200-000000000000}">
      <formula1>$B$171:$B$172</formula1>
    </dataValidation>
    <dataValidation type="list" allowBlank="1" showInputMessage="1" showErrorMessage="1" sqref="C12" xr:uid="{00000000-0002-0000-0200-000001000000}">
      <formula1>$B$140:$B$166</formula1>
    </dataValidation>
    <dataValidation type="list" allowBlank="1" showInputMessage="1" showErrorMessage="1" sqref="C10:I10" xr:uid="{00000000-0002-0000-0200-000002000000}">
      <formula1>"2019,2020,2021,2022,2023"</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3:P33 C35:P35 C37:P37" xr:uid="{00000000-0002-0000-0200-000004000000}">
      <formula1>$Q$103:$Q$108</formula1>
    </dataValidation>
    <dataValidation type="list" allowBlank="1" showInputMessage="1" showErrorMessage="1" sqref="C18:P18" xr:uid="{00000000-0002-0000-0200-000005000000}">
      <formula1>$B$129:$B$136</formula1>
    </dataValidation>
  </dataValidations>
  <printOptions horizontalCentered="1" verticalCentered="1"/>
  <pageMargins left="0.70866141732283472" right="0.70866141732283472" top="0.74803149606299213" bottom="0.74803149606299213" header="0.31496062992125984" footer="0.31496062992125984"/>
  <pageSetup scale="47" orientation="portrait" r:id="rId1"/>
  <headerFooter>
    <oddHeader>&amp;A</oddHeader>
    <oddFooter>Página &amp;P de &amp;F</oddFooter>
  </headerFooter>
  <ignoredErrors>
    <ignoredError sqref="F50:G50"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B2:Z135"/>
  <sheetViews>
    <sheetView showGridLines="0" tabSelected="1" zoomScale="80" zoomScaleNormal="80" workbookViewId="0">
      <selection activeCell="F13" sqref="F13"/>
    </sheetView>
  </sheetViews>
  <sheetFormatPr baseColWidth="10" defaultRowHeight="30" customHeight="1" x14ac:dyDescent="0.2"/>
  <cols>
    <col min="1" max="1" width="4" style="21" customWidth="1"/>
    <col min="2" max="2" width="38.28515625" style="21" customWidth="1"/>
    <col min="3" max="3" width="67" style="21" customWidth="1"/>
    <col min="4" max="4" width="19.140625" style="78" customWidth="1"/>
    <col min="5" max="5" width="18.85546875" style="78" customWidth="1"/>
    <col min="6" max="6" width="13.7109375" style="78" customWidth="1"/>
    <col min="7" max="7" width="14.28515625" style="78" customWidth="1"/>
    <col min="8" max="8" width="21.42578125" style="78" customWidth="1"/>
    <col min="9" max="13" width="15.7109375" style="78" customWidth="1"/>
    <col min="14" max="14" width="13.7109375" style="78" customWidth="1"/>
    <col min="15" max="15" width="15.7109375" style="78" hidden="1" customWidth="1"/>
    <col min="16" max="16" width="5.28515625" style="78" hidden="1" customWidth="1"/>
    <col min="17" max="17" width="24.42578125" style="78" bestFit="1" customWidth="1"/>
    <col min="18" max="20" width="11.42578125" style="23"/>
    <col min="21" max="21" width="11.42578125" style="31" hidden="1" customWidth="1"/>
    <col min="22" max="22" width="11.42578125" style="23"/>
    <col min="23" max="16384" width="11.42578125" style="21"/>
  </cols>
  <sheetData>
    <row r="2" spans="2:24" ht="30" customHeight="1" x14ac:dyDescent="0.2">
      <c r="B2" s="349"/>
      <c r="C2" s="325" t="s">
        <v>33</v>
      </c>
      <c r="D2" s="326"/>
      <c r="E2" s="326"/>
      <c r="F2" s="326"/>
      <c r="G2" s="326"/>
      <c r="H2" s="326"/>
      <c r="I2" s="326"/>
      <c r="J2" s="326"/>
      <c r="K2" s="326"/>
      <c r="L2" s="326"/>
      <c r="M2" s="327"/>
      <c r="N2" s="323" t="s">
        <v>83</v>
      </c>
      <c r="O2" s="396"/>
      <c r="P2" s="396"/>
      <c r="Q2" s="324"/>
      <c r="R2" s="22"/>
      <c r="S2" s="22"/>
      <c r="V2" s="22"/>
      <c r="W2" s="24"/>
      <c r="X2" s="24"/>
    </row>
    <row r="3" spans="2:24" ht="30" customHeight="1" x14ac:dyDescent="0.2">
      <c r="B3" s="349"/>
      <c r="C3" s="325" t="s">
        <v>53</v>
      </c>
      <c r="D3" s="326"/>
      <c r="E3" s="326"/>
      <c r="F3" s="326"/>
      <c r="G3" s="326"/>
      <c r="H3" s="326"/>
      <c r="I3" s="326"/>
      <c r="J3" s="326"/>
      <c r="K3" s="326"/>
      <c r="L3" s="326"/>
      <c r="M3" s="327"/>
      <c r="N3" s="323" t="s">
        <v>85</v>
      </c>
      <c r="O3" s="396"/>
      <c r="P3" s="396"/>
      <c r="Q3" s="324"/>
      <c r="R3" s="22"/>
      <c r="S3" s="22"/>
      <c r="U3" s="32">
        <v>0.8</v>
      </c>
      <c r="V3" s="22"/>
      <c r="W3" s="24"/>
      <c r="X3" s="24"/>
    </row>
    <row r="4" spans="2:24" ht="30" customHeight="1" x14ac:dyDescent="0.2">
      <c r="B4" s="349"/>
      <c r="C4" s="325" t="s">
        <v>54</v>
      </c>
      <c r="D4" s="326"/>
      <c r="E4" s="326"/>
      <c r="F4" s="326"/>
      <c r="G4" s="326"/>
      <c r="H4" s="326"/>
      <c r="I4" s="326"/>
      <c r="J4" s="326"/>
      <c r="K4" s="326"/>
      <c r="L4" s="326"/>
      <c r="M4" s="327"/>
      <c r="N4" s="323" t="s">
        <v>84</v>
      </c>
      <c r="O4" s="396"/>
      <c r="P4" s="396"/>
      <c r="Q4" s="324"/>
      <c r="R4" s="22"/>
      <c r="S4" s="22"/>
      <c r="U4" s="32">
        <v>0.79998999999999998</v>
      </c>
      <c r="V4" s="22"/>
      <c r="W4" s="24"/>
      <c r="X4" s="24"/>
    </row>
    <row r="5" spans="2:24" ht="30" customHeight="1" x14ac:dyDescent="0.2">
      <c r="B5" s="349"/>
      <c r="C5" s="325" t="s">
        <v>55</v>
      </c>
      <c r="D5" s="326"/>
      <c r="E5" s="326"/>
      <c r="F5" s="326"/>
      <c r="G5" s="326"/>
      <c r="H5" s="326"/>
      <c r="I5" s="326"/>
      <c r="J5" s="326"/>
      <c r="K5" s="326"/>
      <c r="L5" s="326"/>
      <c r="M5" s="327"/>
      <c r="N5" s="323" t="s">
        <v>136</v>
      </c>
      <c r="O5" s="396"/>
      <c r="P5" s="396"/>
      <c r="Q5" s="324"/>
      <c r="R5" s="25"/>
      <c r="S5" s="25"/>
      <c r="U5" s="32">
        <v>0.65</v>
      </c>
      <c r="V5" s="25"/>
      <c r="W5" s="26"/>
      <c r="X5" s="26"/>
    </row>
    <row r="6" spans="2:24" ht="18" x14ac:dyDescent="0.2">
      <c r="B6" s="23"/>
      <c r="C6" s="23"/>
      <c r="D6" s="76"/>
      <c r="E6" s="76"/>
      <c r="F6" s="77"/>
      <c r="G6" s="77"/>
      <c r="H6" s="77"/>
      <c r="I6" s="77"/>
      <c r="J6" s="77"/>
      <c r="K6" s="77"/>
      <c r="L6" s="77"/>
      <c r="M6" s="77"/>
      <c r="N6" s="77"/>
      <c r="O6" s="77"/>
      <c r="P6" s="76"/>
      <c r="Q6" s="76"/>
      <c r="R6" s="25"/>
      <c r="S6" s="25"/>
      <c r="U6" s="32">
        <v>0.64999899999999999</v>
      </c>
      <c r="V6" s="25"/>
      <c r="W6" s="26"/>
      <c r="X6" s="26"/>
    </row>
    <row r="7" spans="2:24" ht="36.950000000000003" customHeight="1" x14ac:dyDescent="0.2">
      <c r="B7" s="27" t="s">
        <v>112</v>
      </c>
      <c r="C7" s="387" t="str">
        <f>+'2 Mantener Tiempos demandas'!C12</f>
        <v>PROCESOS SOCIETARIOS</v>
      </c>
      <c r="D7" s="387"/>
      <c r="E7" s="387"/>
      <c r="F7" s="387"/>
      <c r="G7" s="387"/>
      <c r="H7" s="387"/>
      <c r="I7" s="387"/>
      <c r="J7" s="387"/>
      <c r="K7" s="387"/>
      <c r="L7" s="387"/>
      <c r="M7" s="387"/>
      <c r="N7" s="387"/>
      <c r="O7" s="387"/>
      <c r="P7" s="387"/>
      <c r="Q7" s="387"/>
      <c r="U7" s="32"/>
    </row>
    <row r="8" spans="2:24" ht="36.950000000000003" customHeight="1" x14ac:dyDescent="0.2">
      <c r="B8" s="27" t="s">
        <v>111</v>
      </c>
      <c r="C8" s="388" t="str">
        <f>+'2 Mantener Tiempos demandas'!C14</f>
        <v>Mantener los tiempos definidos para la admisión de demandas</v>
      </c>
      <c r="D8" s="388"/>
      <c r="E8" s="388"/>
      <c r="F8" s="388"/>
      <c r="G8" s="388"/>
      <c r="H8" s="388"/>
      <c r="I8" s="388"/>
      <c r="J8" s="388"/>
      <c r="K8" s="388"/>
      <c r="L8" s="388"/>
      <c r="M8" s="388"/>
      <c r="N8" s="388"/>
      <c r="O8" s="388"/>
      <c r="P8" s="388"/>
      <c r="Q8" s="388"/>
      <c r="U8" s="32"/>
    </row>
    <row r="9" spans="2:24" s="29" customFormat="1" ht="30" customHeight="1" x14ac:dyDescent="0.2">
      <c r="B9" s="389">
        <v>2022</v>
      </c>
      <c r="C9" s="389"/>
      <c r="D9" s="389"/>
      <c r="E9" s="389"/>
      <c r="F9" s="389"/>
      <c r="G9" s="389"/>
      <c r="H9" s="389"/>
      <c r="I9" s="389"/>
      <c r="J9" s="389"/>
      <c r="K9" s="389"/>
      <c r="L9" s="389"/>
      <c r="M9" s="389"/>
      <c r="N9" s="389"/>
      <c r="O9" s="389"/>
      <c r="P9" s="389"/>
      <c r="Q9" s="389"/>
      <c r="R9" s="30"/>
      <c r="S9" s="30"/>
      <c r="T9" s="30"/>
      <c r="U9" s="31"/>
      <c r="V9" s="30"/>
    </row>
    <row r="10" spans="2:24" s="29" customFormat="1" ht="30" customHeight="1" x14ac:dyDescent="0.2">
      <c r="B10" s="152" t="s">
        <v>186</v>
      </c>
      <c r="C10" s="152" t="s">
        <v>187</v>
      </c>
      <c r="D10" s="152" t="s">
        <v>128</v>
      </c>
      <c r="E10" s="152" t="s">
        <v>129</v>
      </c>
      <c r="F10" s="152" t="s">
        <v>130</v>
      </c>
      <c r="G10" s="152" t="s">
        <v>131</v>
      </c>
      <c r="H10" s="390" t="s">
        <v>122</v>
      </c>
      <c r="I10" s="391"/>
      <c r="J10" s="391"/>
      <c r="K10" s="391"/>
      <c r="L10" s="391"/>
      <c r="M10" s="391"/>
      <c r="N10" s="391"/>
      <c r="O10" s="391"/>
      <c r="P10" s="391"/>
      <c r="Q10" s="392"/>
      <c r="R10" s="30"/>
      <c r="S10" s="30"/>
      <c r="T10" s="30"/>
      <c r="U10" s="31"/>
      <c r="V10" s="30"/>
    </row>
    <row r="11" spans="2:24" ht="71.25" customHeight="1" x14ac:dyDescent="0.2">
      <c r="B11" s="153" t="s">
        <v>184</v>
      </c>
      <c r="C11" s="154" t="s">
        <v>194</v>
      </c>
      <c r="D11" s="158"/>
      <c r="E11" s="158"/>
      <c r="F11" s="158"/>
      <c r="G11" s="158"/>
      <c r="H11" s="393"/>
      <c r="I11" s="394"/>
      <c r="J11" s="394"/>
      <c r="K11" s="394"/>
      <c r="L11" s="394"/>
      <c r="M11" s="394"/>
      <c r="N11" s="394"/>
      <c r="O11" s="394"/>
      <c r="P11" s="394"/>
      <c r="Q11" s="395"/>
    </row>
    <row r="12" spans="2:24" ht="30" customHeight="1" x14ac:dyDescent="0.2">
      <c r="F12" s="79"/>
      <c r="G12" s="79"/>
      <c r="H12" s="79"/>
      <c r="I12" s="79"/>
      <c r="J12" s="79"/>
      <c r="K12" s="79"/>
      <c r="L12" s="79"/>
      <c r="M12" s="79"/>
      <c r="N12" s="79"/>
      <c r="O12" s="79"/>
    </row>
    <row r="14" spans="2:24" ht="30" customHeight="1" x14ac:dyDescent="0.2">
      <c r="D14" s="386" t="s">
        <v>153</v>
      </c>
      <c r="E14" s="386"/>
      <c r="F14" s="386"/>
      <c r="G14" s="386"/>
      <c r="H14" s="386"/>
      <c r="I14" s="386"/>
      <c r="J14" s="386"/>
      <c r="K14" s="386"/>
    </row>
    <row r="15" spans="2:24" ht="30" customHeight="1" x14ac:dyDescent="0.2">
      <c r="B15" s="131" t="s">
        <v>185</v>
      </c>
      <c r="D15" s="132" t="s">
        <v>147</v>
      </c>
      <c r="E15" s="132" t="s">
        <v>148</v>
      </c>
      <c r="F15" s="132" t="s">
        <v>149</v>
      </c>
      <c r="G15" s="132" t="s">
        <v>150</v>
      </c>
      <c r="H15" s="132" t="s">
        <v>151</v>
      </c>
      <c r="I15" s="132" t="s">
        <v>152</v>
      </c>
      <c r="J15" s="132" t="s">
        <v>169</v>
      </c>
      <c r="K15" s="132" t="s">
        <v>170</v>
      </c>
      <c r="L15" s="132" t="s">
        <v>189</v>
      </c>
      <c r="M15" s="132" t="s">
        <v>191</v>
      </c>
      <c r="N15" s="132" t="s">
        <v>192</v>
      </c>
      <c r="O15" s="132" t="s">
        <v>193</v>
      </c>
      <c r="P15" s="140" t="s">
        <v>190</v>
      </c>
      <c r="Q15" s="132" t="s">
        <v>188</v>
      </c>
    </row>
    <row r="16" spans="2:24" ht="30" customHeight="1" x14ac:dyDescent="0.2">
      <c r="B16" s="136">
        <f>AVERAGE(D16:K16)</f>
        <v>20.943781148749999</v>
      </c>
      <c r="C16" s="155" t="s">
        <v>198</v>
      </c>
      <c r="D16" s="131">
        <v>24</v>
      </c>
      <c r="E16" s="136">
        <v>26</v>
      </c>
      <c r="F16" s="136">
        <v>22.711863999999998</v>
      </c>
      <c r="G16" s="136">
        <v>19.8125</v>
      </c>
      <c r="H16" s="136">
        <v>18.57</v>
      </c>
      <c r="I16" s="136">
        <v>18.72</v>
      </c>
      <c r="J16" s="136">
        <v>18.185185189999999</v>
      </c>
      <c r="K16" s="136">
        <v>19.550699999999999</v>
      </c>
      <c r="L16" s="161">
        <v>21.286799999999999</v>
      </c>
      <c r="M16" s="162">
        <v>17.864599999999999</v>
      </c>
      <c r="N16" s="162">
        <v>20.738700000000001</v>
      </c>
      <c r="O16" s="162">
        <v>0</v>
      </c>
      <c r="P16" s="163"/>
      <c r="Q16" s="164">
        <v>19.036100000000001</v>
      </c>
    </row>
    <row r="20" spans="13:13" ht="30" customHeight="1" x14ac:dyDescent="0.2">
      <c r="M20" s="137"/>
    </row>
    <row r="55" spans="2:26" s="23" customFormat="1" ht="30" customHeight="1" x14ac:dyDescent="0.2">
      <c r="B55" s="21"/>
      <c r="C55" s="21"/>
      <c r="D55" s="78"/>
      <c r="E55" s="78"/>
      <c r="F55" s="78"/>
      <c r="G55" s="78"/>
      <c r="H55" s="78"/>
      <c r="I55" s="78"/>
      <c r="J55" s="78"/>
      <c r="K55" s="78"/>
      <c r="L55" s="78"/>
      <c r="M55" s="78"/>
      <c r="N55" s="78"/>
      <c r="O55" s="78"/>
      <c r="P55" s="78"/>
      <c r="Q55" s="78"/>
      <c r="U55" s="31"/>
      <c r="W55" s="21"/>
      <c r="X55" s="21"/>
      <c r="Y55" s="21"/>
      <c r="Z55" s="21"/>
    </row>
    <row r="125" spans="2:26" s="23" customFormat="1" ht="30" customHeight="1" x14ac:dyDescent="0.2">
      <c r="B125" s="21"/>
      <c r="C125" s="21"/>
      <c r="D125" s="78"/>
      <c r="E125" s="78"/>
      <c r="F125" s="78"/>
      <c r="G125" s="78"/>
      <c r="H125" s="78"/>
      <c r="I125" s="78"/>
      <c r="J125" s="78"/>
      <c r="K125" s="78"/>
      <c r="L125" s="78"/>
      <c r="M125" s="78"/>
      <c r="N125" s="78"/>
      <c r="O125" s="78"/>
      <c r="P125" s="78"/>
      <c r="Q125" s="78"/>
      <c r="W125" s="21"/>
      <c r="X125" s="21"/>
      <c r="Y125" s="21"/>
      <c r="Z125" s="21"/>
    </row>
    <row r="126" spans="2:26" s="23" customFormat="1" ht="30" customHeight="1" x14ac:dyDescent="0.2">
      <c r="B126" s="21"/>
      <c r="C126" s="21"/>
      <c r="D126" s="78"/>
      <c r="E126" s="78"/>
      <c r="F126" s="78"/>
      <c r="G126" s="78"/>
      <c r="H126" s="78"/>
      <c r="I126" s="78"/>
      <c r="J126" s="78"/>
      <c r="K126" s="78"/>
      <c r="L126" s="78"/>
      <c r="M126" s="78"/>
      <c r="N126" s="78"/>
      <c r="O126" s="78"/>
      <c r="P126" s="78"/>
      <c r="Q126" s="78"/>
      <c r="W126" s="21"/>
      <c r="X126" s="21"/>
      <c r="Y126" s="21"/>
      <c r="Z126" s="21"/>
    </row>
    <row r="127" spans="2:26" s="23" customFormat="1" ht="30" customHeight="1" x14ac:dyDescent="0.2">
      <c r="B127" s="21"/>
      <c r="C127" s="21"/>
      <c r="D127" s="78"/>
      <c r="E127" s="78"/>
      <c r="F127" s="78"/>
      <c r="G127" s="78"/>
      <c r="H127" s="78"/>
      <c r="I127" s="78"/>
      <c r="J127" s="78"/>
      <c r="K127" s="78"/>
      <c r="L127" s="78"/>
      <c r="M127" s="78"/>
      <c r="N127" s="78"/>
      <c r="O127" s="78"/>
      <c r="P127" s="78"/>
      <c r="Q127" s="78"/>
      <c r="W127" s="21"/>
      <c r="X127" s="21"/>
      <c r="Y127" s="21"/>
      <c r="Z127" s="21"/>
    </row>
    <row r="128" spans="2:26" s="23" customFormat="1" ht="30" customHeight="1" x14ac:dyDescent="0.2">
      <c r="B128" s="21"/>
      <c r="C128" s="21"/>
      <c r="D128" s="78"/>
      <c r="E128" s="78"/>
      <c r="F128" s="78"/>
      <c r="G128" s="78"/>
      <c r="H128" s="78"/>
      <c r="I128" s="78"/>
      <c r="J128" s="78"/>
      <c r="K128" s="78"/>
      <c r="L128" s="78"/>
      <c r="M128" s="78"/>
      <c r="N128" s="78"/>
      <c r="O128" s="78"/>
      <c r="P128" s="78"/>
      <c r="Q128" s="78"/>
      <c r="W128" s="21"/>
      <c r="X128" s="21"/>
      <c r="Y128" s="21"/>
      <c r="Z128" s="21"/>
    </row>
    <row r="129" spans="2:26" s="23" customFormat="1" ht="30" customHeight="1" x14ac:dyDescent="0.2">
      <c r="B129" s="21"/>
      <c r="C129" s="21"/>
      <c r="D129" s="78"/>
      <c r="E129" s="78"/>
      <c r="F129" s="78"/>
      <c r="G129" s="78"/>
      <c r="H129" s="78"/>
      <c r="I129" s="78"/>
      <c r="J129" s="78"/>
      <c r="K129" s="78"/>
      <c r="L129" s="78"/>
      <c r="M129" s="78"/>
      <c r="N129" s="78"/>
      <c r="O129" s="78"/>
      <c r="P129" s="78"/>
      <c r="Q129" s="78"/>
      <c r="W129" s="21"/>
      <c r="X129" s="21"/>
      <c r="Y129" s="21"/>
      <c r="Z129" s="21"/>
    </row>
    <row r="130" spans="2:26" s="23" customFormat="1" ht="30" customHeight="1" x14ac:dyDescent="0.2">
      <c r="B130" s="21"/>
      <c r="C130" s="21"/>
      <c r="D130" s="78"/>
      <c r="E130" s="78"/>
      <c r="F130" s="78"/>
      <c r="G130" s="78"/>
      <c r="H130" s="78"/>
      <c r="I130" s="78"/>
      <c r="J130" s="78"/>
      <c r="K130" s="78"/>
      <c r="L130" s="78"/>
      <c r="M130" s="78"/>
      <c r="N130" s="78"/>
      <c r="O130" s="78"/>
      <c r="P130" s="78"/>
      <c r="Q130" s="78"/>
      <c r="W130" s="21"/>
      <c r="X130" s="21"/>
      <c r="Y130" s="21"/>
      <c r="Z130" s="21"/>
    </row>
    <row r="131" spans="2:26" s="23" customFormat="1" ht="30" customHeight="1" x14ac:dyDescent="0.2">
      <c r="B131" s="21"/>
      <c r="C131" s="21"/>
      <c r="D131" s="78"/>
      <c r="E131" s="78"/>
      <c r="F131" s="78"/>
      <c r="G131" s="78"/>
      <c r="H131" s="78"/>
      <c r="I131" s="78"/>
      <c r="J131" s="78"/>
      <c r="K131" s="78"/>
      <c r="L131" s="78"/>
      <c r="M131" s="78"/>
      <c r="N131" s="78"/>
      <c r="O131" s="78"/>
      <c r="P131" s="78"/>
      <c r="Q131" s="78"/>
      <c r="W131" s="21"/>
      <c r="X131" s="21"/>
      <c r="Y131" s="21"/>
      <c r="Z131" s="21"/>
    </row>
    <row r="132" spans="2:26" s="23" customFormat="1" ht="30" customHeight="1" x14ac:dyDescent="0.2">
      <c r="B132" s="21"/>
      <c r="C132" s="21"/>
      <c r="D132" s="78"/>
      <c r="E132" s="78"/>
      <c r="F132" s="78"/>
      <c r="G132" s="78"/>
      <c r="H132" s="78"/>
      <c r="I132" s="78"/>
      <c r="J132" s="78"/>
      <c r="K132" s="78"/>
      <c r="L132" s="78"/>
      <c r="M132" s="78"/>
      <c r="N132" s="78"/>
      <c r="O132" s="78"/>
      <c r="P132" s="78"/>
      <c r="Q132" s="78"/>
      <c r="W132" s="21"/>
      <c r="X132" s="21"/>
      <c r="Y132" s="21"/>
      <c r="Z132" s="21"/>
    </row>
    <row r="133" spans="2:26" s="23" customFormat="1" ht="30" customHeight="1" x14ac:dyDescent="0.2">
      <c r="B133" s="21"/>
      <c r="C133" s="21"/>
      <c r="D133" s="78"/>
      <c r="E133" s="78"/>
      <c r="F133" s="78"/>
      <c r="G133" s="78"/>
      <c r="H133" s="78"/>
      <c r="I133" s="78"/>
      <c r="J133" s="78"/>
      <c r="K133" s="78"/>
      <c r="L133" s="78"/>
      <c r="M133" s="78"/>
      <c r="N133" s="78"/>
      <c r="O133" s="78"/>
      <c r="P133" s="78"/>
      <c r="Q133" s="78"/>
      <c r="W133" s="21"/>
      <c r="X133" s="21"/>
      <c r="Y133" s="21"/>
      <c r="Z133" s="21"/>
    </row>
    <row r="134" spans="2:26" s="23" customFormat="1" ht="30" customHeight="1" x14ac:dyDescent="0.2">
      <c r="B134" s="21"/>
      <c r="C134" s="21"/>
      <c r="D134" s="78"/>
      <c r="E134" s="78"/>
      <c r="F134" s="78"/>
      <c r="G134" s="78"/>
      <c r="H134" s="78"/>
      <c r="I134" s="78"/>
      <c r="J134" s="78"/>
      <c r="K134" s="78"/>
      <c r="L134" s="78"/>
      <c r="M134" s="78"/>
      <c r="N134" s="78"/>
      <c r="O134" s="78"/>
      <c r="P134" s="78"/>
      <c r="Q134" s="78"/>
      <c r="W134" s="21"/>
      <c r="X134" s="21"/>
      <c r="Y134" s="21"/>
      <c r="Z134" s="21"/>
    </row>
    <row r="135" spans="2:26" s="23" customFormat="1" ht="30" customHeight="1" x14ac:dyDescent="0.2">
      <c r="B135" s="21"/>
      <c r="C135" s="21"/>
      <c r="D135" s="78"/>
      <c r="E135" s="78"/>
      <c r="F135" s="78"/>
      <c r="G135" s="78"/>
      <c r="H135" s="78"/>
      <c r="I135" s="78"/>
      <c r="J135" s="78"/>
      <c r="K135" s="78"/>
      <c r="L135" s="78"/>
      <c r="M135" s="78"/>
      <c r="N135" s="78"/>
      <c r="O135" s="78"/>
      <c r="P135" s="78"/>
      <c r="Q135" s="78"/>
      <c r="W135" s="21"/>
      <c r="X135" s="21"/>
      <c r="Y135" s="21"/>
      <c r="Z135" s="21"/>
    </row>
  </sheetData>
  <sheetProtection formatCells="0" formatColumns="0" formatRows="0" insertRows="0"/>
  <mergeCells count="15">
    <mergeCell ref="D14:K14"/>
    <mergeCell ref="C7:Q7"/>
    <mergeCell ref="C5:M5"/>
    <mergeCell ref="C8:Q8"/>
    <mergeCell ref="B9:Q9"/>
    <mergeCell ref="H10:Q10"/>
    <mergeCell ref="H11:Q11"/>
    <mergeCell ref="B2:B5"/>
    <mergeCell ref="N2:Q2"/>
    <mergeCell ref="N3:Q3"/>
    <mergeCell ref="N4:Q4"/>
    <mergeCell ref="N5:Q5"/>
    <mergeCell ref="C2:M2"/>
    <mergeCell ref="C3:M3"/>
    <mergeCell ref="C4:M4"/>
  </mergeCells>
  <printOptions horizontalCentered="1"/>
  <pageMargins left="0.70866141732283472" right="0.70866141732283472" top="0.74803149606299213" bottom="0.74803149606299213" header="0.31496062992125984" footer="0.31496062992125984"/>
  <pageSetup scale="32"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66"/>
    <pageSetUpPr fitToPage="1"/>
  </sheetPr>
  <dimension ref="A1:S179"/>
  <sheetViews>
    <sheetView showGridLines="0" topLeftCell="A53" workbookViewId="0">
      <selection activeCell="C76" sqref="C76:P76"/>
    </sheetView>
  </sheetViews>
  <sheetFormatPr baseColWidth="10" defaultRowHeight="12.75" x14ac:dyDescent="0.2"/>
  <cols>
    <col min="1" max="1" width="3" style="36" customWidth="1"/>
    <col min="2" max="2" width="38.140625" style="36" customWidth="1"/>
    <col min="3" max="3" width="40.85546875" style="36" customWidth="1"/>
    <col min="4" max="5" width="5.7109375" style="36" customWidth="1"/>
    <col min="6" max="6" width="7.42578125" style="36" customWidth="1"/>
    <col min="7" max="8" width="5.7109375" style="36" customWidth="1"/>
    <col min="9" max="9" width="8" style="36" bestFit="1" customWidth="1"/>
    <col min="10" max="11" width="5.7109375" style="36" customWidth="1"/>
    <col min="12" max="12" width="7.28515625" style="36" bestFit="1" customWidth="1"/>
    <col min="13" max="14" width="5.7109375" style="36" customWidth="1"/>
    <col min="15" max="15" width="7.28515625" style="36" bestFit="1" customWidth="1"/>
    <col min="16" max="16" width="22.5703125" style="36" customWidth="1"/>
    <col min="17" max="18" width="11.7109375" style="36" customWidth="1"/>
    <col min="19" max="19" width="11.42578125" style="37" hidden="1" customWidth="1"/>
    <col min="20" max="16384" width="11.42578125" style="36"/>
  </cols>
  <sheetData>
    <row r="1" spans="1:19" ht="13.5" thickBot="1" x14ac:dyDescent="0.25">
      <c r="B1" s="61"/>
      <c r="C1" s="61"/>
      <c r="D1" s="61"/>
      <c r="E1" s="61"/>
      <c r="F1" s="61"/>
      <c r="G1" s="61"/>
      <c r="H1" s="61"/>
      <c r="I1" s="61"/>
      <c r="J1" s="61"/>
      <c r="K1" s="61"/>
      <c r="L1" s="61"/>
      <c r="M1" s="61"/>
      <c r="N1" s="61"/>
      <c r="O1" s="61"/>
      <c r="P1" s="61"/>
    </row>
    <row r="2" spans="1:19" ht="16.5" customHeight="1" x14ac:dyDescent="0.2">
      <c r="B2" s="353"/>
      <c r="C2" s="356" t="s">
        <v>33</v>
      </c>
      <c r="D2" s="357"/>
      <c r="E2" s="357"/>
      <c r="F2" s="357"/>
      <c r="G2" s="357"/>
      <c r="H2" s="357"/>
      <c r="I2" s="357"/>
      <c r="J2" s="357"/>
      <c r="K2" s="357"/>
      <c r="L2" s="357"/>
      <c r="M2" s="358"/>
      <c r="N2" s="359" t="s">
        <v>83</v>
      </c>
      <c r="O2" s="360"/>
      <c r="P2" s="361"/>
      <c r="S2" s="40">
        <v>0.8</v>
      </c>
    </row>
    <row r="3" spans="1:19" ht="15.75" customHeight="1" x14ac:dyDescent="0.2">
      <c r="B3" s="354"/>
      <c r="C3" s="362" t="s">
        <v>34</v>
      </c>
      <c r="D3" s="363"/>
      <c r="E3" s="363"/>
      <c r="F3" s="363"/>
      <c r="G3" s="363"/>
      <c r="H3" s="363"/>
      <c r="I3" s="363"/>
      <c r="J3" s="363"/>
      <c r="K3" s="363"/>
      <c r="L3" s="363"/>
      <c r="M3" s="364"/>
      <c r="N3" s="365" t="s">
        <v>85</v>
      </c>
      <c r="O3" s="366"/>
      <c r="P3" s="367"/>
      <c r="S3" s="40">
        <v>0.79998999999999998</v>
      </c>
    </row>
    <row r="4" spans="1:19" ht="15.75" customHeight="1" x14ac:dyDescent="0.2">
      <c r="B4" s="354"/>
      <c r="C4" s="362" t="s">
        <v>35</v>
      </c>
      <c r="D4" s="363"/>
      <c r="E4" s="363"/>
      <c r="F4" s="363"/>
      <c r="G4" s="363"/>
      <c r="H4" s="363"/>
      <c r="I4" s="363"/>
      <c r="J4" s="363"/>
      <c r="K4" s="363"/>
      <c r="L4" s="363"/>
      <c r="M4" s="364"/>
      <c r="N4" s="365" t="s">
        <v>84</v>
      </c>
      <c r="O4" s="366"/>
      <c r="P4" s="367"/>
      <c r="S4" s="40">
        <v>0.65</v>
      </c>
    </row>
    <row r="5" spans="1:19" ht="16.5" customHeight="1" thickBot="1" x14ac:dyDescent="0.25">
      <c r="B5" s="355"/>
      <c r="C5" s="368" t="s">
        <v>36</v>
      </c>
      <c r="D5" s="369"/>
      <c r="E5" s="369"/>
      <c r="F5" s="369"/>
      <c r="G5" s="369"/>
      <c r="H5" s="369"/>
      <c r="I5" s="369"/>
      <c r="J5" s="369"/>
      <c r="K5" s="369"/>
      <c r="L5" s="369"/>
      <c r="M5" s="370"/>
      <c r="N5" s="350" t="s">
        <v>137</v>
      </c>
      <c r="O5" s="351"/>
      <c r="P5" s="352"/>
      <c r="S5" s="40">
        <v>0.64999899999999999</v>
      </c>
    </row>
    <row r="6" spans="1:19" ht="13.5" thickBot="1" x14ac:dyDescent="0.25">
      <c r="B6" s="61"/>
      <c r="C6" s="61"/>
      <c r="D6" s="61"/>
      <c r="E6" s="61"/>
      <c r="F6" s="61"/>
      <c r="G6" s="61"/>
      <c r="H6" s="61"/>
      <c r="I6" s="61"/>
      <c r="J6" s="61"/>
      <c r="K6" s="61"/>
      <c r="L6" s="61"/>
      <c r="M6" s="61"/>
      <c r="N6" s="61"/>
      <c r="O6" s="61"/>
      <c r="P6" s="61"/>
      <c r="S6" s="40"/>
    </row>
    <row r="7" spans="1:19" x14ac:dyDescent="0.2">
      <c r="A7" s="34"/>
      <c r="B7" s="200" t="s">
        <v>40</v>
      </c>
      <c r="C7" s="201"/>
      <c r="D7" s="201"/>
      <c r="E7" s="201"/>
      <c r="F7" s="201"/>
      <c r="G7" s="201"/>
      <c r="H7" s="201"/>
      <c r="I7" s="201"/>
      <c r="J7" s="201"/>
      <c r="K7" s="201"/>
      <c r="L7" s="201"/>
      <c r="M7" s="201"/>
      <c r="N7" s="201"/>
      <c r="O7" s="201"/>
      <c r="P7" s="202"/>
      <c r="Q7" s="34"/>
      <c r="S7" s="40"/>
    </row>
    <row r="8" spans="1:19" ht="13.5" thickBot="1" x14ac:dyDescent="0.25">
      <c r="A8" s="34"/>
      <c r="B8" s="203"/>
      <c r="C8" s="204"/>
      <c r="D8" s="204"/>
      <c r="E8" s="204"/>
      <c r="F8" s="204"/>
      <c r="G8" s="204"/>
      <c r="H8" s="204"/>
      <c r="I8" s="204"/>
      <c r="J8" s="204"/>
      <c r="K8" s="204"/>
      <c r="L8" s="204"/>
      <c r="M8" s="204"/>
      <c r="N8" s="204"/>
      <c r="O8" s="204"/>
      <c r="P8" s="205"/>
      <c r="Q8" s="34"/>
    </row>
    <row r="9" spans="1:19" ht="6.75" customHeight="1" thickBot="1" x14ac:dyDescent="0.25">
      <c r="A9" s="34"/>
      <c r="B9" s="206"/>
      <c r="C9" s="206"/>
      <c r="D9" s="206"/>
      <c r="E9" s="206"/>
      <c r="F9" s="206"/>
      <c r="G9" s="206"/>
      <c r="H9" s="206"/>
      <c r="I9" s="206"/>
      <c r="J9" s="206"/>
      <c r="K9" s="206"/>
      <c r="L9" s="206"/>
      <c r="M9" s="206"/>
      <c r="N9" s="206"/>
      <c r="O9" s="206"/>
      <c r="P9" s="206"/>
      <c r="Q9" s="34"/>
    </row>
    <row r="10" spans="1:19" ht="26.25" customHeight="1" thickBot="1" x14ac:dyDescent="0.25">
      <c r="A10" s="34"/>
      <c r="B10" s="13" t="s">
        <v>50</v>
      </c>
      <c r="C10" s="212">
        <v>2021</v>
      </c>
      <c r="D10" s="213"/>
      <c r="E10" s="213"/>
      <c r="F10" s="213"/>
      <c r="G10" s="213"/>
      <c r="H10" s="213"/>
      <c r="I10" s="214"/>
      <c r="J10" s="397" t="s">
        <v>1</v>
      </c>
      <c r="K10" s="398"/>
      <c r="L10" s="398"/>
      <c r="M10" s="398"/>
      <c r="N10" s="209" t="s">
        <v>165</v>
      </c>
      <c r="O10" s="210"/>
      <c r="P10" s="211"/>
      <c r="Q10" s="34"/>
    </row>
    <row r="11" spans="1:19" ht="4.5" customHeight="1" thickBot="1" x14ac:dyDescent="0.25">
      <c r="A11" s="34"/>
      <c r="B11" s="176"/>
      <c r="C11" s="177"/>
      <c r="D11" s="177"/>
      <c r="E11" s="177"/>
      <c r="F11" s="177"/>
      <c r="G11" s="177"/>
      <c r="H11" s="177"/>
      <c r="I11" s="177"/>
      <c r="J11" s="177"/>
      <c r="K11" s="177"/>
      <c r="L11" s="177"/>
      <c r="M11" s="177"/>
      <c r="N11" s="177"/>
      <c r="O11" s="177"/>
      <c r="P11" s="178"/>
      <c r="Q11" s="34"/>
    </row>
    <row r="12" spans="1:19" ht="27" customHeight="1" thickBot="1" x14ac:dyDescent="0.25">
      <c r="A12" s="34"/>
      <c r="B12" s="13" t="s">
        <v>0</v>
      </c>
      <c r="C12" s="219" t="s">
        <v>57</v>
      </c>
      <c r="D12" s="219"/>
      <c r="E12" s="219"/>
      <c r="F12" s="219"/>
      <c r="G12" s="219"/>
      <c r="H12" s="219"/>
      <c r="I12" s="219"/>
      <c r="J12" s="219"/>
      <c r="K12" s="219"/>
      <c r="L12" s="219"/>
      <c r="M12" s="219"/>
      <c r="N12" s="219"/>
      <c r="O12" s="219"/>
      <c r="P12" s="220"/>
      <c r="Q12" s="34"/>
    </row>
    <row r="13" spans="1:19" ht="4.5" customHeight="1" thickBot="1" x14ac:dyDescent="0.25">
      <c r="A13" s="34"/>
      <c r="B13" s="221"/>
      <c r="C13" s="222"/>
      <c r="D13" s="222"/>
      <c r="E13" s="222"/>
      <c r="F13" s="222"/>
      <c r="G13" s="222"/>
      <c r="H13" s="222"/>
      <c r="I13" s="222"/>
      <c r="J13" s="222"/>
      <c r="K13" s="222"/>
      <c r="L13" s="222"/>
      <c r="M13" s="222"/>
      <c r="N13" s="222"/>
      <c r="O13" s="222"/>
      <c r="P13" s="223"/>
      <c r="Q13" s="34"/>
    </row>
    <row r="14" spans="1:19" ht="18" customHeight="1" thickBot="1" x14ac:dyDescent="0.25">
      <c r="A14" s="34"/>
      <c r="B14" s="13" t="s">
        <v>6</v>
      </c>
      <c r="C14" s="224" t="s">
        <v>94</v>
      </c>
      <c r="D14" s="225"/>
      <c r="E14" s="225"/>
      <c r="F14" s="225"/>
      <c r="G14" s="225"/>
      <c r="H14" s="225"/>
      <c r="I14" s="225"/>
      <c r="J14" s="225"/>
      <c r="K14" s="225"/>
      <c r="L14" s="225"/>
      <c r="M14" s="225"/>
      <c r="N14" s="225"/>
      <c r="O14" s="225"/>
      <c r="P14" s="226"/>
      <c r="Q14" s="34"/>
    </row>
    <row r="15" spans="1:19" ht="4.5" customHeight="1" thickBot="1" x14ac:dyDescent="0.25">
      <c r="A15" s="34"/>
      <c r="B15" s="215"/>
      <c r="C15" s="216"/>
      <c r="D15" s="216"/>
      <c r="E15" s="216"/>
      <c r="F15" s="216"/>
      <c r="G15" s="216"/>
      <c r="H15" s="216"/>
      <c r="I15" s="216"/>
      <c r="J15" s="216"/>
      <c r="K15" s="216"/>
      <c r="L15" s="216"/>
      <c r="M15" s="216"/>
      <c r="N15" s="216"/>
      <c r="O15" s="216"/>
      <c r="P15" s="217"/>
      <c r="Q15" s="34"/>
    </row>
    <row r="16" spans="1:19" ht="32.25" customHeight="1" thickBot="1" x14ac:dyDescent="0.25">
      <c r="A16" s="34"/>
      <c r="B16" s="13" t="s">
        <v>22</v>
      </c>
      <c r="C16" s="227" t="s">
        <v>95</v>
      </c>
      <c r="D16" s="228"/>
      <c r="E16" s="228"/>
      <c r="F16" s="228"/>
      <c r="G16" s="228"/>
      <c r="H16" s="228"/>
      <c r="I16" s="228"/>
      <c r="J16" s="228"/>
      <c r="K16" s="228"/>
      <c r="L16" s="228"/>
      <c r="M16" s="228"/>
      <c r="N16" s="228"/>
      <c r="O16" s="228"/>
      <c r="P16" s="229"/>
      <c r="Q16" s="34"/>
    </row>
    <row r="17" spans="1:17" ht="4.5" customHeight="1" thickBot="1" x14ac:dyDescent="0.25">
      <c r="A17" s="34"/>
      <c r="B17" s="215"/>
      <c r="C17" s="216"/>
      <c r="D17" s="216"/>
      <c r="E17" s="216"/>
      <c r="F17" s="216"/>
      <c r="G17" s="216"/>
      <c r="H17" s="216"/>
      <c r="I17" s="216"/>
      <c r="J17" s="216"/>
      <c r="K17" s="216"/>
      <c r="L17" s="216"/>
      <c r="M17" s="216"/>
      <c r="N17" s="216"/>
      <c r="O17" s="216"/>
      <c r="P17" s="217"/>
      <c r="Q17" s="34"/>
    </row>
    <row r="18" spans="1:17" ht="26.25" customHeight="1" thickBot="1" x14ac:dyDescent="0.25">
      <c r="A18" s="34"/>
      <c r="B18" s="13" t="s">
        <v>9</v>
      </c>
      <c r="C18" s="372" t="s">
        <v>88</v>
      </c>
      <c r="D18" s="373"/>
      <c r="E18" s="373"/>
      <c r="F18" s="373"/>
      <c r="G18" s="373"/>
      <c r="H18" s="373"/>
      <c r="I18" s="373"/>
      <c r="J18" s="373"/>
      <c r="K18" s="373"/>
      <c r="L18" s="373"/>
      <c r="M18" s="373"/>
      <c r="N18" s="373"/>
      <c r="O18" s="373"/>
      <c r="P18" s="374"/>
      <c r="Q18" s="34"/>
    </row>
    <row r="19" spans="1:17" ht="4.5" customHeight="1" thickBot="1" x14ac:dyDescent="0.25">
      <c r="A19" s="34"/>
      <c r="B19" s="230"/>
      <c r="C19" s="230"/>
      <c r="D19" s="230"/>
      <c r="E19" s="230"/>
      <c r="F19" s="230"/>
      <c r="G19" s="230"/>
      <c r="H19" s="230"/>
      <c r="I19" s="230"/>
      <c r="J19" s="230"/>
      <c r="K19" s="230"/>
      <c r="L19" s="230"/>
      <c r="M19" s="230"/>
      <c r="N19" s="230"/>
      <c r="O19" s="230"/>
      <c r="P19" s="230"/>
      <c r="Q19" s="34"/>
    </row>
    <row r="20" spans="1:17" ht="17.25" customHeight="1" thickBot="1" x14ac:dyDescent="0.25">
      <c r="A20" s="34"/>
      <c r="B20" s="231" t="s">
        <v>23</v>
      </c>
      <c r="C20" s="232"/>
      <c r="D20" s="232"/>
      <c r="E20" s="232"/>
      <c r="F20" s="232"/>
      <c r="G20" s="232"/>
      <c r="H20" s="232"/>
      <c r="I20" s="232"/>
      <c r="J20" s="232"/>
      <c r="K20" s="232"/>
      <c r="L20" s="232"/>
      <c r="M20" s="232"/>
      <c r="N20" s="232"/>
      <c r="O20" s="232"/>
      <c r="P20" s="233"/>
      <c r="Q20" s="34"/>
    </row>
    <row r="21" spans="1:17" ht="4.5" customHeight="1" thickBot="1" x14ac:dyDescent="0.25">
      <c r="A21" s="34"/>
      <c r="B21" s="234"/>
      <c r="C21" s="235"/>
      <c r="D21" s="235"/>
      <c r="E21" s="235"/>
      <c r="F21" s="235"/>
      <c r="G21" s="235"/>
      <c r="H21" s="235"/>
      <c r="I21" s="235"/>
      <c r="J21" s="235"/>
      <c r="K21" s="235"/>
      <c r="L21" s="235"/>
      <c r="M21" s="235"/>
      <c r="N21" s="235"/>
      <c r="O21" s="235"/>
      <c r="P21" s="236"/>
      <c r="Q21" s="34"/>
    </row>
    <row r="22" spans="1:17" ht="51" customHeight="1" thickBot="1" x14ac:dyDescent="0.25">
      <c r="A22" s="34"/>
      <c r="B22" s="13" t="s">
        <v>3</v>
      </c>
      <c r="C22" s="399" t="s">
        <v>140</v>
      </c>
      <c r="D22" s="400"/>
      <c r="E22" s="400"/>
      <c r="F22" s="400"/>
      <c r="G22" s="400"/>
      <c r="H22" s="400"/>
      <c r="I22" s="400"/>
      <c r="J22" s="400"/>
      <c r="K22" s="400"/>
      <c r="L22" s="400"/>
      <c r="M22" s="400"/>
      <c r="N22" s="400"/>
      <c r="O22" s="400"/>
      <c r="P22" s="401"/>
      <c r="Q22" s="34"/>
    </row>
    <row r="23" spans="1:17" ht="4.5" customHeight="1" thickBot="1" x14ac:dyDescent="0.25">
      <c r="A23" s="34"/>
      <c r="B23" s="215"/>
      <c r="C23" s="216"/>
      <c r="D23" s="216"/>
      <c r="E23" s="216"/>
      <c r="F23" s="216"/>
      <c r="G23" s="216"/>
      <c r="H23" s="216"/>
      <c r="I23" s="216"/>
      <c r="J23" s="216"/>
      <c r="K23" s="216"/>
      <c r="L23" s="216"/>
      <c r="M23" s="216"/>
      <c r="N23" s="216"/>
      <c r="O23" s="216"/>
      <c r="P23" s="217"/>
      <c r="Q23" s="34"/>
    </row>
    <row r="24" spans="1:17" ht="53.25" customHeight="1" thickBot="1" x14ac:dyDescent="0.25">
      <c r="A24" s="34"/>
      <c r="B24" s="13" t="s">
        <v>10</v>
      </c>
      <c r="C24" s="224" t="s">
        <v>96</v>
      </c>
      <c r="D24" s="225"/>
      <c r="E24" s="225"/>
      <c r="F24" s="225"/>
      <c r="G24" s="225"/>
      <c r="H24" s="225"/>
      <c r="I24" s="225"/>
      <c r="J24" s="225"/>
      <c r="K24" s="225"/>
      <c r="L24" s="225"/>
      <c r="M24" s="225"/>
      <c r="N24" s="225"/>
      <c r="O24" s="225"/>
      <c r="P24" s="226"/>
      <c r="Q24" s="34"/>
    </row>
    <row r="25" spans="1:17" ht="7.5" customHeight="1" thickBot="1" x14ac:dyDescent="0.25">
      <c r="A25" s="34"/>
      <c r="B25" s="240"/>
      <c r="C25" s="241"/>
      <c r="D25" s="241"/>
      <c r="E25" s="241"/>
      <c r="F25" s="241"/>
      <c r="G25" s="241"/>
      <c r="H25" s="241"/>
      <c r="I25" s="241"/>
      <c r="J25" s="241"/>
      <c r="K25" s="241"/>
      <c r="L25" s="241"/>
      <c r="M25" s="241"/>
      <c r="N25" s="241"/>
      <c r="O25" s="241"/>
      <c r="P25" s="242"/>
      <c r="Q25" s="34"/>
    </row>
    <row r="26" spans="1:17" ht="20.25" customHeight="1" thickBot="1" x14ac:dyDescent="0.25">
      <c r="A26" s="34"/>
      <c r="B26" s="35" t="s">
        <v>2</v>
      </c>
      <c r="C26" s="139">
        <v>0.97</v>
      </c>
      <c r="D26" s="210"/>
      <c r="E26" s="210"/>
      <c r="F26" s="210"/>
      <c r="G26" s="210"/>
      <c r="H26" s="210"/>
      <c r="I26" s="210"/>
      <c r="J26" s="210"/>
      <c r="K26" s="210"/>
      <c r="L26" s="210"/>
      <c r="M26" s="210"/>
      <c r="N26" s="210"/>
      <c r="O26" s="210"/>
      <c r="P26" s="211"/>
      <c r="Q26" s="34"/>
    </row>
    <row r="27" spans="1:17" ht="4.5" customHeight="1" thickBot="1" x14ac:dyDescent="0.25">
      <c r="A27" s="34"/>
      <c r="B27" s="243"/>
      <c r="C27" s="244"/>
      <c r="D27" s="244"/>
      <c r="E27" s="244"/>
      <c r="F27" s="244"/>
      <c r="G27" s="244"/>
      <c r="H27" s="244"/>
      <c r="I27" s="244"/>
      <c r="J27" s="244"/>
      <c r="K27" s="244"/>
      <c r="L27" s="244"/>
      <c r="M27" s="244"/>
      <c r="N27" s="244"/>
      <c r="O27" s="244"/>
      <c r="P27" s="245"/>
      <c r="Q27" s="34"/>
    </row>
    <row r="28" spans="1:17" ht="12.75" customHeight="1" thickBot="1" x14ac:dyDescent="0.25">
      <c r="A28" s="34"/>
      <c r="B28" s="35" t="s">
        <v>11</v>
      </c>
      <c r="C28" s="38" t="s">
        <v>12</v>
      </c>
      <c r="D28" s="378" t="s">
        <v>144</v>
      </c>
      <c r="E28" s="379"/>
      <c r="F28" s="379"/>
      <c r="G28" s="380"/>
      <c r="H28" s="249" t="s">
        <v>13</v>
      </c>
      <c r="I28" s="249"/>
      <c r="J28" s="249"/>
      <c r="K28" s="378" t="s">
        <v>145</v>
      </c>
      <c r="L28" s="379"/>
      <c r="M28" s="380"/>
      <c r="N28" s="250" t="s">
        <v>14</v>
      </c>
      <c r="O28" s="251"/>
      <c r="P28" s="39" t="s">
        <v>143</v>
      </c>
      <c r="Q28" s="34"/>
    </row>
    <row r="29" spans="1:17" ht="4.5" customHeight="1" thickBot="1" x14ac:dyDescent="0.25">
      <c r="A29" s="34"/>
      <c r="B29" s="262"/>
      <c r="C29" s="263"/>
      <c r="D29" s="263"/>
      <c r="E29" s="263"/>
      <c r="F29" s="263"/>
      <c r="G29" s="263"/>
      <c r="H29" s="263"/>
      <c r="I29" s="263"/>
      <c r="J29" s="263"/>
      <c r="K29" s="263"/>
      <c r="L29" s="263"/>
      <c r="M29" s="263"/>
      <c r="N29" s="263"/>
      <c r="O29" s="263"/>
      <c r="P29" s="264"/>
      <c r="Q29" s="34"/>
    </row>
    <row r="30" spans="1:17" ht="13.5" thickBot="1" x14ac:dyDescent="0.25">
      <c r="A30" s="34"/>
      <c r="B30" s="13" t="s">
        <v>7</v>
      </c>
      <c r="C30" s="218" t="s">
        <v>82</v>
      </c>
      <c r="D30" s="219"/>
      <c r="E30" s="219"/>
      <c r="F30" s="219"/>
      <c r="G30" s="219"/>
      <c r="H30" s="219"/>
      <c r="I30" s="219"/>
      <c r="J30" s="219"/>
      <c r="K30" s="219"/>
      <c r="L30" s="219"/>
      <c r="M30" s="219"/>
      <c r="N30" s="219"/>
      <c r="O30" s="219"/>
      <c r="P30" s="220"/>
      <c r="Q30" s="34"/>
    </row>
    <row r="31" spans="1:17" ht="4.5" customHeight="1" thickBot="1" x14ac:dyDescent="0.25">
      <c r="A31" s="34"/>
      <c r="B31" s="215"/>
      <c r="C31" s="216"/>
      <c r="D31" s="216"/>
      <c r="E31" s="216"/>
      <c r="F31" s="216"/>
      <c r="G31" s="216"/>
      <c r="H31" s="216"/>
      <c r="I31" s="216"/>
      <c r="J31" s="216"/>
      <c r="K31" s="216"/>
      <c r="L31" s="216"/>
      <c r="M31" s="216"/>
      <c r="N31" s="216"/>
      <c r="O31" s="216"/>
      <c r="P31" s="217"/>
      <c r="Q31" s="34"/>
    </row>
    <row r="32" spans="1:17" ht="13.5" thickBot="1" x14ac:dyDescent="0.25">
      <c r="A32" s="34"/>
      <c r="B32" s="13" t="s">
        <v>4</v>
      </c>
      <c r="C32" s="218" t="s">
        <v>45</v>
      </c>
      <c r="D32" s="219"/>
      <c r="E32" s="219"/>
      <c r="F32" s="219"/>
      <c r="G32" s="219"/>
      <c r="H32" s="219"/>
      <c r="I32" s="219"/>
      <c r="J32" s="219"/>
      <c r="K32" s="219"/>
      <c r="L32" s="219"/>
      <c r="M32" s="219"/>
      <c r="N32" s="219"/>
      <c r="O32" s="219"/>
      <c r="P32" s="220"/>
      <c r="Q32" s="34"/>
    </row>
    <row r="33" spans="1:17" ht="4.5" customHeight="1" thickBot="1" x14ac:dyDescent="0.25">
      <c r="A33" s="34"/>
      <c r="B33" s="215"/>
      <c r="C33" s="216"/>
      <c r="D33" s="216"/>
      <c r="E33" s="216"/>
      <c r="F33" s="216"/>
      <c r="G33" s="216"/>
      <c r="H33" s="216"/>
      <c r="I33" s="216"/>
      <c r="J33" s="216"/>
      <c r="K33" s="216"/>
      <c r="L33" s="216"/>
      <c r="M33" s="216"/>
      <c r="N33" s="216"/>
      <c r="O33" s="216"/>
      <c r="P33" s="217"/>
      <c r="Q33" s="34"/>
    </row>
    <row r="34" spans="1:17" ht="13.5" thickBot="1" x14ac:dyDescent="0.25">
      <c r="A34" s="34"/>
      <c r="B34" s="13" t="s">
        <v>21</v>
      </c>
      <c r="C34" s="218" t="s">
        <v>45</v>
      </c>
      <c r="D34" s="219"/>
      <c r="E34" s="219"/>
      <c r="F34" s="219"/>
      <c r="G34" s="219"/>
      <c r="H34" s="219"/>
      <c r="I34" s="219"/>
      <c r="J34" s="219"/>
      <c r="K34" s="219"/>
      <c r="L34" s="219"/>
      <c r="M34" s="219"/>
      <c r="N34" s="219"/>
      <c r="O34" s="219"/>
      <c r="P34" s="220"/>
      <c r="Q34" s="34"/>
    </row>
    <row r="35" spans="1:17" ht="4.5" customHeight="1" thickBot="1" x14ac:dyDescent="0.25">
      <c r="A35" s="34"/>
      <c r="B35" s="221"/>
      <c r="C35" s="222"/>
      <c r="D35" s="222"/>
      <c r="E35" s="222"/>
      <c r="F35" s="222"/>
      <c r="G35" s="222"/>
      <c r="H35" s="222"/>
      <c r="I35" s="222"/>
      <c r="J35" s="222"/>
      <c r="K35" s="222"/>
      <c r="L35" s="222"/>
      <c r="M35" s="222"/>
      <c r="N35" s="222"/>
      <c r="O35" s="222"/>
      <c r="P35" s="223"/>
      <c r="Q35" s="34"/>
    </row>
    <row r="36" spans="1:17" ht="16.5" customHeight="1" thickBot="1" x14ac:dyDescent="0.25">
      <c r="A36" s="34"/>
      <c r="B36" s="13" t="s">
        <v>39</v>
      </c>
      <c r="C36" s="218" t="s">
        <v>45</v>
      </c>
      <c r="D36" s="219"/>
      <c r="E36" s="219"/>
      <c r="F36" s="219"/>
      <c r="G36" s="219"/>
      <c r="H36" s="219"/>
      <c r="I36" s="219"/>
      <c r="J36" s="219"/>
      <c r="K36" s="219"/>
      <c r="L36" s="219"/>
      <c r="M36" s="219"/>
      <c r="N36" s="219"/>
      <c r="O36" s="219"/>
      <c r="P36" s="220"/>
      <c r="Q36" s="34"/>
    </row>
    <row r="37" spans="1:17" ht="4.5" customHeight="1" thickBot="1" x14ac:dyDescent="0.25">
      <c r="A37" s="34"/>
      <c r="B37" s="43"/>
      <c r="C37" s="43"/>
      <c r="D37" s="43"/>
      <c r="E37" s="43"/>
      <c r="F37" s="43"/>
      <c r="G37" s="43"/>
      <c r="H37" s="43"/>
      <c r="I37" s="43"/>
      <c r="J37" s="43"/>
      <c r="K37" s="43"/>
      <c r="L37" s="43"/>
      <c r="M37" s="43"/>
      <c r="N37" s="43"/>
      <c r="O37" s="43"/>
      <c r="P37" s="43"/>
      <c r="Q37" s="34"/>
    </row>
    <row r="38" spans="1:17" ht="13.5" thickBot="1" x14ac:dyDescent="0.25">
      <c r="A38" s="34"/>
      <c r="B38" s="271" t="s">
        <v>15</v>
      </c>
      <c r="C38" s="272"/>
      <c r="D38" s="272"/>
      <c r="E38" s="272"/>
      <c r="F38" s="272"/>
      <c r="G38" s="272"/>
      <c r="H38" s="272"/>
      <c r="I38" s="272"/>
      <c r="J38" s="272"/>
      <c r="K38" s="272"/>
      <c r="L38" s="272"/>
      <c r="M38" s="272"/>
      <c r="N38" s="272"/>
      <c r="O38" s="273"/>
      <c r="P38" s="274"/>
      <c r="Q38" s="34"/>
    </row>
    <row r="39" spans="1:17" ht="19.5" customHeight="1" x14ac:dyDescent="0.2">
      <c r="A39" s="34"/>
      <c r="B39" s="33" t="s">
        <v>20</v>
      </c>
      <c r="C39" s="271" t="s">
        <v>16</v>
      </c>
      <c r="D39" s="272"/>
      <c r="E39" s="272"/>
      <c r="F39" s="272"/>
      <c r="G39" s="274"/>
      <c r="H39" s="271" t="s">
        <v>7</v>
      </c>
      <c r="I39" s="272"/>
      <c r="J39" s="272"/>
      <c r="K39" s="272"/>
      <c r="L39" s="274"/>
      <c r="M39" s="271" t="s">
        <v>17</v>
      </c>
      <c r="N39" s="272"/>
      <c r="O39" s="273"/>
      <c r="P39" s="274"/>
      <c r="Q39" s="34"/>
    </row>
    <row r="40" spans="1:17" ht="59.25" customHeight="1" x14ac:dyDescent="0.2">
      <c r="A40" s="34"/>
      <c r="B40" s="14" t="s">
        <v>134</v>
      </c>
      <c r="C40" s="297" t="s">
        <v>109</v>
      </c>
      <c r="D40" s="298"/>
      <c r="E40" s="298"/>
      <c r="F40" s="298"/>
      <c r="G40" s="299"/>
      <c r="H40" s="404" t="s">
        <v>138</v>
      </c>
      <c r="I40" s="404"/>
      <c r="J40" s="404"/>
      <c r="K40" s="404"/>
      <c r="L40" s="404"/>
      <c r="M40" s="405" t="s">
        <v>184</v>
      </c>
      <c r="N40" s="405"/>
      <c r="O40" s="405"/>
      <c r="P40" s="406"/>
      <c r="Q40" s="34"/>
    </row>
    <row r="41" spans="1:17" ht="36.75" customHeight="1" x14ac:dyDescent="0.2">
      <c r="A41" s="34"/>
      <c r="B41" s="15" t="s">
        <v>135</v>
      </c>
      <c r="C41" s="297" t="s">
        <v>109</v>
      </c>
      <c r="D41" s="298"/>
      <c r="E41" s="298"/>
      <c r="F41" s="298"/>
      <c r="G41" s="299"/>
      <c r="H41" s="404" t="s">
        <v>138</v>
      </c>
      <c r="I41" s="404"/>
      <c r="J41" s="404"/>
      <c r="K41" s="404"/>
      <c r="L41" s="404"/>
      <c r="M41" s="405" t="s">
        <v>166</v>
      </c>
      <c r="N41" s="405"/>
      <c r="O41" s="405"/>
      <c r="P41" s="406"/>
      <c r="Q41" s="34"/>
    </row>
    <row r="42" spans="1:17" ht="4.5" customHeight="1" thickBot="1" x14ac:dyDescent="0.25">
      <c r="A42" s="34"/>
      <c r="B42" s="44"/>
      <c r="C42" s="44"/>
      <c r="D42" s="44"/>
      <c r="E42" s="44"/>
      <c r="F42" s="44"/>
      <c r="G42" s="44"/>
      <c r="H42" s="44"/>
      <c r="I42" s="44"/>
      <c r="J42" s="44"/>
      <c r="K42" s="44"/>
      <c r="L42" s="44"/>
      <c r="M42" s="44"/>
      <c r="N42" s="44"/>
      <c r="O42" s="44"/>
      <c r="P42" s="44"/>
      <c r="Q42" s="34"/>
    </row>
    <row r="43" spans="1:17" ht="13.5" customHeight="1" thickBot="1" x14ac:dyDescent="0.25">
      <c r="A43" s="34"/>
      <c r="B43" s="291" t="s">
        <v>8</v>
      </c>
      <c r="C43" s="292"/>
      <c r="D43" s="292"/>
      <c r="E43" s="292"/>
      <c r="F43" s="292"/>
      <c r="G43" s="292"/>
      <c r="H43" s="292"/>
      <c r="I43" s="292"/>
      <c r="J43" s="292"/>
      <c r="K43" s="292"/>
      <c r="L43" s="292"/>
      <c r="M43" s="292"/>
      <c r="N43" s="292"/>
      <c r="O43" s="292"/>
      <c r="P43" s="293"/>
      <c r="Q43" s="34"/>
    </row>
    <row r="44" spans="1:17" ht="4.5" customHeight="1" thickBot="1" x14ac:dyDescent="0.25">
      <c r="A44" s="34"/>
      <c r="B44" s="45"/>
      <c r="C44" s="43"/>
      <c r="D44" s="43"/>
      <c r="E44" s="43"/>
      <c r="F44" s="43"/>
      <c r="G44" s="43"/>
      <c r="H44" s="43"/>
      <c r="I44" s="43"/>
      <c r="J44" s="43"/>
      <c r="K44" s="43"/>
      <c r="L44" s="43"/>
      <c r="M44" s="43"/>
      <c r="N44" s="43"/>
      <c r="O44" s="43"/>
      <c r="P44" s="46"/>
      <c r="Q44" s="34"/>
    </row>
    <row r="45" spans="1:17" ht="20.25" customHeight="1" x14ac:dyDescent="0.2">
      <c r="A45" s="34"/>
      <c r="B45" s="294" t="s">
        <v>18</v>
      </c>
      <c r="C45" s="72" t="s">
        <v>123</v>
      </c>
      <c r="D45" s="69" t="s">
        <v>61</v>
      </c>
      <c r="E45" s="69" t="s">
        <v>154</v>
      </c>
      <c r="F45" s="69" t="s">
        <v>155</v>
      </c>
      <c r="G45" s="69" t="s">
        <v>156</v>
      </c>
      <c r="H45" s="69" t="s">
        <v>157</v>
      </c>
      <c r="I45" s="69" t="s">
        <v>158</v>
      </c>
      <c r="J45" s="69" t="s">
        <v>159</v>
      </c>
      <c r="K45" s="69" t="s">
        <v>160</v>
      </c>
      <c r="L45" s="69" t="s">
        <v>161</v>
      </c>
      <c r="M45" s="69" t="s">
        <v>162</v>
      </c>
      <c r="N45" s="69" t="s">
        <v>163</v>
      </c>
      <c r="O45" s="69" t="s">
        <v>164</v>
      </c>
      <c r="P45" s="70" t="s">
        <v>124</v>
      </c>
      <c r="Q45" s="34"/>
    </row>
    <row r="46" spans="1:17" ht="30.75" customHeight="1" x14ac:dyDescent="0.2">
      <c r="A46" s="34"/>
      <c r="B46" s="402"/>
      <c r="C46" s="121" t="s">
        <v>141</v>
      </c>
      <c r="D46" s="53"/>
      <c r="E46" s="53"/>
      <c r="F46" s="123">
        <f>+C26</f>
        <v>0.97</v>
      </c>
      <c r="G46" s="53"/>
      <c r="H46" s="53"/>
      <c r="I46" s="123">
        <f>+C26</f>
        <v>0.97</v>
      </c>
      <c r="J46" s="53"/>
      <c r="K46" s="53"/>
      <c r="L46" s="123">
        <f>+C26</f>
        <v>0.97</v>
      </c>
      <c r="M46" s="53"/>
      <c r="N46" s="53"/>
      <c r="O46" s="123">
        <f>+C26</f>
        <v>0.97</v>
      </c>
      <c r="P46" s="124">
        <f>+'3 % procesos admitidos térm leg'!C26</f>
        <v>0.97</v>
      </c>
      <c r="Q46" s="34"/>
    </row>
    <row r="47" spans="1:17" ht="26.25" customHeight="1" x14ac:dyDescent="0.2">
      <c r="A47" s="34"/>
      <c r="B47" s="402"/>
      <c r="C47" s="121" t="s">
        <v>142</v>
      </c>
      <c r="D47" s="53"/>
      <c r="E47" s="53"/>
      <c r="F47" s="74">
        <f>IF('3.1 registro % proc admit térm'!E13=0," ",'3.1 registro % proc admit térm'!E13/'3.1 registro % proc admit térm'!E14)</f>
        <v>0.98360655737704916</v>
      </c>
      <c r="G47" s="73"/>
      <c r="H47" s="73"/>
      <c r="I47" s="74">
        <f>IF('3.1 registro % proc admit térm'!G13=0," ",'3.1 registro % proc admit térm'!G13/'3.1 registro % proc admit térm'!G14)</f>
        <v>0.97916666666666663</v>
      </c>
      <c r="J47" s="73"/>
      <c r="K47" s="73"/>
      <c r="L47" s="74">
        <f>IF('3.1 registro % proc admit térm'!I13=0," ",'3.1 registro % proc admit térm'!I13/'3.1 registro % proc admit térm'!I14)</f>
        <v>0.963963963963964</v>
      </c>
      <c r="M47" s="73"/>
      <c r="N47" s="73"/>
      <c r="O47" s="74">
        <f>IF('3.1 registro % proc admit térm'!K13=0," ",'3.1 registro % proc admit térm'!K13/'3.1 registro % proc admit térm'!K14)</f>
        <v>0.98795180722891562</v>
      </c>
      <c r="P47" s="75">
        <f>IF('3.1 registro % proc admit térm'!M13=0," ",'3.1 registro % proc admit térm'!M13/'3.1 registro % proc admit térm'!M14)</f>
        <v>0.97815533980582525</v>
      </c>
      <c r="Q47" s="34"/>
    </row>
    <row r="48" spans="1:17" ht="18" customHeight="1" thickBot="1" x14ac:dyDescent="0.25">
      <c r="A48" s="34"/>
      <c r="B48" s="403"/>
      <c r="C48" s="122" t="s">
        <v>127</v>
      </c>
      <c r="D48" s="54"/>
      <c r="E48" s="54"/>
      <c r="F48" s="127">
        <f>F47/F46</f>
        <v>1.014027378739226</v>
      </c>
      <c r="G48" s="83"/>
      <c r="H48" s="83"/>
      <c r="I48" s="127">
        <f>I47/I46</f>
        <v>1.0094501718213058</v>
      </c>
      <c r="J48" s="83"/>
      <c r="K48" s="83"/>
      <c r="L48" s="127">
        <f>L47/L46</f>
        <v>0.9937772824370763</v>
      </c>
      <c r="M48" s="83"/>
      <c r="N48" s="83"/>
      <c r="O48" s="127">
        <f>O47/O46</f>
        <v>1.0185070177617688</v>
      </c>
      <c r="P48" s="127">
        <f>+'3.1 registro % proc admit térm'!P13</f>
        <v>1.0084075668101291</v>
      </c>
      <c r="Q48" s="34"/>
    </row>
    <row r="49" spans="1:17" ht="4.5" customHeight="1" thickBot="1" x14ac:dyDescent="0.25">
      <c r="A49" s="34"/>
      <c r="B49" s="118">
        <v>0.9</v>
      </c>
      <c r="C49" s="110"/>
      <c r="D49" s="110"/>
      <c r="E49" s="110"/>
      <c r="F49" s="111">
        <f>+$C$26</f>
        <v>0.97</v>
      </c>
      <c r="G49" s="110"/>
      <c r="H49" s="110"/>
      <c r="I49" s="111">
        <f>+$C$26</f>
        <v>0.97</v>
      </c>
      <c r="J49" s="110"/>
      <c r="K49" s="110"/>
      <c r="L49" s="111">
        <f>+$C$26</f>
        <v>0.97</v>
      </c>
      <c r="M49" s="110"/>
      <c r="N49" s="110"/>
      <c r="O49" s="111">
        <f>+$C$26</f>
        <v>0.97</v>
      </c>
      <c r="P49" s="111">
        <f>+$C$26</f>
        <v>0.97</v>
      </c>
      <c r="Q49" s="34"/>
    </row>
    <row r="50" spans="1:17" ht="22.5" customHeight="1" thickBot="1" x14ac:dyDescent="0.25">
      <c r="A50" s="34"/>
      <c r="B50" s="291" t="s">
        <v>19</v>
      </c>
      <c r="C50" s="292"/>
      <c r="D50" s="292"/>
      <c r="E50" s="292"/>
      <c r="F50" s="292"/>
      <c r="G50" s="292"/>
      <c r="H50" s="292"/>
      <c r="I50" s="292"/>
      <c r="J50" s="292"/>
      <c r="K50" s="292"/>
      <c r="L50" s="292"/>
      <c r="M50" s="292"/>
      <c r="N50" s="292"/>
      <c r="O50" s="292"/>
      <c r="P50" s="293"/>
      <c r="Q50" s="34"/>
    </row>
    <row r="51" spans="1:17" x14ac:dyDescent="0.2">
      <c r="A51" s="34"/>
      <c r="B51" s="281"/>
      <c r="C51" s="282"/>
      <c r="D51" s="282"/>
      <c r="E51" s="282"/>
      <c r="F51" s="282"/>
      <c r="G51" s="282"/>
      <c r="H51" s="282"/>
      <c r="I51" s="282"/>
      <c r="J51" s="282"/>
      <c r="K51" s="282"/>
      <c r="L51" s="282"/>
      <c r="M51" s="282"/>
      <c r="N51" s="282"/>
      <c r="O51" s="282"/>
      <c r="P51" s="283"/>
      <c r="Q51" s="34"/>
    </row>
    <row r="52" spans="1:17" x14ac:dyDescent="0.2">
      <c r="A52" s="34"/>
      <c r="B52" s="284"/>
      <c r="C52" s="285"/>
      <c r="D52" s="285"/>
      <c r="E52" s="285"/>
      <c r="F52" s="285"/>
      <c r="G52" s="285"/>
      <c r="H52" s="285"/>
      <c r="I52" s="285"/>
      <c r="J52" s="285"/>
      <c r="K52" s="285"/>
      <c r="L52" s="285"/>
      <c r="M52" s="285"/>
      <c r="N52" s="285"/>
      <c r="O52" s="285"/>
      <c r="P52" s="286"/>
      <c r="Q52" s="34"/>
    </row>
    <row r="53" spans="1:17" x14ac:dyDescent="0.2">
      <c r="A53" s="34"/>
      <c r="B53" s="284"/>
      <c r="C53" s="285"/>
      <c r="D53" s="285"/>
      <c r="E53" s="285"/>
      <c r="F53" s="285"/>
      <c r="G53" s="285"/>
      <c r="H53" s="285"/>
      <c r="I53" s="285"/>
      <c r="J53" s="285"/>
      <c r="K53" s="285"/>
      <c r="L53" s="285"/>
      <c r="M53" s="285"/>
      <c r="N53" s="285"/>
      <c r="O53" s="285"/>
      <c r="P53" s="286"/>
      <c r="Q53" s="34"/>
    </row>
    <row r="54" spans="1:17" x14ac:dyDescent="0.2">
      <c r="A54" s="34"/>
      <c r="B54" s="284"/>
      <c r="C54" s="285"/>
      <c r="D54" s="285"/>
      <c r="E54" s="285"/>
      <c r="F54" s="285"/>
      <c r="G54" s="285"/>
      <c r="H54" s="285"/>
      <c r="I54" s="285"/>
      <c r="J54" s="285"/>
      <c r="K54" s="285"/>
      <c r="L54" s="285"/>
      <c r="M54" s="285"/>
      <c r="N54" s="285"/>
      <c r="O54" s="285"/>
      <c r="P54" s="286"/>
      <c r="Q54" s="34"/>
    </row>
    <row r="55" spans="1:17" x14ac:dyDescent="0.2">
      <c r="A55" s="34"/>
      <c r="B55" s="284"/>
      <c r="C55" s="285"/>
      <c r="D55" s="285"/>
      <c r="E55" s="285"/>
      <c r="F55" s="285"/>
      <c r="G55" s="285"/>
      <c r="H55" s="285"/>
      <c r="I55" s="285"/>
      <c r="J55" s="285"/>
      <c r="K55" s="285"/>
      <c r="L55" s="285"/>
      <c r="M55" s="285"/>
      <c r="N55" s="285"/>
      <c r="O55" s="285"/>
      <c r="P55" s="286"/>
      <c r="Q55" s="34"/>
    </row>
    <row r="56" spans="1:17" x14ac:dyDescent="0.2">
      <c r="A56" s="34"/>
      <c r="B56" s="284"/>
      <c r="C56" s="285"/>
      <c r="D56" s="285"/>
      <c r="E56" s="285"/>
      <c r="F56" s="285"/>
      <c r="G56" s="285"/>
      <c r="H56" s="285"/>
      <c r="I56" s="285"/>
      <c r="J56" s="285"/>
      <c r="K56" s="285"/>
      <c r="L56" s="285"/>
      <c r="M56" s="285"/>
      <c r="N56" s="285"/>
      <c r="O56" s="285"/>
      <c r="P56" s="286"/>
      <c r="Q56" s="34"/>
    </row>
    <row r="57" spans="1:17" x14ac:dyDescent="0.2">
      <c r="A57" s="34"/>
      <c r="B57" s="284"/>
      <c r="C57" s="285"/>
      <c r="D57" s="285"/>
      <c r="E57" s="285"/>
      <c r="F57" s="285"/>
      <c r="G57" s="285"/>
      <c r="H57" s="285"/>
      <c r="I57" s="285"/>
      <c r="J57" s="285"/>
      <c r="K57" s="285"/>
      <c r="L57" s="285"/>
      <c r="M57" s="285"/>
      <c r="N57" s="285"/>
      <c r="O57" s="285"/>
      <c r="P57" s="286"/>
      <c r="Q57" s="34"/>
    </row>
    <row r="58" spans="1:17" x14ac:dyDescent="0.2">
      <c r="A58" s="34"/>
      <c r="B58" s="284"/>
      <c r="C58" s="285"/>
      <c r="D58" s="285"/>
      <c r="E58" s="285"/>
      <c r="F58" s="285"/>
      <c r="G58" s="285"/>
      <c r="H58" s="285"/>
      <c r="I58" s="285"/>
      <c r="J58" s="285"/>
      <c r="K58" s="285"/>
      <c r="L58" s="285"/>
      <c r="M58" s="285"/>
      <c r="N58" s="285"/>
      <c r="O58" s="285"/>
      <c r="P58" s="286"/>
      <c r="Q58" s="34"/>
    </row>
    <row r="59" spans="1:17" x14ac:dyDescent="0.2">
      <c r="A59" s="34"/>
      <c r="B59" s="284"/>
      <c r="C59" s="285"/>
      <c r="D59" s="285"/>
      <c r="E59" s="285"/>
      <c r="F59" s="285"/>
      <c r="G59" s="285"/>
      <c r="H59" s="285"/>
      <c r="I59" s="285"/>
      <c r="J59" s="285"/>
      <c r="K59" s="285"/>
      <c r="L59" s="285"/>
      <c r="M59" s="285"/>
      <c r="N59" s="285"/>
      <c r="O59" s="285"/>
      <c r="P59" s="286"/>
      <c r="Q59" s="34"/>
    </row>
    <row r="60" spans="1:17" x14ac:dyDescent="0.2">
      <c r="A60" s="34"/>
      <c r="B60" s="284"/>
      <c r="C60" s="285"/>
      <c r="D60" s="285"/>
      <c r="E60" s="285"/>
      <c r="F60" s="285"/>
      <c r="G60" s="285"/>
      <c r="H60" s="285"/>
      <c r="I60" s="285"/>
      <c r="J60" s="285"/>
      <c r="K60" s="285"/>
      <c r="L60" s="285"/>
      <c r="M60" s="285"/>
      <c r="N60" s="285"/>
      <c r="O60" s="285"/>
      <c r="P60" s="286"/>
      <c r="Q60" s="34"/>
    </row>
    <row r="61" spans="1:17" x14ac:dyDescent="0.2">
      <c r="A61" s="34"/>
      <c r="B61" s="284"/>
      <c r="C61" s="285"/>
      <c r="D61" s="285"/>
      <c r="E61" s="285"/>
      <c r="F61" s="285"/>
      <c r="G61" s="285"/>
      <c r="H61" s="285"/>
      <c r="I61" s="285"/>
      <c r="J61" s="285"/>
      <c r="K61" s="285"/>
      <c r="L61" s="285"/>
      <c r="M61" s="285"/>
      <c r="N61" s="285"/>
      <c r="O61" s="285"/>
      <c r="P61" s="286"/>
      <c r="Q61" s="34"/>
    </row>
    <row r="62" spans="1:17" x14ac:dyDescent="0.2">
      <c r="A62" s="34"/>
      <c r="B62" s="284"/>
      <c r="C62" s="285"/>
      <c r="D62" s="285"/>
      <c r="E62" s="285"/>
      <c r="F62" s="285"/>
      <c r="G62" s="285"/>
      <c r="H62" s="285"/>
      <c r="I62" s="285"/>
      <c r="J62" s="285"/>
      <c r="K62" s="285"/>
      <c r="L62" s="285"/>
      <c r="M62" s="285"/>
      <c r="N62" s="285"/>
      <c r="O62" s="285"/>
      <c r="P62" s="286"/>
      <c r="Q62" s="34"/>
    </row>
    <row r="63" spans="1:17" x14ac:dyDescent="0.2">
      <c r="A63" s="34"/>
      <c r="B63" s="284"/>
      <c r="C63" s="285"/>
      <c r="D63" s="285"/>
      <c r="E63" s="285"/>
      <c r="F63" s="285"/>
      <c r="G63" s="285"/>
      <c r="H63" s="285"/>
      <c r="I63" s="285"/>
      <c r="J63" s="285"/>
      <c r="K63" s="285"/>
      <c r="L63" s="285"/>
      <c r="M63" s="285"/>
      <c r="N63" s="285"/>
      <c r="O63" s="285"/>
      <c r="P63" s="286"/>
      <c r="Q63" s="34"/>
    </row>
    <row r="64" spans="1:17" x14ac:dyDescent="0.2">
      <c r="A64" s="34"/>
      <c r="B64" s="284"/>
      <c r="C64" s="285"/>
      <c r="D64" s="285"/>
      <c r="E64" s="285"/>
      <c r="F64" s="285"/>
      <c r="G64" s="285"/>
      <c r="H64" s="285"/>
      <c r="I64" s="285"/>
      <c r="J64" s="285"/>
      <c r="K64" s="285"/>
      <c r="L64" s="285"/>
      <c r="M64" s="285"/>
      <c r="N64" s="285"/>
      <c r="O64" s="285"/>
      <c r="P64" s="286"/>
      <c r="Q64" s="34"/>
    </row>
    <row r="65" spans="1:19" x14ac:dyDescent="0.2">
      <c r="A65" s="34"/>
      <c r="B65" s="284"/>
      <c r="C65" s="285"/>
      <c r="D65" s="285"/>
      <c r="E65" s="285"/>
      <c r="F65" s="285"/>
      <c r="G65" s="285"/>
      <c r="H65" s="285"/>
      <c r="I65" s="285"/>
      <c r="J65" s="285"/>
      <c r="K65" s="285"/>
      <c r="L65" s="285"/>
      <c r="M65" s="285"/>
      <c r="N65" s="285"/>
      <c r="O65" s="285"/>
      <c r="P65" s="286"/>
      <c r="Q65" s="34"/>
    </row>
    <row r="66" spans="1:19" ht="13.5" thickBot="1" x14ac:dyDescent="0.25">
      <c r="A66" s="34"/>
      <c r="B66" s="287"/>
      <c r="C66" s="288"/>
      <c r="D66" s="288"/>
      <c r="E66" s="288"/>
      <c r="F66" s="288"/>
      <c r="G66" s="288"/>
      <c r="H66" s="288"/>
      <c r="I66" s="288"/>
      <c r="J66" s="288"/>
      <c r="K66" s="288"/>
      <c r="L66" s="288"/>
      <c r="M66" s="288"/>
      <c r="N66" s="288"/>
      <c r="O66" s="288"/>
      <c r="P66" s="289"/>
      <c r="Q66" s="34"/>
    </row>
    <row r="67" spans="1:19" s="49" customFormat="1" ht="4.5" customHeight="1" thickBot="1" x14ac:dyDescent="0.25">
      <c r="A67" s="290"/>
      <c r="B67" s="290"/>
      <c r="C67" s="290"/>
      <c r="D67" s="290"/>
      <c r="E67" s="290"/>
      <c r="F67" s="290"/>
      <c r="G67" s="290"/>
      <c r="H67" s="290"/>
      <c r="I67" s="290"/>
      <c r="J67" s="290"/>
      <c r="K67" s="290"/>
      <c r="L67" s="290"/>
      <c r="M67" s="290"/>
      <c r="N67" s="290"/>
      <c r="O67" s="290"/>
      <c r="P67" s="290"/>
      <c r="Q67" s="290"/>
      <c r="S67" s="50"/>
    </row>
    <row r="68" spans="1:19" ht="15" customHeight="1" x14ac:dyDescent="0.2">
      <c r="A68" s="34"/>
      <c r="B68" s="278" t="s">
        <v>5</v>
      </c>
      <c r="C68" s="275" t="s">
        <v>78</v>
      </c>
      <c r="D68" s="276"/>
      <c r="E68" s="276"/>
      <c r="F68" s="276"/>
      <c r="G68" s="276"/>
      <c r="H68" s="276"/>
      <c r="I68" s="276"/>
      <c r="J68" s="276"/>
      <c r="K68" s="276"/>
      <c r="L68" s="276"/>
      <c r="M68" s="276"/>
      <c r="N68" s="276"/>
      <c r="O68" s="276"/>
      <c r="P68" s="277"/>
      <c r="Q68" s="34"/>
    </row>
    <row r="69" spans="1:19" ht="49.5" customHeight="1" x14ac:dyDescent="0.2">
      <c r="A69" s="34"/>
      <c r="B69" s="279"/>
      <c r="C69" s="311" t="s">
        <v>206</v>
      </c>
      <c r="D69" s="312"/>
      <c r="E69" s="312"/>
      <c r="F69" s="312"/>
      <c r="G69" s="312"/>
      <c r="H69" s="312"/>
      <c r="I69" s="312"/>
      <c r="J69" s="312"/>
      <c r="K69" s="312"/>
      <c r="L69" s="312"/>
      <c r="M69" s="312"/>
      <c r="N69" s="312"/>
      <c r="O69" s="312"/>
      <c r="P69" s="313"/>
      <c r="Q69" s="34"/>
    </row>
    <row r="70" spans="1:19" ht="15" customHeight="1" x14ac:dyDescent="0.2">
      <c r="A70" s="34"/>
      <c r="B70" s="279"/>
      <c r="C70" s="314" t="s">
        <v>79</v>
      </c>
      <c r="D70" s="315"/>
      <c r="E70" s="315"/>
      <c r="F70" s="315"/>
      <c r="G70" s="315"/>
      <c r="H70" s="315"/>
      <c r="I70" s="315"/>
      <c r="J70" s="315"/>
      <c r="K70" s="315"/>
      <c r="L70" s="315"/>
      <c r="M70" s="315"/>
      <c r="N70" s="315"/>
      <c r="O70" s="315"/>
      <c r="P70" s="316"/>
      <c r="Q70" s="34"/>
    </row>
    <row r="71" spans="1:19" ht="49.5" customHeight="1" x14ac:dyDescent="0.2">
      <c r="A71" s="34"/>
      <c r="B71" s="279"/>
      <c r="C71" s="311" t="s">
        <v>206</v>
      </c>
      <c r="D71" s="312"/>
      <c r="E71" s="312"/>
      <c r="F71" s="312"/>
      <c r="G71" s="312"/>
      <c r="H71" s="312"/>
      <c r="I71" s="312"/>
      <c r="J71" s="312"/>
      <c r="K71" s="312"/>
      <c r="L71" s="312"/>
      <c r="M71" s="312"/>
      <c r="N71" s="312"/>
      <c r="O71" s="312"/>
      <c r="P71" s="313"/>
      <c r="Q71" s="34"/>
    </row>
    <row r="72" spans="1:19" ht="18" customHeight="1" x14ac:dyDescent="0.2">
      <c r="A72" s="34"/>
      <c r="B72" s="279"/>
      <c r="C72" s="314" t="s">
        <v>80</v>
      </c>
      <c r="D72" s="315"/>
      <c r="E72" s="315"/>
      <c r="F72" s="315"/>
      <c r="G72" s="315"/>
      <c r="H72" s="315"/>
      <c r="I72" s="315"/>
      <c r="J72" s="315"/>
      <c r="K72" s="315"/>
      <c r="L72" s="315"/>
      <c r="M72" s="315"/>
      <c r="N72" s="315"/>
      <c r="O72" s="315"/>
      <c r="P72" s="316"/>
      <c r="Q72" s="34"/>
    </row>
    <row r="73" spans="1:19" ht="49.5" customHeight="1" x14ac:dyDescent="0.2">
      <c r="A73" s="34"/>
      <c r="B73" s="279"/>
      <c r="C73" s="311" t="s">
        <v>207</v>
      </c>
      <c r="D73" s="312"/>
      <c r="E73" s="312"/>
      <c r="F73" s="312"/>
      <c r="G73" s="312"/>
      <c r="H73" s="312"/>
      <c r="I73" s="312"/>
      <c r="J73" s="312"/>
      <c r="K73" s="312"/>
      <c r="L73" s="312"/>
      <c r="M73" s="312"/>
      <c r="N73" s="312"/>
      <c r="O73" s="312"/>
      <c r="P73" s="313"/>
      <c r="Q73" s="34"/>
    </row>
    <row r="74" spans="1:19" ht="17.25" customHeight="1" x14ac:dyDescent="0.2">
      <c r="A74" s="34"/>
      <c r="B74" s="279"/>
      <c r="C74" s="314" t="s">
        <v>81</v>
      </c>
      <c r="D74" s="315"/>
      <c r="E74" s="315"/>
      <c r="F74" s="315"/>
      <c r="G74" s="315"/>
      <c r="H74" s="315"/>
      <c r="I74" s="315"/>
      <c r="J74" s="315"/>
      <c r="K74" s="315"/>
      <c r="L74" s="315"/>
      <c r="M74" s="315"/>
      <c r="N74" s="315"/>
      <c r="O74" s="315"/>
      <c r="P74" s="316"/>
      <c r="Q74" s="34"/>
    </row>
    <row r="75" spans="1:19" ht="49.5" customHeight="1" thickBot="1" x14ac:dyDescent="0.25">
      <c r="A75" s="34"/>
      <c r="B75" s="280"/>
      <c r="C75" s="311" t="s">
        <v>208</v>
      </c>
      <c r="D75" s="312"/>
      <c r="E75" s="312"/>
      <c r="F75" s="312"/>
      <c r="G75" s="312"/>
      <c r="H75" s="312"/>
      <c r="I75" s="312"/>
      <c r="J75" s="312"/>
      <c r="K75" s="312"/>
      <c r="L75" s="312"/>
      <c r="M75" s="312"/>
      <c r="N75" s="312"/>
      <c r="O75" s="312"/>
      <c r="P75" s="313"/>
      <c r="Q75" s="34"/>
    </row>
    <row r="76" spans="1:19" ht="30.75" customHeight="1" thickBot="1" x14ac:dyDescent="0.25">
      <c r="A76" s="34"/>
      <c r="B76" s="5" t="s">
        <v>38</v>
      </c>
      <c r="C76" s="317" t="s">
        <v>166</v>
      </c>
      <c r="D76" s="318"/>
      <c r="E76" s="318"/>
      <c r="F76" s="318"/>
      <c r="G76" s="318"/>
      <c r="H76" s="318"/>
      <c r="I76" s="318"/>
      <c r="J76" s="318"/>
      <c r="K76" s="318"/>
      <c r="L76" s="318"/>
      <c r="M76" s="318"/>
      <c r="N76" s="318"/>
      <c r="O76" s="318"/>
      <c r="P76" s="319"/>
      <c r="Q76" s="34"/>
    </row>
    <row r="77" spans="1:19" ht="27.75" customHeight="1" thickBot="1" x14ac:dyDescent="0.25">
      <c r="A77" s="34"/>
      <c r="B77" s="5" t="s">
        <v>51</v>
      </c>
      <c r="C77" s="384" t="s">
        <v>52</v>
      </c>
      <c r="D77" s="384"/>
      <c r="E77" s="384"/>
      <c r="F77" s="384"/>
      <c r="G77" s="384"/>
      <c r="H77" s="384"/>
      <c r="I77" s="384"/>
      <c r="J77" s="384"/>
      <c r="K77" s="384"/>
      <c r="L77" s="384"/>
      <c r="M77" s="384"/>
      <c r="N77" s="384"/>
      <c r="O77" s="384"/>
      <c r="P77" s="385"/>
      <c r="Q77" s="34"/>
    </row>
    <row r="81" spans="2:19" hidden="1" x14ac:dyDescent="0.2">
      <c r="C81" s="36">
        <v>2018</v>
      </c>
    </row>
    <row r="82" spans="2:19" hidden="1" x14ac:dyDescent="0.2">
      <c r="C82" s="36">
        <v>2019</v>
      </c>
    </row>
    <row r="88" spans="2:19" s="9" customFormat="1" x14ac:dyDescent="0.2">
      <c r="S88" s="37"/>
    </row>
    <row r="89" spans="2:19" s="9" customFormat="1" x14ac:dyDescent="0.2">
      <c r="S89" s="37"/>
    </row>
    <row r="90" spans="2:19" s="9" customFormat="1" x14ac:dyDescent="0.2">
      <c r="S90" s="37"/>
    </row>
    <row r="91" spans="2:19" s="9" customFormat="1" x14ac:dyDescent="0.2">
      <c r="S91" s="37"/>
    </row>
    <row r="92" spans="2:19" s="9" customFormat="1" x14ac:dyDescent="0.2">
      <c r="S92" s="37"/>
    </row>
    <row r="93" spans="2:19" s="9" customFormat="1" x14ac:dyDescent="0.2">
      <c r="S93" s="37"/>
    </row>
    <row r="94" spans="2:19" s="9" customFormat="1" x14ac:dyDescent="0.2">
      <c r="D94" s="62"/>
      <c r="E94" s="62"/>
      <c r="F94" s="62"/>
      <c r="G94" s="62"/>
      <c r="H94" s="62"/>
      <c r="I94" s="62"/>
      <c r="S94" s="37"/>
    </row>
    <row r="95" spans="2:19" s="9" customFormat="1" x14ac:dyDescent="0.2">
      <c r="D95" s="62"/>
      <c r="E95" s="62"/>
      <c r="F95" s="62"/>
      <c r="G95" s="62"/>
      <c r="H95" s="62"/>
      <c r="I95" s="62"/>
      <c r="S95" s="37"/>
    </row>
    <row r="96" spans="2:19" s="9" customFormat="1" x14ac:dyDescent="0.2">
      <c r="B96" s="62"/>
      <c r="C96" s="62"/>
      <c r="D96" s="62"/>
      <c r="E96" s="62"/>
      <c r="F96" s="62"/>
      <c r="G96" s="62"/>
      <c r="H96" s="62"/>
      <c r="I96" s="62"/>
      <c r="S96" s="37"/>
    </row>
    <row r="97" spans="2:19" s="9" customFormat="1" x14ac:dyDescent="0.2">
      <c r="B97" s="62"/>
      <c r="C97" s="62"/>
      <c r="D97" s="62"/>
      <c r="E97" s="62"/>
      <c r="F97" s="62"/>
      <c r="G97" s="62"/>
      <c r="H97" s="62"/>
      <c r="I97" s="62"/>
      <c r="S97" s="37"/>
    </row>
    <row r="98" spans="2:19" s="9" customFormat="1" x14ac:dyDescent="0.2">
      <c r="B98" s="62"/>
      <c r="C98" s="62"/>
      <c r="D98" s="62"/>
      <c r="E98" s="62"/>
      <c r="F98" s="62"/>
      <c r="G98" s="62"/>
      <c r="H98" s="62"/>
      <c r="I98" s="62"/>
      <c r="S98" s="37"/>
    </row>
    <row r="99" spans="2:19" s="9" customFormat="1" x14ac:dyDescent="0.2">
      <c r="B99" s="62"/>
      <c r="C99" s="62"/>
      <c r="D99" s="62"/>
      <c r="E99" s="62"/>
      <c r="F99" s="62"/>
      <c r="G99" s="62"/>
      <c r="H99" s="62"/>
      <c r="I99" s="62"/>
      <c r="K99" s="62"/>
      <c r="L99" s="62"/>
      <c r="M99" s="62"/>
      <c r="N99" s="62"/>
      <c r="O99" s="62"/>
      <c r="P99" s="62"/>
      <c r="S99" s="37"/>
    </row>
    <row r="100" spans="2:19" s="9" customFormat="1" x14ac:dyDescent="0.2">
      <c r="B100" s="62"/>
      <c r="C100" s="62"/>
      <c r="D100" s="62"/>
      <c r="E100" s="62"/>
      <c r="F100" s="62"/>
      <c r="G100" s="62"/>
      <c r="H100" s="62"/>
      <c r="I100" s="62"/>
      <c r="K100" s="62"/>
      <c r="L100" s="62"/>
      <c r="M100" s="62"/>
      <c r="N100" s="62"/>
      <c r="O100" s="62"/>
      <c r="P100" s="62"/>
      <c r="S100" s="37"/>
    </row>
    <row r="101" spans="2:19" s="9" customFormat="1" x14ac:dyDescent="0.2">
      <c r="B101" s="62"/>
      <c r="C101" s="62"/>
      <c r="D101" s="62"/>
      <c r="E101" s="62"/>
      <c r="F101" s="62"/>
      <c r="G101" s="62"/>
      <c r="H101" s="62"/>
      <c r="I101" s="62"/>
      <c r="K101" s="62"/>
      <c r="L101" s="62"/>
      <c r="M101" s="62"/>
      <c r="N101" s="62"/>
      <c r="O101" s="62"/>
      <c r="P101" s="62"/>
      <c r="S101" s="37"/>
    </row>
    <row r="102" spans="2:19" s="9" customFormat="1" x14ac:dyDescent="0.2">
      <c r="B102" s="62"/>
      <c r="C102" s="62"/>
      <c r="D102" s="62"/>
      <c r="E102" s="62"/>
      <c r="F102" s="62"/>
      <c r="G102" s="62"/>
      <c r="H102" s="62"/>
      <c r="I102" s="62"/>
      <c r="K102" s="62"/>
      <c r="L102" s="62"/>
      <c r="M102" s="62"/>
      <c r="N102" s="62"/>
      <c r="O102" s="62"/>
      <c r="P102" s="62"/>
      <c r="Q102" s="19" t="s">
        <v>43</v>
      </c>
      <c r="S102" s="37"/>
    </row>
    <row r="103" spans="2:19" s="9" customFormat="1" ht="25.5" x14ac:dyDescent="0.2">
      <c r="B103" s="63"/>
      <c r="C103" s="63"/>
      <c r="D103" s="62"/>
      <c r="E103" s="62"/>
      <c r="F103" s="62"/>
      <c r="G103" s="62"/>
      <c r="H103" s="62"/>
      <c r="I103" s="62"/>
      <c r="K103" s="62"/>
      <c r="L103" s="62"/>
      <c r="O103" s="62"/>
      <c r="P103" s="62"/>
      <c r="Q103" s="19" t="s">
        <v>44</v>
      </c>
      <c r="S103" s="37"/>
    </row>
    <row r="104" spans="2:19" s="9" customFormat="1" ht="25.5" x14ac:dyDescent="0.2">
      <c r="B104" s="63"/>
      <c r="C104" s="63"/>
      <c r="D104" s="62"/>
      <c r="E104" s="62"/>
      <c r="F104" s="62"/>
      <c r="G104" s="62"/>
      <c r="H104" s="62"/>
      <c r="I104" s="62"/>
      <c r="K104" s="62"/>
      <c r="L104" s="62"/>
      <c r="O104" s="62"/>
      <c r="P104" s="62"/>
      <c r="Q104" s="19" t="s">
        <v>46</v>
      </c>
      <c r="S104" s="37"/>
    </row>
    <row r="105" spans="2:19" s="9" customFormat="1" ht="25.5" x14ac:dyDescent="0.2">
      <c r="B105" s="63"/>
      <c r="C105" s="63"/>
      <c r="D105" s="62"/>
      <c r="E105" s="62"/>
      <c r="F105" s="62"/>
      <c r="G105" s="62"/>
      <c r="H105" s="62"/>
      <c r="I105" s="62"/>
      <c r="K105" s="62"/>
      <c r="L105" s="62"/>
      <c r="O105" s="62"/>
      <c r="P105" s="62"/>
      <c r="Q105" s="19" t="s">
        <v>45</v>
      </c>
      <c r="S105" s="37"/>
    </row>
    <row r="106" spans="2:19" s="9" customFormat="1" x14ac:dyDescent="0.2">
      <c r="B106" s="62"/>
      <c r="C106" s="63"/>
      <c r="D106" s="62"/>
      <c r="E106" s="62"/>
      <c r="F106" s="62"/>
      <c r="G106" s="62"/>
      <c r="H106" s="62"/>
      <c r="I106" s="62"/>
      <c r="K106" s="62"/>
      <c r="L106" s="62"/>
      <c r="M106" s="63"/>
      <c r="N106" s="62"/>
      <c r="O106" s="62"/>
      <c r="P106" s="62"/>
      <c r="Q106" s="19" t="s">
        <v>47</v>
      </c>
      <c r="S106" s="37"/>
    </row>
    <row r="107" spans="2:19" s="9" customFormat="1" x14ac:dyDescent="0.2">
      <c r="B107" s="62"/>
      <c r="C107" s="63"/>
      <c r="D107" s="62"/>
      <c r="E107" s="62"/>
      <c r="F107" s="62"/>
      <c r="G107" s="62"/>
      <c r="H107" s="62"/>
      <c r="I107" s="62"/>
      <c r="K107" s="62"/>
      <c r="L107" s="62"/>
      <c r="M107" s="62"/>
      <c r="N107" s="62" t="s">
        <v>42</v>
      </c>
      <c r="O107" s="62"/>
      <c r="P107" s="62"/>
      <c r="Q107" s="19" t="s">
        <v>48</v>
      </c>
      <c r="S107" s="37"/>
    </row>
    <row r="108" spans="2:19" s="9" customFormat="1" x14ac:dyDescent="0.2">
      <c r="B108" s="62"/>
      <c r="C108" s="63"/>
      <c r="D108" s="62"/>
      <c r="E108" s="62"/>
      <c r="F108" s="62"/>
      <c r="G108" s="62"/>
      <c r="H108" s="62"/>
      <c r="I108" s="62"/>
      <c r="K108" s="62"/>
      <c r="L108" s="62"/>
      <c r="M108" s="62"/>
      <c r="N108" s="62"/>
      <c r="O108" s="62"/>
      <c r="P108" s="62"/>
      <c r="S108" s="37"/>
    </row>
    <row r="109" spans="2:19" s="9" customFormat="1" x14ac:dyDescent="0.2">
      <c r="B109" s="62"/>
      <c r="C109" s="63"/>
      <c r="D109" s="62"/>
      <c r="E109" s="62"/>
      <c r="F109" s="62"/>
      <c r="G109" s="62"/>
      <c r="H109" s="62"/>
      <c r="I109" s="62"/>
      <c r="K109" s="62"/>
      <c r="L109" s="62"/>
      <c r="M109" s="62"/>
      <c r="N109" s="62"/>
      <c r="O109" s="62"/>
      <c r="P109" s="62"/>
      <c r="S109" s="37"/>
    </row>
    <row r="110" spans="2:19" s="9" customFormat="1" x14ac:dyDescent="0.2">
      <c r="B110" s="62"/>
      <c r="C110" s="62"/>
      <c r="D110" s="62"/>
      <c r="E110" s="62"/>
      <c r="F110" s="62"/>
      <c r="G110" s="62"/>
      <c r="H110" s="62"/>
      <c r="I110" s="62"/>
      <c r="K110" s="62"/>
      <c r="L110" s="62"/>
      <c r="M110" s="62"/>
      <c r="N110" s="62"/>
      <c r="O110" s="62"/>
      <c r="P110" s="62"/>
      <c r="S110" s="37"/>
    </row>
    <row r="111" spans="2:19" s="9" customFormat="1" x14ac:dyDescent="0.2">
      <c r="B111" s="62"/>
      <c r="C111" s="62"/>
      <c r="D111" s="62"/>
      <c r="E111" s="62"/>
      <c r="F111" s="62"/>
      <c r="G111" s="62"/>
      <c r="H111" s="62"/>
      <c r="I111" s="62"/>
      <c r="K111" s="62"/>
      <c r="L111" s="62"/>
      <c r="M111" s="62"/>
      <c r="N111" s="62"/>
      <c r="O111" s="62"/>
      <c r="P111" s="62"/>
      <c r="S111" s="37"/>
    </row>
    <row r="112" spans="2:19" s="9" customFormat="1" x14ac:dyDescent="0.2">
      <c r="B112" s="62"/>
      <c r="C112" s="62"/>
      <c r="D112" s="62"/>
      <c r="E112" s="62"/>
      <c r="F112" s="62"/>
      <c r="G112" s="62"/>
      <c r="H112" s="62"/>
      <c r="I112" s="62"/>
      <c r="K112" s="62"/>
      <c r="L112" s="62"/>
      <c r="M112" s="62"/>
      <c r="N112" s="62"/>
      <c r="O112" s="62"/>
      <c r="P112" s="62"/>
      <c r="Q112" s="19">
        <v>2015</v>
      </c>
      <c r="S112" s="37"/>
    </row>
    <row r="113" spans="2:19" s="9" customFormat="1" ht="12.75" customHeight="1" x14ac:dyDescent="0.2">
      <c r="B113" s="62"/>
      <c r="C113" s="62"/>
      <c r="D113" s="62"/>
      <c r="E113" s="62"/>
      <c r="F113" s="62"/>
      <c r="G113" s="62"/>
      <c r="H113" s="62"/>
      <c r="I113" s="62"/>
      <c r="Q113" s="19">
        <v>2016</v>
      </c>
      <c r="S113" s="37"/>
    </row>
    <row r="114" spans="2:19" s="9" customFormat="1" x14ac:dyDescent="0.2">
      <c r="B114" s="62"/>
      <c r="C114" s="62"/>
      <c r="D114" s="62"/>
      <c r="E114" s="62"/>
      <c r="F114" s="62"/>
      <c r="G114" s="62"/>
      <c r="H114" s="62"/>
      <c r="I114" s="62"/>
      <c r="Q114" s="19">
        <v>2017</v>
      </c>
      <c r="S114" s="37"/>
    </row>
    <row r="115" spans="2:19" s="9" customFormat="1" x14ac:dyDescent="0.2">
      <c r="C115" s="62"/>
      <c r="H115" s="62"/>
      <c r="I115" s="62"/>
      <c r="Q115" s="19">
        <v>2018</v>
      </c>
      <c r="S115" s="37"/>
    </row>
    <row r="116" spans="2:19" s="9" customFormat="1" x14ac:dyDescent="0.2">
      <c r="C116" s="62"/>
      <c r="H116" s="62"/>
      <c r="I116" s="62"/>
      <c r="S116" s="37"/>
    </row>
    <row r="117" spans="2:19" s="9" customFormat="1" x14ac:dyDescent="0.2">
      <c r="C117" s="62"/>
      <c r="H117" s="62"/>
      <c r="I117" s="62"/>
      <c r="S117" s="37"/>
    </row>
    <row r="118" spans="2:19" s="9" customFormat="1" x14ac:dyDescent="0.2">
      <c r="C118" s="62"/>
      <c r="H118" s="62"/>
      <c r="I118" s="62"/>
      <c r="S118" s="37"/>
    </row>
    <row r="119" spans="2:19" s="9" customFormat="1" x14ac:dyDescent="0.2">
      <c r="C119" s="62"/>
      <c r="H119" s="62"/>
      <c r="I119" s="62"/>
      <c r="S119" s="37"/>
    </row>
    <row r="120" spans="2:19" s="9" customFormat="1" x14ac:dyDescent="0.2">
      <c r="C120" s="62"/>
      <c r="H120" s="62"/>
      <c r="I120" s="62"/>
      <c r="S120" s="37"/>
    </row>
    <row r="121" spans="2:19" s="9" customFormat="1" x14ac:dyDescent="0.2">
      <c r="C121" s="62"/>
      <c r="H121" s="62"/>
      <c r="I121" s="62"/>
      <c r="S121" s="37"/>
    </row>
    <row r="122" spans="2:19" s="9" customFormat="1" x14ac:dyDescent="0.2">
      <c r="C122" s="62"/>
      <c r="H122" s="62"/>
      <c r="I122" s="62"/>
      <c r="S122" s="37"/>
    </row>
    <row r="123" spans="2:19" s="9" customFormat="1" x14ac:dyDescent="0.2">
      <c r="C123" s="62"/>
      <c r="H123" s="62"/>
      <c r="I123" s="62"/>
      <c r="S123" s="37"/>
    </row>
    <row r="124" spans="2:19" s="9" customFormat="1" x14ac:dyDescent="0.2">
      <c r="C124" s="62"/>
      <c r="H124" s="62"/>
      <c r="I124" s="62"/>
      <c r="S124" s="37"/>
    </row>
    <row r="125" spans="2:19" s="9" customFormat="1" x14ac:dyDescent="0.2">
      <c r="C125" s="62"/>
      <c r="H125" s="62"/>
      <c r="I125" s="62"/>
      <c r="S125" s="37"/>
    </row>
    <row r="126" spans="2:19" s="9" customFormat="1" x14ac:dyDescent="0.2">
      <c r="C126" s="62"/>
      <c r="H126" s="62"/>
      <c r="I126" s="62"/>
      <c r="S126" s="37"/>
    </row>
    <row r="127" spans="2:19" s="9" customFormat="1" x14ac:dyDescent="0.2">
      <c r="C127" s="62"/>
      <c r="H127" s="62"/>
      <c r="I127" s="62"/>
      <c r="S127" s="37"/>
    </row>
    <row r="128" spans="2:19" s="9" customFormat="1" ht="25.5" x14ac:dyDescent="0.2">
      <c r="B128" s="19" t="s">
        <v>49</v>
      </c>
      <c r="C128" s="62"/>
      <c r="F128" s="62"/>
      <c r="I128" s="62"/>
      <c r="S128" s="37"/>
    </row>
    <row r="129" spans="2:19" s="9" customFormat="1" ht="38.25" x14ac:dyDescent="0.2">
      <c r="B129" s="19" t="s">
        <v>86</v>
      </c>
      <c r="C129" s="62"/>
      <c r="F129" s="62"/>
      <c r="I129" s="62"/>
      <c r="S129" s="37"/>
    </row>
    <row r="130" spans="2:19" s="9" customFormat="1" ht="38.25" x14ac:dyDescent="0.2">
      <c r="B130" s="19" t="s">
        <v>87</v>
      </c>
      <c r="C130" s="62"/>
      <c r="F130" s="62"/>
      <c r="I130" s="64"/>
      <c r="J130" s="64"/>
      <c r="K130" s="64"/>
      <c r="S130" s="37"/>
    </row>
    <row r="131" spans="2:19" s="9" customFormat="1" ht="51" x14ac:dyDescent="0.2">
      <c r="B131" s="19" t="s">
        <v>88</v>
      </c>
      <c r="C131" s="62"/>
      <c r="F131" s="62"/>
      <c r="G131" s="62"/>
      <c r="H131" s="64"/>
      <c r="I131" s="64"/>
      <c r="J131" s="64"/>
      <c r="K131" s="64"/>
      <c r="S131" s="37"/>
    </row>
    <row r="132" spans="2:19" s="9" customFormat="1" ht="51" x14ac:dyDescent="0.2">
      <c r="B132" s="19" t="s">
        <v>89</v>
      </c>
      <c r="C132" s="62"/>
      <c r="F132" s="62"/>
      <c r="G132" s="62"/>
      <c r="H132" s="64"/>
      <c r="I132" s="64"/>
      <c r="J132" s="64"/>
      <c r="K132" s="64"/>
      <c r="S132" s="37"/>
    </row>
    <row r="133" spans="2:19" s="9" customFormat="1" ht="38.25" x14ac:dyDescent="0.2">
      <c r="B133" s="19" t="s">
        <v>90</v>
      </c>
      <c r="C133" s="62"/>
      <c r="F133" s="62"/>
      <c r="G133" s="62"/>
      <c r="H133" s="64"/>
      <c r="I133" s="64"/>
      <c r="J133" s="64"/>
      <c r="K133" s="64"/>
      <c r="S133" s="37"/>
    </row>
    <row r="134" spans="2:19" s="9" customFormat="1" ht="25.5" x14ac:dyDescent="0.2">
      <c r="B134" s="19" t="s">
        <v>77</v>
      </c>
      <c r="C134" s="62"/>
      <c r="F134" s="62"/>
      <c r="G134" s="62"/>
      <c r="H134" s="64"/>
      <c r="I134" s="64"/>
      <c r="J134" s="64"/>
      <c r="K134" s="64"/>
      <c r="S134" s="37"/>
    </row>
    <row r="135" spans="2:19" s="9" customFormat="1" x14ac:dyDescent="0.2">
      <c r="B135" s="19" t="s">
        <v>60</v>
      </c>
      <c r="C135" s="62"/>
      <c r="F135" s="62"/>
      <c r="G135" s="62"/>
      <c r="H135" s="64"/>
      <c r="I135" s="64"/>
      <c r="J135" s="64"/>
      <c r="K135" s="64"/>
      <c r="S135" s="37"/>
    </row>
    <row r="136" spans="2:19" s="9" customFormat="1" x14ac:dyDescent="0.2">
      <c r="C136" s="62"/>
      <c r="F136" s="62"/>
      <c r="G136" s="62"/>
      <c r="H136" s="64"/>
      <c r="I136" s="64"/>
      <c r="J136" s="64"/>
      <c r="K136" s="64"/>
      <c r="S136" s="37"/>
    </row>
    <row r="137" spans="2:19" s="34" customFormat="1" x14ac:dyDescent="0.2">
      <c r="B137" s="9"/>
      <c r="C137" s="62"/>
      <c r="F137" s="62"/>
      <c r="G137" s="62"/>
      <c r="H137" s="64"/>
      <c r="I137" s="64"/>
      <c r="J137" s="64"/>
      <c r="K137" s="64"/>
      <c r="S137" s="65"/>
    </row>
    <row r="138" spans="2:19" s="34" customFormat="1" x14ac:dyDescent="0.2">
      <c r="B138" s="9" t="s">
        <v>24</v>
      </c>
      <c r="C138" s="62"/>
      <c r="F138" s="62"/>
      <c r="G138" s="62"/>
      <c r="H138" s="64"/>
      <c r="I138" s="64"/>
      <c r="J138" s="64"/>
      <c r="K138" s="64"/>
      <c r="S138" s="65"/>
    </row>
    <row r="139" spans="2:19" s="34" customFormat="1" ht="25.5" x14ac:dyDescent="0.2">
      <c r="B139" s="66" t="s">
        <v>32</v>
      </c>
      <c r="C139" s="62"/>
      <c r="F139" s="62"/>
      <c r="G139" s="62"/>
      <c r="H139" s="64"/>
      <c r="I139" s="64"/>
      <c r="J139" s="64"/>
      <c r="K139" s="64"/>
      <c r="S139" s="65"/>
    </row>
    <row r="140" spans="2:19" s="34" customFormat="1" x14ac:dyDescent="0.2">
      <c r="B140" s="66" t="s">
        <v>67</v>
      </c>
      <c r="C140" s="62"/>
      <c r="F140" s="62"/>
      <c r="G140" s="62"/>
      <c r="H140" s="64"/>
      <c r="I140" s="64"/>
      <c r="J140" s="64"/>
      <c r="K140" s="64"/>
      <c r="S140" s="65"/>
    </row>
    <row r="141" spans="2:19" s="34" customFormat="1" x14ac:dyDescent="0.2">
      <c r="B141" s="66" t="s">
        <v>25</v>
      </c>
      <c r="C141" s="62"/>
      <c r="F141" s="62"/>
      <c r="G141" s="62"/>
      <c r="H141" s="64"/>
      <c r="I141" s="64"/>
      <c r="J141" s="64"/>
      <c r="K141" s="64"/>
      <c r="S141" s="65"/>
    </row>
    <row r="142" spans="2:19" s="34" customFormat="1" x14ac:dyDescent="0.2">
      <c r="B142" s="66" t="s">
        <v>74</v>
      </c>
      <c r="C142" s="62"/>
      <c r="F142" s="62"/>
      <c r="G142" s="62"/>
      <c r="H142" s="64"/>
      <c r="I142" s="64"/>
      <c r="J142" s="64"/>
      <c r="K142" s="64"/>
      <c r="S142" s="65"/>
    </row>
    <row r="143" spans="2:19" s="34" customFormat="1" x14ac:dyDescent="0.2">
      <c r="B143" s="66" t="s">
        <v>58</v>
      </c>
      <c r="C143" s="62"/>
      <c r="F143" s="62"/>
      <c r="G143" s="62"/>
      <c r="J143" s="64"/>
      <c r="K143" s="64"/>
      <c r="S143" s="65"/>
    </row>
    <row r="144" spans="2:19" s="34" customFormat="1" x14ac:dyDescent="0.2">
      <c r="B144" s="66" t="s">
        <v>76</v>
      </c>
      <c r="C144" s="62"/>
      <c r="F144" s="62"/>
      <c r="G144" s="62"/>
      <c r="S144" s="65"/>
    </row>
    <row r="145" spans="2:19" s="34" customFormat="1" x14ac:dyDescent="0.2">
      <c r="B145" s="66" t="s">
        <v>30</v>
      </c>
      <c r="C145" s="62"/>
      <c r="F145" s="62"/>
      <c r="G145" s="62"/>
      <c r="S145" s="65"/>
    </row>
    <row r="146" spans="2:19" s="34" customFormat="1" x14ac:dyDescent="0.2">
      <c r="B146" s="66" t="s">
        <v>64</v>
      </c>
      <c r="C146" s="62"/>
      <c r="F146" s="62"/>
      <c r="G146" s="62"/>
      <c r="S146" s="65"/>
    </row>
    <row r="147" spans="2:19" s="34" customFormat="1" x14ac:dyDescent="0.2">
      <c r="B147" s="66" t="s">
        <v>69</v>
      </c>
      <c r="C147" s="62"/>
      <c r="F147" s="62"/>
      <c r="G147" s="62"/>
      <c r="S147" s="65"/>
    </row>
    <row r="148" spans="2:19" x14ac:dyDescent="0.2">
      <c r="B148" s="19" t="s">
        <v>91</v>
      </c>
      <c r="C148" s="62"/>
      <c r="F148" s="62"/>
      <c r="G148" s="62"/>
    </row>
    <row r="149" spans="2:19" ht="25.5" x14ac:dyDescent="0.2">
      <c r="B149" s="66" t="s">
        <v>66</v>
      </c>
      <c r="C149" s="62"/>
      <c r="F149" s="62"/>
      <c r="G149" s="62"/>
    </row>
    <row r="150" spans="2:19" ht="25.5" x14ac:dyDescent="0.2">
      <c r="B150" s="66" t="s">
        <v>72</v>
      </c>
      <c r="C150" s="62"/>
      <c r="F150" s="62"/>
      <c r="G150" s="62"/>
    </row>
    <row r="151" spans="2:19" ht="25.5" x14ac:dyDescent="0.2">
      <c r="B151" s="66" t="s">
        <v>75</v>
      </c>
      <c r="C151" s="62"/>
      <c r="F151" s="62"/>
      <c r="G151" s="62"/>
    </row>
    <row r="152" spans="2:19" x14ac:dyDescent="0.2">
      <c r="B152" s="66" t="s">
        <v>73</v>
      </c>
      <c r="C152" s="62"/>
      <c r="F152" s="62"/>
      <c r="G152" s="62"/>
    </row>
    <row r="153" spans="2:19" x14ac:dyDescent="0.2">
      <c r="B153" s="66" t="s">
        <v>70</v>
      </c>
      <c r="C153" s="62"/>
      <c r="F153" s="62"/>
      <c r="G153" s="62"/>
    </row>
    <row r="154" spans="2:19" x14ac:dyDescent="0.2">
      <c r="B154" s="66" t="s">
        <v>62</v>
      </c>
      <c r="C154" s="62"/>
      <c r="F154" s="62"/>
      <c r="G154" s="62"/>
    </row>
    <row r="155" spans="2:19" x14ac:dyDescent="0.2">
      <c r="B155" s="66" t="s">
        <v>71</v>
      </c>
      <c r="C155" s="62"/>
    </row>
    <row r="156" spans="2:19" x14ac:dyDescent="0.2">
      <c r="B156" s="66" t="s">
        <v>63</v>
      </c>
      <c r="C156" s="62"/>
    </row>
    <row r="157" spans="2:19" x14ac:dyDescent="0.2">
      <c r="B157" s="66" t="s">
        <v>65</v>
      </c>
      <c r="C157" s="62"/>
    </row>
    <row r="158" spans="2:19" x14ac:dyDescent="0.2">
      <c r="B158" s="66" t="s">
        <v>28</v>
      </c>
      <c r="C158" s="62"/>
    </row>
    <row r="159" spans="2:19" x14ac:dyDescent="0.2">
      <c r="B159" s="66" t="s">
        <v>31</v>
      </c>
      <c r="C159" s="62"/>
    </row>
    <row r="160" spans="2:19" x14ac:dyDescent="0.2">
      <c r="B160" s="66" t="s">
        <v>27</v>
      </c>
      <c r="C160" s="62"/>
    </row>
    <row r="161" spans="2:3" x14ac:dyDescent="0.2">
      <c r="B161" s="66" t="s">
        <v>29</v>
      </c>
      <c r="C161" s="62"/>
    </row>
    <row r="162" spans="2:3" ht="25.5" x14ac:dyDescent="0.2">
      <c r="B162" s="66" t="s">
        <v>59</v>
      </c>
      <c r="C162" s="62"/>
    </row>
    <row r="163" spans="2:3" x14ac:dyDescent="0.2">
      <c r="B163" s="66" t="s">
        <v>57</v>
      </c>
      <c r="C163" s="62"/>
    </row>
    <row r="164" spans="2:3" x14ac:dyDescent="0.2">
      <c r="B164" s="66" t="s">
        <v>26</v>
      </c>
      <c r="C164" s="62"/>
    </row>
    <row r="165" spans="2:3" x14ac:dyDescent="0.2">
      <c r="B165" s="66" t="s">
        <v>68</v>
      </c>
    </row>
    <row r="166" spans="2:3" x14ac:dyDescent="0.2">
      <c r="B166" s="9"/>
    </row>
    <row r="167" spans="2:3" x14ac:dyDescent="0.2">
      <c r="B167" s="9"/>
    </row>
    <row r="168" spans="2:3" x14ac:dyDescent="0.2">
      <c r="B168" s="9"/>
    </row>
    <row r="169" spans="2:3" x14ac:dyDescent="0.2">
      <c r="B169" s="9" t="s">
        <v>92</v>
      </c>
    </row>
    <row r="170" spans="2:3" x14ac:dyDescent="0.2">
      <c r="B170" s="19" t="s">
        <v>41</v>
      </c>
    </row>
    <row r="171" spans="2:3" x14ac:dyDescent="0.2">
      <c r="B171" s="19" t="s">
        <v>52</v>
      </c>
    </row>
    <row r="172" spans="2:3" x14ac:dyDescent="0.2">
      <c r="B172" s="9"/>
    </row>
    <row r="173" spans="2:3" x14ac:dyDescent="0.2">
      <c r="B173" s="9"/>
    </row>
    <row r="174" spans="2:3" x14ac:dyDescent="0.2">
      <c r="B174" s="12"/>
    </row>
    <row r="175" spans="2:3" x14ac:dyDescent="0.2">
      <c r="B175" s="12"/>
    </row>
    <row r="176" spans="2:3" x14ac:dyDescent="0.2">
      <c r="B176" s="12"/>
    </row>
    <row r="177" spans="2:2" x14ac:dyDescent="0.2">
      <c r="B177" s="12"/>
    </row>
    <row r="178" spans="2:2" x14ac:dyDescent="0.2">
      <c r="B178" s="12"/>
    </row>
    <row r="179" spans="2:2" x14ac:dyDescent="0.2">
      <c r="B179" s="12"/>
    </row>
  </sheetData>
  <sheetProtection formatCells="0" formatColumns="0" formatRows="0" insertRows="0"/>
  <mergeCells count="69">
    <mergeCell ref="C75:P75"/>
    <mergeCell ref="C76:P76"/>
    <mergeCell ref="C77:P77"/>
    <mergeCell ref="B51:P66"/>
    <mergeCell ref="A67:Q67"/>
    <mergeCell ref="B68:B75"/>
    <mergeCell ref="C68:P68"/>
    <mergeCell ref="C69:P69"/>
    <mergeCell ref="C70:P70"/>
    <mergeCell ref="C71:P71"/>
    <mergeCell ref="C72:P72"/>
    <mergeCell ref="C73:P73"/>
    <mergeCell ref="C74:P74"/>
    <mergeCell ref="B43:P43"/>
    <mergeCell ref="B45:B48"/>
    <mergeCell ref="B50:P5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B27:P27"/>
    <mergeCell ref="D28:G28"/>
    <mergeCell ref="H28:J28"/>
    <mergeCell ref="K28:M28"/>
    <mergeCell ref="N28:O28"/>
    <mergeCell ref="D26:P26"/>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8">
    <cfRule type="cellIs" dxfId="18" priority="25" stopIfTrue="1" operator="greaterThanOrEqual">
      <formula>95%</formula>
    </cfRule>
    <cfRule type="cellIs" dxfId="17" priority="26" stopIfTrue="1" operator="between">
      <formula>0.9</formula>
      <formula>"94.89%"</formula>
    </cfRule>
    <cfRule type="cellIs" dxfId="16" priority="27" stopIfTrue="1" operator="lessThanOrEqual">
      <formula>0.9</formula>
    </cfRule>
  </conditionalFormatting>
  <conditionalFormatting sqref="P48">
    <cfRule type="cellIs" dxfId="15" priority="10" stopIfTrue="1" operator="greaterThanOrEqual">
      <formula>95%</formula>
    </cfRule>
    <cfRule type="cellIs" dxfId="14" priority="11" stopIfTrue="1" operator="between">
      <formula>0.9</formula>
      <formula>"94.89%"</formula>
    </cfRule>
    <cfRule type="cellIs" dxfId="13" priority="12" stopIfTrue="1" operator="lessThanOrEqual">
      <formula>0.9</formula>
    </cfRule>
  </conditionalFormatting>
  <conditionalFormatting sqref="I48">
    <cfRule type="cellIs" dxfId="12" priority="7" stopIfTrue="1" operator="greaterThanOrEqual">
      <formula>95%</formula>
    </cfRule>
    <cfRule type="cellIs" dxfId="11" priority="8" stopIfTrue="1" operator="between">
      <formula>0.9</formula>
      <formula>"94.89%"</formula>
    </cfRule>
    <cfRule type="cellIs" dxfId="10" priority="9" stopIfTrue="1" operator="lessThanOrEqual">
      <formula>0.9</formula>
    </cfRule>
  </conditionalFormatting>
  <conditionalFormatting sqref="L48">
    <cfRule type="cellIs" dxfId="9" priority="4" stopIfTrue="1" operator="greaterThanOrEqual">
      <formula>95%</formula>
    </cfRule>
    <cfRule type="cellIs" dxfId="8" priority="5" stopIfTrue="1" operator="between">
      <formula>0.9</formula>
      <formula>"94.89%"</formula>
    </cfRule>
    <cfRule type="cellIs" dxfId="7" priority="6" stopIfTrue="1" operator="lessThanOrEqual">
      <formula>0.9</formula>
    </cfRule>
  </conditionalFormatting>
  <conditionalFormatting sqref="O48">
    <cfRule type="cellIs" dxfId="6" priority="1" stopIfTrue="1" operator="greaterThanOrEqual">
      <formula>95%</formula>
    </cfRule>
    <cfRule type="cellIs" dxfId="5" priority="2" stopIfTrue="1" operator="between">
      <formula>0.9</formula>
      <formula>"94.89%"</formula>
    </cfRule>
    <cfRule type="cellIs" dxfId="4" priority="3" stopIfTrue="1" operator="lessThanOrEqual">
      <formula>0.9</formula>
    </cfRule>
  </conditionalFormatting>
  <dataValidations count="6">
    <dataValidation type="list" allowBlank="1" showInputMessage="1" showErrorMessage="1" sqref="C18:P18" xr:uid="{00000000-0002-0000-0400-000000000000}">
      <formula1>$B$128:$B$135</formula1>
    </dataValidation>
    <dataValidation type="list" allowBlank="1" showInputMessage="1" showErrorMessage="1" sqref="C32:P32 C34:P34 C36:P36" xr:uid="{00000000-0002-0000-0400-000001000000}">
      <formula1>$Q$102:$Q$107</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"2019,2020,2021,2022,2023"</formula1>
    </dataValidation>
    <dataValidation type="list" allowBlank="1" showInputMessage="1" showErrorMessage="1" sqref="C12:P12" xr:uid="{00000000-0002-0000-0400-000004000000}">
      <formula1>$B$139:$B$165</formula1>
    </dataValidation>
    <dataValidation type="list" allowBlank="1" showInputMessage="1" showErrorMessage="1" sqref="C77:P77" xr:uid="{00000000-0002-0000-0400-000005000000}">
      <formula1>$B$170:$B$171</formula1>
    </dataValidation>
  </dataValidations>
  <printOptions horizontalCentered="1" verticalCentered="1"/>
  <pageMargins left="0.70866141732283472" right="0.70866141732283472" top="0.74803149606299213" bottom="0.74803149606299213" header="0.31496062992125984" footer="0.31496062992125984"/>
  <pageSetup scale="48"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66"/>
    <pageSetUpPr fitToPage="1"/>
  </sheetPr>
  <dimension ref="B2:Z142"/>
  <sheetViews>
    <sheetView showGridLines="0" topLeftCell="C18" zoomScale="80" zoomScaleNormal="80" workbookViewId="0">
      <selection activeCell="H29" sqref="H29"/>
    </sheetView>
  </sheetViews>
  <sheetFormatPr baseColWidth="10" defaultRowHeight="30" customHeight="1" x14ac:dyDescent="0.2"/>
  <cols>
    <col min="1" max="1" width="5.5703125" style="21" customWidth="1"/>
    <col min="2" max="2" width="36.85546875" style="21" customWidth="1"/>
    <col min="3" max="3" width="48.28515625" style="21" customWidth="1"/>
    <col min="4" max="4" width="9" style="78" customWidth="1"/>
    <col min="5" max="5" width="23.42578125" style="78" customWidth="1"/>
    <col min="6" max="6" width="15.7109375" style="78" customWidth="1"/>
    <col min="7" max="7" width="23.42578125" style="78" bestFit="1" customWidth="1"/>
    <col min="8" max="8" width="15.7109375" style="78" customWidth="1"/>
    <col min="9" max="9" width="23.42578125" style="78" bestFit="1" customWidth="1"/>
    <col min="10" max="10" width="15.7109375" style="78" customWidth="1"/>
    <col min="11" max="11" width="23.42578125" style="78" bestFit="1" customWidth="1"/>
    <col min="12" max="12" width="15.7109375" style="78" customWidth="1"/>
    <col min="13" max="13" width="13.7109375" style="78" customWidth="1"/>
    <col min="14" max="14" width="15.7109375" style="78" hidden="1" customWidth="1"/>
    <col min="15" max="15" width="5.28515625" style="78" hidden="1" customWidth="1"/>
    <col min="16" max="16" width="24.42578125" style="78" bestFit="1" customWidth="1"/>
    <col min="17" max="17" width="37.42578125" style="78" customWidth="1"/>
    <col min="18" max="20" width="11.42578125" style="23"/>
    <col min="21" max="21" width="11.42578125" style="31" hidden="1" customWidth="1"/>
    <col min="22" max="22" width="11.42578125" style="23"/>
    <col min="23" max="16384" width="11.42578125" style="21"/>
  </cols>
  <sheetData>
    <row r="2" spans="2:24" ht="30" customHeight="1" x14ac:dyDescent="0.2">
      <c r="B2" s="349"/>
      <c r="C2" s="325" t="s">
        <v>33</v>
      </c>
      <c r="D2" s="326"/>
      <c r="E2" s="326"/>
      <c r="F2" s="326"/>
      <c r="G2" s="326"/>
      <c r="H2" s="326"/>
      <c r="I2" s="326"/>
      <c r="J2" s="326"/>
      <c r="K2" s="326"/>
      <c r="L2" s="327"/>
      <c r="M2" s="323" t="s">
        <v>83</v>
      </c>
      <c r="N2" s="396"/>
      <c r="O2" s="396"/>
      <c r="P2" s="324"/>
      <c r="Q2" s="76"/>
      <c r="R2" s="22"/>
      <c r="S2" s="22"/>
      <c r="V2" s="22"/>
      <c r="W2" s="24"/>
      <c r="X2" s="24"/>
    </row>
    <row r="3" spans="2:24" ht="30" customHeight="1" x14ac:dyDescent="0.2">
      <c r="B3" s="349"/>
      <c r="C3" s="325" t="s">
        <v>53</v>
      </c>
      <c r="D3" s="326"/>
      <c r="E3" s="326"/>
      <c r="F3" s="326"/>
      <c r="G3" s="326"/>
      <c r="H3" s="326"/>
      <c r="I3" s="326"/>
      <c r="J3" s="326"/>
      <c r="K3" s="326"/>
      <c r="L3" s="327"/>
      <c r="M3" s="323" t="s">
        <v>85</v>
      </c>
      <c r="N3" s="396"/>
      <c r="O3" s="396"/>
      <c r="P3" s="324"/>
      <c r="Q3" s="76"/>
      <c r="R3" s="22"/>
      <c r="S3" s="22"/>
      <c r="U3" s="32">
        <v>0.8</v>
      </c>
      <c r="V3" s="22"/>
      <c r="W3" s="24"/>
      <c r="X3" s="24"/>
    </row>
    <row r="4" spans="2:24" ht="30" customHeight="1" x14ac:dyDescent="0.2">
      <c r="B4" s="349"/>
      <c r="C4" s="325" t="s">
        <v>54</v>
      </c>
      <c r="D4" s="326"/>
      <c r="E4" s="326"/>
      <c r="F4" s="326"/>
      <c r="G4" s="326"/>
      <c r="H4" s="326"/>
      <c r="I4" s="326"/>
      <c r="J4" s="326"/>
      <c r="K4" s="326"/>
      <c r="L4" s="327"/>
      <c r="M4" s="323" t="s">
        <v>84</v>
      </c>
      <c r="N4" s="396"/>
      <c r="O4" s="396"/>
      <c r="P4" s="324"/>
      <c r="Q4" s="76"/>
      <c r="R4" s="22"/>
      <c r="S4" s="22"/>
      <c r="U4" s="32">
        <v>0.79998999999999998</v>
      </c>
      <c r="V4" s="22"/>
      <c r="W4" s="24"/>
      <c r="X4" s="24"/>
    </row>
    <row r="5" spans="2:24" ht="30" customHeight="1" x14ac:dyDescent="0.2">
      <c r="B5" s="349"/>
      <c r="C5" s="325" t="s">
        <v>55</v>
      </c>
      <c r="D5" s="326"/>
      <c r="E5" s="326"/>
      <c r="F5" s="326"/>
      <c r="G5" s="326"/>
      <c r="H5" s="326"/>
      <c r="I5" s="326"/>
      <c r="J5" s="326"/>
      <c r="K5" s="326"/>
      <c r="L5" s="327"/>
      <c r="M5" s="323" t="s">
        <v>136</v>
      </c>
      <c r="N5" s="396"/>
      <c r="O5" s="396"/>
      <c r="P5" s="324"/>
      <c r="Q5" s="76"/>
      <c r="R5" s="25"/>
      <c r="S5" s="25"/>
      <c r="U5" s="32">
        <v>0.65</v>
      </c>
      <c r="V5" s="25"/>
      <c r="W5" s="26"/>
      <c r="X5" s="26"/>
    </row>
    <row r="6" spans="2:24" ht="18" x14ac:dyDescent="0.2">
      <c r="B6" s="23"/>
      <c r="C6" s="23"/>
      <c r="D6" s="76"/>
      <c r="E6" s="77"/>
      <c r="F6" s="77"/>
      <c r="G6" s="77"/>
      <c r="H6" s="77"/>
      <c r="I6" s="77"/>
      <c r="J6" s="77"/>
      <c r="K6" s="77"/>
      <c r="L6" s="77"/>
      <c r="M6" s="77"/>
      <c r="N6" s="77"/>
      <c r="O6" s="76"/>
      <c r="P6" s="76"/>
      <c r="Q6" s="76"/>
      <c r="R6" s="25"/>
      <c r="S6" s="25"/>
      <c r="U6" s="32">
        <v>0.64999899999999999</v>
      </c>
      <c r="V6" s="25"/>
      <c r="W6" s="26"/>
      <c r="X6" s="26"/>
    </row>
    <row r="7" spans="2:24" ht="36.950000000000003" customHeight="1" x14ac:dyDescent="0.2">
      <c r="B7" s="27" t="s">
        <v>112</v>
      </c>
      <c r="C7" s="387" t="str">
        <f>+'2 Mantener Tiempos demandas'!C12</f>
        <v>PROCESOS SOCIETARIOS</v>
      </c>
      <c r="D7" s="387"/>
      <c r="E7" s="387"/>
      <c r="F7" s="387"/>
      <c r="G7" s="387"/>
      <c r="H7" s="387"/>
      <c r="I7" s="387"/>
      <c r="J7" s="387"/>
      <c r="K7" s="387"/>
      <c r="L7" s="387"/>
      <c r="M7" s="387"/>
      <c r="N7" s="387"/>
      <c r="O7" s="387"/>
      <c r="P7" s="387"/>
      <c r="Q7" s="71"/>
      <c r="U7" s="32"/>
    </row>
    <row r="8" spans="2:24" ht="36.950000000000003" customHeight="1" thickBot="1" x14ac:dyDescent="0.25">
      <c r="B8" s="27" t="s">
        <v>111</v>
      </c>
      <c r="C8" s="388" t="str">
        <f>+'3 % procesos admitidos térm leg'!C14:P14</f>
        <v>Proporción de procesos qure fueron admitidos en el término legal</v>
      </c>
      <c r="D8" s="388"/>
      <c r="E8" s="388"/>
      <c r="F8" s="388"/>
      <c r="G8" s="388"/>
      <c r="H8" s="388"/>
      <c r="I8" s="388"/>
      <c r="J8" s="388"/>
      <c r="K8" s="388"/>
      <c r="L8" s="388"/>
      <c r="M8" s="388"/>
      <c r="N8" s="388"/>
      <c r="O8" s="388"/>
      <c r="P8" s="388"/>
      <c r="Q8" s="388"/>
      <c r="U8" s="32"/>
    </row>
    <row r="9" spans="2:24" s="29" customFormat="1" ht="21.75" customHeight="1" thickTop="1" thickBot="1" x14ac:dyDescent="0.25">
      <c r="B9" s="341">
        <v>2021</v>
      </c>
      <c r="C9" s="342"/>
      <c r="D9" s="342"/>
      <c r="E9" s="342"/>
      <c r="F9" s="342"/>
      <c r="G9" s="342"/>
      <c r="H9" s="342"/>
      <c r="I9" s="342"/>
      <c r="J9" s="342"/>
      <c r="K9" s="342"/>
      <c r="L9" s="342"/>
      <c r="M9" s="342"/>
      <c r="N9" s="342"/>
      <c r="O9" s="342"/>
      <c r="P9" s="342"/>
      <c r="Q9" s="420"/>
      <c r="R9" s="30"/>
      <c r="S9" s="30"/>
      <c r="T9" s="30"/>
      <c r="U9" s="31"/>
      <c r="V9" s="30"/>
    </row>
    <row r="10" spans="2:24" s="29" customFormat="1" ht="30" customHeight="1" thickTop="1" x14ac:dyDescent="0.2">
      <c r="B10" s="421" t="s">
        <v>186</v>
      </c>
      <c r="C10" s="421" t="s">
        <v>126</v>
      </c>
      <c r="D10" s="423" t="s">
        <v>102</v>
      </c>
      <c r="E10" s="410" t="s">
        <v>128</v>
      </c>
      <c r="F10" s="411"/>
      <c r="G10" s="425" t="s">
        <v>129</v>
      </c>
      <c r="H10" s="426"/>
      <c r="I10" s="410" t="s">
        <v>130</v>
      </c>
      <c r="J10" s="411"/>
      <c r="K10" s="410" t="s">
        <v>131</v>
      </c>
      <c r="L10" s="411"/>
      <c r="M10" s="410" t="s">
        <v>132</v>
      </c>
      <c r="N10" s="427"/>
      <c r="O10" s="427"/>
      <c r="P10" s="411"/>
      <c r="Q10" s="407" t="s">
        <v>122</v>
      </c>
      <c r="R10" s="30"/>
      <c r="S10" s="30"/>
      <c r="T10" s="30"/>
      <c r="U10" s="31"/>
      <c r="V10" s="30"/>
    </row>
    <row r="11" spans="2:24" s="29" customFormat="1" ht="30" customHeight="1" x14ac:dyDescent="0.2">
      <c r="B11" s="422"/>
      <c r="C11" s="422"/>
      <c r="D11" s="424"/>
      <c r="E11" s="94" t="s">
        <v>113</v>
      </c>
      <c r="F11" s="408" t="s">
        <v>114</v>
      </c>
      <c r="G11" s="92" t="s">
        <v>115</v>
      </c>
      <c r="H11" s="96" t="s">
        <v>116</v>
      </c>
      <c r="I11" s="94" t="s">
        <v>117</v>
      </c>
      <c r="J11" s="86" t="s">
        <v>118</v>
      </c>
      <c r="K11" s="94" t="s">
        <v>119</v>
      </c>
      <c r="L11" s="86" t="s">
        <v>120</v>
      </c>
      <c r="M11" s="434" t="s">
        <v>124</v>
      </c>
      <c r="N11" s="85" t="s">
        <v>56</v>
      </c>
      <c r="O11" s="84"/>
      <c r="P11" s="409" t="s">
        <v>121</v>
      </c>
      <c r="Q11" s="407"/>
      <c r="R11" s="30"/>
      <c r="S11" s="30"/>
      <c r="T11" s="30"/>
      <c r="U11" s="31"/>
      <c r="V11" s="30"/>
    </row>
    <row r="12" spans="2:24" s="29" customFormat="1" ht="59.25" customHeight="1" x14ac:dyDescent="0.2">
      <c r="B12" s="422"/>
      <c r="C12" s="422"/>
      <c r="D12" s="424"/>
      <c r="E12" s="100" t="s">
        <v>139</v>
      </c>
      <c r="F12" s="409"/>
      <c r="G12" s="100" t="s">
        <v>139</v>
      </c>
      <c r="H12" s="97"/>
      <c r="I12" s="100" t="s">
        <v>139</v>
      </c>
      <c r="J12" s="89"/>
      <c r="K12" s="100" t="s">
        <v>139</v>
      </c>
      <c r="L12" s="89"/>
      <c r="M12" s="435"/>
      <c r="N12" s="88"/>
      <c r="O12" s="87"/>
      <c r="P12" s="436"/>
      <c r="Q12" s="407"/>
      <c r="R12" s="30"/>
      <c r="S12" s="30"/>
      <c r="T12" s="30"/>
      <c r="U12" s="31"/>
      <c r="V12" s="30"/>
    </row>
    <row r="13" spans="2:24" ht="90" customHeight="1" x14ac:dyDescent="0.2">
      <c r="B13" s="414" t="s">
        <v>184</v>
      </c>
      <c r="C13" s="98" t="str">
        <f>+'3 % procesos admitidos térm leg'!B40</f>
        <v>Numerador: Número de procesos admitidos en el trimestre bajo medición dentro de los 30 días hábiles siguientes a la presentación de la demanda</v>
      </c>
      <c r="D13" s="418">
        <f>+'3 % procesos admitidos térm leg'!C26</f>
        <v>0.97</v>
      </c>
      <c r="E13" s="95">
        <v>120</v>
      </c>
      <c r="F13" s="412">
        <f>IF(E13=0," ",(E13/E14))</f>
        <v>0.98360655737704916</v>
      </c>
      <c r="G13" s="93">
        <v>94</v>
      </c>
      <c r="H13" s="432">
        <f>IF(G13=0," ",(G13/G14))</f>
        <v>0.97916666666666663</v>
      </c>
      <c r="I13" s="95">
        <v>107</v>
      </c>
      <c r="J13" s="432">
        <f>IF(I13=0," ",(I13/I14))</f>
        <v>0.963963963963964</v>
      </c>
      <c r="K13" s="95">
        <v>82</v>
      </c>
      <c r="L13" s="432">
        <f>IF(K13=0," ",(K13/K14))</f>
        <v>0.98795180722891562</v>
      </c>
      <c r="M13" s="129">
        <f>AVERAGE(E13,G13,I13,K13)</f>
        <v>100.75</v>
      </c>
      <c r="N13" s="430"/>
      <c r="O13" s="90"/>
      <c r="P13" s="432">
        <f>IF(M13=0,0,(M13/M14)/D13)</f>
        <v>1.0084075668101291</v>
      </c>
      <c r="Q13" s="416"/>
    </row>
    <row r="14" spans="2:24" s="109" customFormat="1" ht="73.5" customHeight="1" thickBot="1" x14ac:dyDescent="0.25">
      <c r="B14" s="415"/>
      <c r="C14" s="99" t="str">
        <f>+'3 % procesos admitidos térm leg'!B41</f>
        <v>Denominador:  Número total de procesos admitidos durante el trimestre</v>
      </c>
      <c r="D14" s="419"/>
      <c r="E14" s="125">
        <v>122</v>
      </c>
      <c r="F14" s="413"/>
      <c r="G14" s="126">
        <v>96</v>
      </c>
      <c r="H14" s="433"/>
      <c r="I14" s="126">
        <v>111</v>
      </c>
      <c r="J14" s="433"/>
      <c r="K14" s="126">
        <v>83</v>
      </c>
      <c r="L14" s="433"/>
      <c r="M14" s="130">
        <f>AVERAGE(E14,G14,I14,K14)</f>
        <v>103</v>
      </c>
      <c r="N14" s="431"/>
      <c r="O14" s="91"/>
      <c r="P14" s="433"/>
      <c r="Q14" s="417"/>
      <c r="R14" s="28"/>
      <c r="S14" s="28"/>
      <c r="T14" s="28"/>
      <c r="U14" s="108"/>
      <c r="V14" s="28"/>
    </row>
    <row r="15" spans="2:24" ht="30" customHeight="1" thickTop="1" x14ac:dyDescent="0.2">
      <c r="E15" s="79"/>
      <c r="F15" s="79"/>
      <c r="G15" s="79"/>
      <c r="H15" s="79"/>
      <c r="I15" s="79"/>
      <c r="J15" s="79"/>
      <c r="K15" s="79">
        <f>+E14+G14+I14+K14</f>
        <v>412</v>
      </c>
      <c r="L15" s="79"/>
      <c r="M15" s="79"/>
      <c r="N15" s="79"/>
    </row>
    <row r="17" spans="3:18" ht="30" customHeight="1" x14ac:dyDescent="0.2">
      <c r="E17" s="131" t="s">
        <v>147</v>
      </c>
      <c r="F17" s="131" t="s">
        <v>148</v>
      </c>
      <c r="G17" s="131" t="s">
        <v>149</v>
      </c>
      <c r="H17" s="131" t="s">
        <v>150</v>
      </c>
      <c r="I17" s="131" t="s">
        <v>151</v>
      </c>
      <c r="J17" s="131" t="s">
        <v>152</v>
      </c>
      <c r="K17" s="131" t="s">
        <v>169</v>
      </c>
      <c r="L17" s="131" t="s">
        <v>168</v>
      </c>
      <c r="M17" s="131" t="s">
        <v>203</v>
      </c>
      <c r="N17" s="131" t="s">
        <v>191</v>
      </c>
      <c r="O17" s="131" t="s">
        <v>192</v>
      </c>
      <c r="P17" s="131" t="s">
        <v>191</v>
      </c>
      <c r="Q17" s="131" t="s">
        <v>204</v>
      </c>
      <c r="R17" s="131" t="s">
        <v>205</v>
      </c>
    </row>
    <row r="18" spans="3:18" ht="30" customHeight="1" x14ac:dyDescent="0.2">
      <c r="C18" s="428" t="s">
        <v>94</v>
      </c>
      <c r="D18" s="429"/>
      <c r="E18" s="159">
        <v>0.97435897435897434</v>
      </c>
      <c r="F18" s="160">
        <v>1</v>
      </c>
      <c r="G18" s="159">
        <v>0.98305084745762705</v>
      </c>
      <c r="H18" s="160">
        <v>1</v>
      </c>
      <c r="I18" s="160">
        <v>1</v>
      </c>
      <c r="J18" s="160">
        <v>1</v>
      </c>
      <c r="K18" s="160">
        <v>1</v>
      </c>
      <c r="L18" s="159">
        <v>0.98550724637681164</v>
      </c>
      <c r="M18" s="159">
        <f>F13</f>
        <v>0.98360655737704916</v>
      </c>
      <c r="N18" s="159">
        <v>0.98550724637681164</v>
      </c>
      <c r="O18" s="159">
        <v>0.98550724637681164</v>
      </c>
      <c r="P18" s="159">
        <f>H13</f>
        <v>0.97916666666666663</v>
      </c>
      <c r="Q18" s="159">
        <f>J13</f>
        <v>0.963963963963964</v>
      </c>
      <c r="R18" s="159">
        <f>L13</f>
        <v>0.98795180722891562</v>
      </c>
    </row>
    <row r="62" spans="2:26" s="23" customFormat="1" ht="30" customHeight="1" x14ac:dyDescent="0.2">
      <c r="B62" s="21"/>
      <c r="C62" s="21"/>
      <c r="D62" s="78"/>
      <c r="E62" s="78"/>
      <c r="F62" s="78"/>
      <c r="G62" s="78"/>
      <c r="H62" s="78"/>
      <c r="I62" s="78"/>
      <c r="J62" s="78"/>
      <c r="K62" s="78"/>
      <c r="L62" s="78"/>
      <c r="M62" s="78"/>
      <c r="N62" s="78"/>
      <c r="O62" s="78"/>
      <c r="P62" s="78"/>
      <c r="Q62" s="78"/>
      <c r="U62" s="31"/>
      <c r="W62" s="21"/>
      <c r="X62" s="21"/>
      <c r="Y62" s="21"/>
      <c r="Z62" s="21"/>
    </row>
    <row r="132" spans="2:26" s="23" customFormat="1" ht="30" customHeight="1" x14ac:dyDescent="0.2">
      <c r="B132" s="21"/>
      <c r="C132" s="21"/>
      <c r="D132" s="78"/>
      <c r="E132" s="78"/>
      <c r="F132" s="78"/>
      <c r="G132" s="78"/>
      <c r="H132" s="78"/>
      <c r="I132" s="78"/>
      <c r="J132" s="78"/>
      <c r="K132" s="78"/>
      <c r="L132" s="78"/>
      <c r="M132" s="78"/>
      <c r="N132" s="78"/>
      <c r="O132" s="78"/>
      <c r="P132" s="78"/>
      <c r="Q132" s="78"/>
      <c r="W132" s="21"/>
      <c r="X132" s="21"/>
      <c r="Y132" s="21"/>
      <c r="Z132" s="21"/>
    </row>
    <row r="133" spans="2:26" s="23" customFormat="1" ht="30" customHeight="1" x14ac:dyDescent="0.2">
      <c r="B133" s="21"/>
      <c r="C133" s="21"/>
      <c r="D133" s="78"/>
      <c r="E133" s="78"/>
      <c r="F133" s="78"/>
      <c r="G133" s="78"/>
      <c r="H133" s="78"/>
      <c r="I133" s="78"/>
      <c r="J133" s="78"/>
      <c r="K133" s="78"/>
      <c r="L133" s="78"/>
      <c r="M133" s="78"/>
      <c r="N133" s="78"/>
      <c r="O133" s="78"/>
      <c r="P133" s="78"/>
      <c r="Q133" s="78"/>
      <c r="W133" s="21"/>
      <c r="X133" s="21"/>
      <c r="Y133" s="21"/>
      <c r="Z133" s="21"/>
    </row>
    <row r="134" spans="2:26" s="23" customFormat="1" ht="30" customHeight="1" x14ac:dyDescent="0.2">
      <c r="B134" s="21"/>
      <c r="C134" s="21"/>
      <c r="D134" s="78"/>
      <c r="E134" s="78"/>
      <c r="F134" s="78"/>
      <c r="G134" s="78"/>
      <c r="H134" s="78"/>
      <c r="I134" s="78"/>
      <c r="J134" s="78"/>
      <c r="K134" s="78"/>
      <c r="L134" s="78"/>
      <c r="M134" s="78"/>
      <c r="N134" s="78"/>
      <c r="O134" s="78"/>
      <c r="P134" s="78"/>
      <c r="Q134" s="78"/>
      <c r="W134" s="21"/>
      <c r="X134" s="21"/>
      <c r="Y134" s="21"/>
      <c r="Z134" s="21"/>
    </row>
    <row r="135" spans="2:26" s="23" customFormat="1" ht="30" customHeight="1" x14ac:dyDescent="0.2">
      <c r="B135" s="21"/>
      <c r="C135" s="21"/>
      <c r="D135" s="78"/>
      <c r="E135" s="78"/>
      <c r="F135" s="78"/>
      <c r="G135" s="78"/>
      <c r="H135" s="78"/>
      <c r="I135" s="78"/>
      <c r="J135" s="78"/>
      <c r="K135" s="78"/>
      <c r="L135" s="78"/>
      <c r="M135" s="78"/>
      <c r="N135" s="78"/>
      <c r="O135" s="78"/>
      <c r="P135" s="78"/>
      <c r="Q135" s="78"/>
      <c r="W135" s="21"/>
      <c r="X135" s="21"/>
      <c r="Y135" s="21"/>
      <c r="Z135" s="21"/>
    </row>
    <row r="136" spans="2:26" s="23" customFormat="1" ht="30" customHeight="1" x14ac:dyDescent="0.2">
      <c r="B136" s="21"/>
      <c r="C136" s="21"/>
      <c r="D136" s="78"/>
      <c r="E136" s="78"/>
      <c r="F136" s="78"/>
      <c r="G136" s="78"/>
      <c r="H136" s="78"/>
      <c r="I136" s="78"/>
      <c r="J136" s="78"/>
      <c r="K136" s="78"/>
      <c r="L136" s="78"/>
      <c r="M136" s="78"/>
      <c r="N136" s="78"/>
      <c r="O136" s="78"/>
      <c r="P136" s="78"/>
      <c r="Q136" s="78"/>
      <c r="W136" s="21"/>
      <c r="X136" s="21"/>
      <c r="Y136" s="21"/>
      <c r="Z136" s="21"/>
    </row>
    <row r="137" spans="2:26" s="23" customFormat="1" ht="30" customHeight="1" x14ac:dyDescent="0.2">
      <c r="B137" s="21"/>
      <c r="C137" s="21"/>
      <c r="D137" s="78"/>
      <c r="E137" s="78"/>
      <c r="F137" s="78"/>
      <c r="G137" s="78"/>
      <c r="H137" s="78"/>
      <c r="I137" s="78"/>
      <c r="J137" s="78"/>
      <c r="K137" s="78"/>
      <c r="L137" s="78"/>
      <c r="M137" s="78"/>
      <c r="N137" s="78"/>
      <c r="O137" s="78"/>
      <c r="P137" s="78"/>
      <c r="Q137" s="78"/>
      <c r="W137" s="21"/>
      <c r="X137" s="21"/>
      <c r="Y137" s="21"/>
      <c r="Z137" s="21"/>
    </row>
    <row r="138" spans="2:26" s="23" customFormat="1" ht="30" customHeight="1" x14ac:dyDescent="0.2">
      <c r="B138" s="21"/>
      <c r="C138" s="21"/>
      <c r="D138" s="78"/>
      <c r="E138" s="78"/>
      <c r="F138" s="78"/>
      <c r="G138" s="78"/>
      <c r="H138" s="78"/>
      <c r="I138" s="78"/>
      <c r="J138" s="78"/>
      <c r="K138" s="78"/>
      <c r="L138" s="78"/>
      <c r="M138" s="78"/>
      <c r="N138" s="78"/>
      <c r="O138" s="78"/>
      <c r="P138" s="78"/>
      <c r="Q138" s="78"/>
      <c r="W138" s="21"/>
      <c r="X138" s="21"/>
      <c r="Y138" s="21"/>
      <c r="Z138" s="21"/>
    </row>
    <row r="139" spans="2:26" s="23" customFormat="1" ht="30" customHeight="1" x14ac:dyDescent="0.2">
      <c r="B139" s="21"/>
      <c r="C139" s="21"/>
      <c r="D139" s="78"/>
      <c r="E139" s="78"/>
      <c r="F139" s="78"/>
      <c r="G139" s="78"/>
      <c r="H139" s="78"/>
      <c r="I139" s="78"/>
      <c r="J139" s="78"/>
      <c r="K139" s="78"/>
      <c r="L139" s="78"/>
      <c r="M139" s="78"/>
      <c r="N139" s="78"/>
      <c r="O139" s="78"/>
      <c r="P139" s="78"/>
      <c r="Q139" s="78"/>
      <c r="W139" s="21"/>
      <c r="X139" s="21"/>
      <c r="Y139" s="21"/>
      <c r="Z139" s="21"/>
    </row>
    <row r="140" spans="2:26" s="23" customFormat="1" ht="30" customHeight="1" x14ac:dyDescent="0.2">
      <c r="B140" s="21"/>
      <c r="C140" s="21"/>
      <c r="D140" s="78"/>
      <c r="E140" s="78"/>
      <c r="F140" s="78"/>
      <c r="G140" s="78"/>
      <c r="H140" s="78"/>
      <c r="I140" s="78"/>
      <c r="J140" s="78"/>
      <c r="K140" s="78"/>
      <c r="L140" s="78"/>
      <c r="M140" s="78"/>
      <c r="N140" s="78"/>
      <c r="O140" s="78"/>
      <c r="P140" s="78"/>
      <c r="Q140" s="78"/>
      <c r="W140" s="21"/>
      <c r="X140" s="21"/>
      <c r="Y140" s="21"/>
      <c r="Z140" s="21"/>
    </row>
    <row r="141" spans="2:26" s="23" customFormat="1" ht="30" customHeight="1" x14ac:dyDescent="0.2">
      <c r="B141" s="21"/>
      <c r="C141" s="21"/>
      <c r="D141" s="78"/>
      <c r="E141" s="78"/>
      <c r="F141" s="78"/>
      <c r="G141" s="78"/>
      <c r="H141" s="78"/>
      <c r="I141" s="78"/>
      <c r="J141" s="78"/>
      <c r="K141" s="78"/>
      <c r="L141" s="78"/>
      <c r="M141" s="78"/>
      <c r="N141" s="78"/>
      <c r="O141" s="78"/>
      <c r="P141" s="78"/>
      <c r="Q141" s="78"/>
      <c r="W141" s="21"/>
      <c r="X141" s="21"/>
      <c r="Y141" s="21"/>
      <c r="Z141" s="21"/>
    </row>
    <row r="142" spans="2:26" s="23" customFormat="1" ht="30" customHeight="1" x14ac:dyDescent="0.2">
      <c r="B142" s="21"/>
      <c r="C142" s="21"/>
      <c r="D142" s="78"/>
      <c r="E142" s="78"/>
      <c r="F142" s="78"/>
      <c r="G142" s="78"/>
      <c r="H142" s="78"/>
      <c r="I142" s="78"/>
      <c r="J142" s="78"/>
      <c r="K142" s="78"/>
      <c r="L142" s="78"/>
      <c r="M142" s="78"/>
      <c r="N142" s="78"/>
      <c r="O142" s="78"/>
      <c r="P142" s="78"/>
      <c r="Q142" s="78"/>
      <c r="W142" s="21"/>
      <c r="X142" s="21"/>
      <c r="Y142" s="21"/>
      <c r="Z142" s="21"/>
    </row>
  </sheetData>
  <sheetProtection formatCells="0" formatColumns="0" formatRows="0" insertRows="0"/>
  <mergeCells count="34">
    <mergeCell ref="C3:L3"/>
    <mergeCell ref="M3:P3"/>
    <mergeCell ref="C4:L4"/>
    <mergeCell ref="M4:P4"/>
    <mergeCell ref="C18:D18"/>
    <mergeCell ref="N13:N14"/>
    <mergeCell ref="M5:P5"/>
    <mergeCell ref="L13:L14"/>
    <mergeCell ref="P13:P14"/>
    <mergeCell ref="M11:M12"/>
    <mergeCell ref="P11:P12"/>
    <mergeCell ref="H13:H14"/>
    <mergeCell ref="J13:J14"/>
    <mergeCell ref="B2:B5"/>
    <mergeCell ref="C2:L2"/>
    <mergeCell ref="C5:L5"/>
    <mergeCell ref="Q13:Q14"/>
    <mergeCell ref="D13:D14"/>
    <mergeCell ref="C7:P7"/>
    <mergeCell ref="C8:Q8"/>
    <mergeCell ref="B9:Q9"/>
    <mergeCell ref="B10:B12"/>
    <mergeCell ref="C10:C12"/>
    <mergeCell ref="D10:D12"/>
    <mergeCell ref="E10:F10"/>
    <mergeCell ref="G10:H10"/>
    <mergeCell ref="K10:L10"/>
    <mergeCell ref="M10:P10"/>
    <mergeCell ref="M2:P2"/>
    <mergeCell ref="Q10:Q12"/>
    <mergeCell ref="F11:F12"/>
    <mergeCell ref="I10:J10"/>
    <mergeCell ref="F13:F14"/>
    <mergeCell ref="B13:B14"/>
  </mergeCells>
  <conditionalFormatting sqref="N13">
    <cfRule type="cellIs" dxfId="3" priority="1" stopIfTrue="1" operator="equal">
      <formula>"0"</formula>
    </cfRule>
    <cfRule type="cellIs" dxfId="2" priority="2" stopIfTrue="1" operator="lessThanOrEqual">
      <formula>$U$6</formula>
    </cfRule>
    <cfRule type="cellIs" dxfId="1" priority="3" stopIfTrue="1" operator="greaterThanOrEqual">
      <formula>$U$3</formula>
    </cfRule>
    <cfRule type="cellIs" dxfId="0" priority="4" stopIfTrue="1" operator="between">
      <formula>$U$5</formula>
      <formula>$U$4</formula>
    </cfRule>
  </conditionalFormatting>
  <printOptions horizontalCentered="1"/>
  <pageMargins left="0.70866141732283472" right="0.70866141732283472" top="0.74803149606299213" bottom="0.74803149606299213" header="0.31496062992125984" footer="0.31496062992125984"/>
  <pageSetup scale="38" orientation="landscape" r:id="rId1"/>
  <headerFooter>
    <oddHeader>&amp;A</oddHead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1:B3"/>
  <sheetViews>
    <sheetView workbookViewId="0">
      <selection activeCell="E17" sqref="E17"/>
    </sheetView>
  </sheetViews>
  <sheetFormatPr baseColWidth="10" defaultRowHeight="12.75" x14ac:dyDescent="0.2"/>
  <cols>
    <col min="1" max="1" width="36" style="120" bestFit="1" customWidth="1"/>
    <col min="2" max="16384" width="11.42578125" style="120"/>
  </cols>
  <sheetData>
    <row r="1" spans="1:2" x14ac:dyDescent="0.2">
      <c r="A1" s="119" t="s">
        <v>106</v>
      </c>
      <c r="B1" s="119"/>
    </row>
    <row r="2" spans="1:2" x14ac:dyDescent="0.2">
      <c r="A2" s="119" t="s">
        <v>107</v>
      </c>
      <c r="B2" s="119"/>
    </row>
    <row r="3" spans="1:2" x14ac:dyDescent="0.2">
      <c r="A3" s="119" t="s">
        <v>108</v>
      </c>
      <c r="B3" s="119"/>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Página &amp;P de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C5"/>
  <sheetViews>
    <sheetView showGridLines="0" workbookViewId="0"/>
  </sheetViews>
  <sheetFormatPr baseColWidth="10" defaultRowHeight="12.75" x14ac:dyDescent="0.2"/>
  <cols>
    <col min="1" max="1" width="25.42578125" style="58" bestFit="1" customWidth="1"/>
    <col min="2" max="2" width="21.28515625" style="58" bestFit="1" customWidth="1"/>
    <col min="3" max="16384" width="11.42578125" style="58"/>
  </cols>
  <sheetData>
    <row r="1" spans="1:3" x14ac:dyDescent="0.2">
      <c r="A1" s="60" t="s">
        <v>104</v>
      </c>
      <c r="B1" s="57"/>
      <c r="C1" s="57"/>
    </row>
    <row r="2" spans="1:3" x14ac:dyDescent="0.2">
      <c r="A2" s="60" t="s">
        <v>99</v>
      </c>
      <c r="B2" s="57" t="s">
        <v>105</v>
      </c>
      <c r="C2" s="57">
        <v>24</v>
      </c>
    </row>
    <row r="3" spans="1:3" x14ac:dyDescent="0.2">
      <c r="A3" s="60"/>
      <c r="B3" s="57" t="s">
        <v>98</v>
      </c>
      <c r="C3" s="57">
        <v>26</v>
      </c>
    </row>
    <row r="4" spans="1:3" x14ac:dyDescent="0.2">
      <c r="A4" s="60" t="s">
        <v>100</v>
      </c>
      <c r="B4" s="57" t="s">
        <v>101</v>
      </c>
      <c r="C4" s="57">
        <v>31</v>
      </c>
    </row>
    <row r="5" spans="1:3" x14ac:dyDescent="0.2">
      <c r="A5" s="60" t="s">
        <v>102</v>
      </c>
      <c r="B5" s="57" t="s">
        <v>103</v>
      </c>
      <c r="C5" s="59">
        <v>0.03</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Página &amp;P de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C4"/>
  <sheetViews>
    <sheetView showGridLines="0" workbookViewId="0">
      <selection activeCell="H25" sqref="H25"/>
    </sheetView>
  </sheetViews>
  <sheetFormatPr baseColWidth="10" defaultRowHeight="12.75" x14ac:dyDescent="0.2"/>
  <cols>
    <col min="1" max="1" width="25.42578125" style="56" bestFit="1" customWidth="1"/>
    <col min="2" max="2" width="21.28515625" style="56" bestFit="1" customWidth="1"/>
    <col min="3" max="16384" width="11.42578125" style="56"/>
  </cols>
  <sheetData>
    <row r="1" spans="1:3" s="58" customFormat="1" x14ac:dyDescent="0.2">
      <c r="A1" s="57" t="s">
        <v>97</v>
      </c>
      <c r="B1" s="57"/>
      <c r="C1" s="57"/>
    </row>
    <row r="2" spans="1:3" s="58" customFormat="1" x14ac:dyDescent="0.2">
      <c r="A2" s="60" t="s">
        <v>99</v>
      </c>
      <c r="B2" s="57" t="s">
        <v>98</v>
      </c>
      <c r="C2" s="57">
        <v>193</v>
      </c>
    </row>
    <row r="3" spans="1:3" s="58" customFormat="1" x14ac:dyDescent="0.2">
      <c r="A3" s="60" t="s">
        <v>100</v>
      </c>
      <c r="B3" s="57" t="s">
        <v>101</v>
      </c>
      <c r="C3" s="57">
        <v>199</v>
      </c>
    </row>
    <row r="4" spans="1:3" s="58" customFormat="1" x14ac:dyDescent="0.2">
      <c r="A4" s="60" t="s">
        <v>102</v>
      </c>
      <c r="B4" s="57" t="s">
        <v>103</v>
      </c>
      <c r="C4" s="59">
        <v>0.03</v>
      </c>
    </row>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Procesos Societarios</Procesos_SGI>
    <_Version xmlns="http://schemas.microsoft.com/sharepoint/v3/fields">1</_Version>
    <Fecha xmlns="0948c079-19c9-4a36-bb7d-d65ca794eba7">2022-01-30T05:00:00+00:00</Fecha>
    <Fecha_Actualizacion xmlns="0948c079-19c9-4a36-bb7d-d65ca794eba7">2022-01-30T05:00:00+00:00</Fecha_Actualizacion>
    <Dependencia_Nivel_Superior xmlns="0948c079-19c9-4a36-bb7d-d65ca794eba7">Delegatura para Procedimientos Mercantiles</Dependencia_Nivel_Superior>
    <Ano_x0020_Documento xmlns="0948c079-19c9-4a36-bb7d-d65ca794eba7">2022</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SSDOCID-1675502055-163</_dlc_DocId>
    <_dlc_DocIdUrl xmlns="0948c079-19c9-4a36-bb7d-d65ca794eba7">
      <Url>https://www.supersociedades.gov.co/nuestra_entidad/Planeacion/_layouts/15/DocIdRedir.aspx?ID=SSDOCID-1675502055-163</Url>
      <Description>SSDOCID-1675502055-163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2.xml><?xml version="1.0" encoding="utf-8"?>
<ds:datastoreItem xmlns:ds="http://schemas.openxmlformats.org/officeDocument/2006/customXml" ds:itemID="{C8A7D2C5-5C3C-4AA4-9B61-CDAA2AFC5C2D}">
  <ds:schemaRefs>
    <ds:schemaRef ds:uri="http://schemas.microsoft.com/office/2006/metadata/properties"/>
    <ds:schemaRef ds:uri="http://schemas.microsoft.com/office/infopath/2007/PartnerControls"/>
    <ds:schemaRef ds:uri="0948c079-19c9-4a36-bb7d-d65ca794eba7"/>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F4D24BAD-27E0-4BBE-B0BA-9320797EB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42EA68-E10E-4B9D-A713-0A18B6D857D9}">
  <ds:schemaRefs>
    <ds:schemaRef ds:uri="http://schemas.microsoft.com/sharepoint/events"/>
  </ds:schemaRefs>
</ds:datastoreItem>
</file>

<file path=customXml/itemProps5.xml><?xml version="1.0" encoding="utf-8"?>
<ds:datastoreItem xmlns:ds="http://schemas.openxmlformats.org/officeDocument/2006/customXml" ds:itemID="{09EAE307-09FC-4EC4-9771-0F9FA19D2F1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1 Mantener tiempos sentencias</vt:lpstr>
      <vt:lpstr>1.1 registro tiempos sentencias</vt:lpstr>
      <vt:lpstr>2 Mantener Tiempos demandas</vt:lpstr>
      <vt:lpstr>2.1 regist mantotiempo demandas</vt:lpstr>
      <vt:lpstr>3 % procesos admitidos térm leg</vt:lpstr>
      <vt:lpstr>3.1 registro % proc admit térm</vt:lpstr>
      <vt:lpstr>Registro admisiones en tiempo</vt:lpstr>
      <vt:lpstr>Datos Tiempos demanda</vt:lpstr>
      <vt:lpstr>Datos Sentencia</vt:lpstr>
      <vt:lpstr>'1 Mantener tiempos sentencias'!Área_de_impresión</vt:lpstr>
      <vt:lpstr>'2 Mantener Tiempos demandas'!Área_de_impresión</vt:lpstr>
      <vt:lpstr>'3 % procesos admitidos térm leg'!Área_de_impresión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 Procesos Societarios 2022</dc:title>
  <dc:creator>N.Johanna Rodríguez A</dc:creator>
  <cp:keywords>Hoja de vida Indicadores Gestion</cp:keywords>
  <cp:lastModifiedBy>David Gamboa</cp:lastModifiedBy>
  <cp:lastPrinted>2020-06-26T07:32:22Z</cp:lastPrinted>
  <dcterms:created xsi:type="dcterms:W3CDTF">2012-02-20T19:54:14Z</dcterms:created>
  <dcterms:modified xsi:type="dcterms:W3CDTF">2022-10-13T20:41:25Z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ItemGuid">
    <vt:lpwstr>43d69ed6-ab7e-4a06-908d-4733f9181664</vt:lpwstr>
  </property>
</Properties>
</file>