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'Interesados'!$B$2:$H$20</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'Requerimientos'!$B$2:$H$15</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Paola Alexandra Padilla Gonzalez</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 ref="D18" authorId="1">
      <text>
        <r>
          <rPr>
            <b/>
            <sz val="9"/>
            <rFont val="Tahoma"/>
            <family val="2"/>
          </rPr>
          <t>Paola Alexandra Padilla Gonzalez:</t>
        </r>
        <r>
          <rPr>
            <sz val="9"/>
            <rFont val="Tahoma"/>
            <family val="2"/>
          </rPr>
          <t xml:space="preserve">
Modificado por el Súper.</t>
        </r>
      </text>
    </comment>
  </commentList>
</comments>
</file>

<file path=xl/comments2.xml><?xml version="1.0" encoding="utf-8"?>
<comments xmlns="http://schemas.openxmlformats.org/spreadsheetml/2006/main">
  <authors>
    <author>RONIN</author>
    <author>Paola Alexandra Padilla Gonzalez</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E13" authorId="1">
      <text>
        <r>
          <rPr>
            <b/>
            <sz val="9"/>
            <rFont val="Tahoma"/>
            <family val="2"/>
          </rPr>
          <t>Paola Alexandra Padilla Gonzalez:</t>
        </r>
        <r>
          <rPr>
            <sz val="9"/>
            <rFont val="Tahoma"/>
            <family val="2"/>
          </rPr>
          <t xml:space="preserve">
Fue modificado por el su´per.</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<sst xmlns="http://schemas.openxmlformats.org/spreadsheetml/2006/main" count="364" uniqueCount="211">
  <si>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</si>
  <si>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</si>
  <si>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</si>
  <si>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</si>
  <si>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</si>
  <si>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</si>
  <si>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</si>
  <si>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</si>
  <si>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</si>
  <si>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</si>
  <si>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</si>
  <si>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</si>
  <si>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</si>
  <si>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</si>
  <si>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</si>
  <si>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</si>
  <si>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</si>
  <si>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</si>
  <si>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</si>
  <si>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</si>
  <si>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</si>
  <si>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</si>
  <si>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</si>
  <si>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</si>
  <si>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</si>
  <si>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</si>
  <si>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</si>
  <si>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</si>
  <si>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</si>
  <si>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</si>
  <si>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</si>
  <si>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</si>
  <si>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</si>
  <si>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</si>
  <si>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</si>
  <si>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</si>
  <si>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</si>
  <si>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</si>
  <si>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</si>
  <si>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</si>
  <si>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</si>
  <si>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</si>
  <si>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</si>
  <si>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</si>
  <si>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</si>
  <si>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</si>
  <si>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</si>
  <si>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</si>
  <si>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</si>
  <si>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</si>
  <si>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</si>
  <si>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</si>
  <si>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</si>
  <si>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</si>
  <si>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</si>
  <si>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</si>
  <si>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</si>
  <si>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</si>
  <si>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</si>
  <si>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</si>
  <si>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</si>
  <si>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</si>
  <si>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</si>
  <si>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</si>
  <si>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</si>
  <si>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</si>
  <si>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</si>
  <si>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</si>
  <si>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</si>
  <si>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</si>
  <si>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</si>
  <si>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</si>
  <si>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</si>
  <si>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</si>
  <si>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</si>
  <si>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</si>
  <si>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</si>
  <si>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</si>
  <si>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</si>
  <si>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</si>
  <si>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</si>
  <si>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</si>
  <si>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</si>
  <si>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</si>
  <si>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</si>
  <si>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</si>
  <si>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</si>
  <si>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</si>
  <si>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</si>
  <si>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</si>
  <si>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</si>
  <si>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</si>
  <si>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</si>
  <si>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</si>
  <si>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</si>
  <si>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</si>
  <si>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</si>
  <si>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</si>
  <si>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</si>
  <si>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</si>
  <si>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</si>
  <si>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</si>
  <si>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</si>
  <si>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</si>
  <si>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</si>
  <si>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</si>
  <si>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</si>
  <si>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</si>
  <si>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</si>
  <si>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</si>
  <si>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</si>
  <si>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</si>
  <si>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</si>
  <si>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</si>
  <si>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</si>
  <si>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</si>
  <si>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</si>
  <si>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</si>
  <si>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</si>
  <si>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</si>
  <si>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</si>
  <si>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</si>
  <si>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</si>
  <si>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</si>
  <si>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</si>
  <si>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</si>
  <si>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</si>
  <si>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</si>
  <si>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</si>
  <si>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</si>
  <si>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</si>
  <si>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</si>
  <si>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</si>
  <si>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</si>
  <si>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</si>
  <si>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</si>
  <si>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</si>
  <si>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</si>
  <si>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</si>
  <si>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</si>
  <si>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t>
  </si>
  <si>
    <t>mensual</t>
  </si>
  <si>
    <t>Ascender</t>
  </si>
  <si>
    <t xml:space="preserve">Número de actividades ejecutadas / total actividades programadas </t>
  </si>
  <si>
    <t>Gerente del proyecto</t>
  </si>
  <si>
    <t>N/A</t>
  </si>
  <si>
    <t>Por ser un proyecto interno y que no requiere contratación, no se determina gestión de comunicaciones entre equipos de trabajo</t>
  </si>
  <si>
    <t>No requiere</t>
  </si>
  <si>
    <t>Superintendente de Sociedades</t>
  </si>
  <si>
    <t xml:space="preserve">Juan Pablo Liévano </t>
  </si>
  <si>
    <t xml:space="preserve">Superintendente Delegado para Inspección, Vigilancia y Control
</t>
  </si>
  <si>
    <t>Directora de Supervisión de Asuntos Especiales y Empresariales</t>
  </si>
  <si>
    <t>Angela Cristina Silva</t>
  </si>
  <si>
    <t>Funcionarios</t>
  </si>
  <si>
    <t>Conocer el  avance del estado del proyecto</t>
  </si>
  <si>
    <t>Presentación de avance</t>
  </si>
  <si>
    <t>Conocer el cumplimiento de las actividade4s y logro de los productos definidos en el proyecto</t>
  </si>
  <si>
    <t>Cronograma de actividades y productos resultado de las actividades ejecutadas</t>
  </si>
  <si>
    <t>Una vez finalizado el proyecto</t>
  </si>
  <si>
    <t>Afecta la totalidad del proyecto</t>
  </si>
  <si>
    <t>Decretos ley, ni proyectos ley</t>
  </si>
  <si>
    <t>Director de Supervisión de Asuntos Especiales y Empresariales</t>
  </si>
  <si>
    <t xml:space="preserve">Ajustar la normatividad interna
</t>
  </si>
  <si>
    <t xml:space="preserve">Lograr un marco normativo adecuado que facilite el cumplimiento de la Misión
</t>
  </si>
  <si>
    <t>webmatersupersociedades.gov.co</t>
  </si>
  <si>
    <t>Documento de politica</t>
  </si>
  <si>
    <t>Politica actualizada</t>
  </si>
  <si>
    <t>Información necesaria para realizar la supervisión</t>
  </si>
  <si>
    <t>Recurso Humano disponible para revisar y actualizar la politica</t>
  </si>
  <si>
    <t xml:space="preserve">Reporte </t>
  </si>
  <si>
    <t>Probabilidad de incumplimiento de las actividades por falta de recurso humano</t>
  </si>
  <si>
    <t>Definir agendas de los involucrados con antelación</t>
  </si>
  <si>
    <t>Superintendente Delegada para Procedimientos de Insolvencia</t>
  </si>
  <si>
    <t>Grupos delegatura IVC</t>
  </si>
  <si>
    <t>Grupos de Intervenidas</t>
  </si>
  <si>
    <t>Fabio Bonilla, Guillermo León Ramírez</t>
  </si>
  <si>
    <t>Asesores Despacho Superintendente de Sociedades</t>
  </si>
  <si>
    <t>Funcionarios Grupos de Intervenidas y Grupos IVC</t>
  </si>
  <si>
    <t>Superintendente Delegado para Inspección, Vigilancia y Control
Superintendente Delegado para Procedimientos de Insolvencia</t>
  </si>
  <si>
    <t xml:space="preserve">
Angela Cristina Silva
Directora de Supervisión de Asuntos Especiales y Empresariales
</t>
  </si>
  <si>
    <t>Fabio Bonilla, Guillermo León Ramírez
Asesores Despacho Superintendente de Sociedades</t>
  </si>
  <si>
    <t xml:space="preserve">Liderazgo </t>
  </si>
  <si>
    <t>Trabajo en equipo</t>
  </si>
  <si>
    <t>Toma de decisiones</t>
  </si>
  <si>
    <t xml:space="preserve">Analizar decreto ley e identificar ajustes que se puedan realizar vía decreto </t>
  </si>
  <si>
    <t xml:space="preserve">Identificar que de las normas en vigencia en materia de captación ilegal, masiva y habitual puede ser ajustado vía decreto.
</t>
  </si>
  <si>
    <t xml:space="preserve">Documento </t>
  </si>
  <si>
    <t xml:space="preserve">Borrador de propuesta de modificación al decreto aprobado por el Superintendente
</t>
  </si>
  <si>
    <t xml:space="preserve">Proponer una reforma a la reglamentación del Decreto 4334 de 2008 para hacer más claro el procedimiento de intervención
</t>
  </si>
  <si>
    <t>Texto de propuesta de modificación al decreto reglamentario del Decreto Ley 4334/2008</t>
  </si>
  <si>
    <t xml:space="preserve">Modificación de la regulación vigente en materia del proceso de intervención por captación ilegal, masiva y habitual (ID_41)
</t>
  </si>
  <si>
    <t>Medir el porcentaje de avance de la ejecución de las actividades programadas en el EDT de actividades del proyecto.</t>
  </si>
  <si>
    <t>Avance de la ejecución de Actividades</t>
  </si>
  <si>
    <t xml:space="preserve">Carlos Gerardo Mantilla
Superintendente Delegado para Inspección, Vigilancia y Control
Susana Hidvegi
Superintendente Delegado para Procedimientos de Insolvencia
</t>
  </si>
  <si>
    <t>Carlos Gerardo Mantilla</t>
  </si>
  <si>
    <t>Susana Hidvegi</t>
  </si>
  <si>
    <t>Correo electrónico</t>
  </si>
  <si>
    <t>Correo electrónico/Oficio</t>
  </si>
  <si>
    <t xml:space="preserve">Solicita proyecto de nueva reglamentación en materia de proceso de intervención por captación ilegal, masiva y habitual, para remitir al MINCIT
 </t>
  </si>
  <si>
    <t>Proyecto de Decreto</t>
  </si>
  <si>
    <t xml:space="preserve">Reciben la nueva reglamentación en materia del proceso de intervención por captación ilegal, masiva y habitual
</t>
  </si>
  <si>
    <t>Envío decreto a Ministerio</t>
  </si>
  <si>
    <t>Ajuste al borrador proyecto decreto</t>
  </si>
  <si>
    <t>Carlos Gerardo Mantilla Gómez
Superintendente Delegado para Inspección, Vigilancia y Control
Susana Hidvegi
Superintendente Delegado para Procedimientos de Insolvencia
Superintendente de Sociedades</t>
  </si>
  <si>
    <t>Revisión proyecto decreto</t>
  </si>
  <si>
    <t>Asesores Despacho Superintendente de Sociedades y coordinadoras</t>
  </si>
  <si>
    <t>Borrador Proyecto decreto</t>
  </si>
  <si>
    <t>Diseño de estructura decreto</t>
  </si>
  <si>
    <t xml:space="preserve">
Susana Hidvegi
Superintendente Delegado para Procedimientos de Insolvencia, Yolima Prada, Martha Ruth Ardila y Guillermo León Ramírez             ,        Asesores Despacho Superintendente y Deyanira del Pilar Ospina           Coordinadores Grupos de Intervención.</t>
  </si>
  <si>
    <t>Diagnóstico decreto actual</t>
  </si>
  <si>
    <t>09/04/2019 correo electrónico</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</si>
</sst>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60">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8"/>
      <name val="Arial"/>
      <family val="2"/>
    </font>
    <font>
      <sz val="9"/>
      <color indexed="8"/>
      <name val="Arial"/>
      <family val="2"/>
    </font>
    <font>
      <sz val="9"/>
      <color indexed="10"/>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1"/>
      <name val="Arial"/>
      <family val="2"/>
    </font>
    <font>
      <sz val="9"/>
      <color theme="1"/>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style="thin"/>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3" fillId="0" borderId="9" applyNumberFormat="0" applyFill="0" applyAlignment="0" applyProtection="0"/>
  </cellStyleXfs>
  <cellXfs count="241">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2"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4" fillId="0" borderId="0" xfId="0" applyFont="1" applyBorder="1" applyAlignment="1">
      <alignment/>
    </xf>
    <xf numFmtId="0" fontId="53"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0" fontId="54" fillId="35" borderId="0" xfId="0" applyFont="1" applyFill="1" applyAlignment="1">
      <alignment horizontal="center" vertical="center" wrapText="1"/>
    </xf>
    <xf numFmtId="0" fontId="54" fillId="35" borderId="11" xfId="0" applyFont="1" applyFill="1" applyBorder="1" applyAlignment="1">
      <alignment horizontal="center" vertical="center"/>
    </xf>
    <xf numFmtId="0" fontId="54" fillId="35" borderId="13" xfId="0" applyFont="1" applyFill="1" applyBorder="1" applyAlignment="1">
      <alignment horizontal="center" vertical="center" wrapText="1"/>
    </xf>
    <xf numFmtId="0" fontId="54" fillId="35" borderId="11" xfId="0" applyFont="1" applyFill="1" applyBorder="1" applyAlignment="1">
      <alignment horizontal="left" vertical="center"/>
    </xf>
    <xf numFmtId="0" fontId="55"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4"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0" fontId="4" fillId="0" borderId="11" xfId="0" applyFont="1" applyBorder="1" applyAlignment="1">
      <alignment horizontal="justify" vertical="center" wrapText="1"/>
    </xf>
    <xf numFmtId="1" fontId="0" fillId="0" borderId="11" xfId="0" applyNumberFormat="1" applyBorder="1" applyAlignment="1">
      <alignment horizontal="center" vertical="center"/>
    </xf>
    <xf numFmtId="0" fontId="54" fillId="35" borderId="11" xfId="0" applyFont="1" applyFill="1" applyBorder="1" applyAlignment="1">
      <alignment horizontal="center" vertical="center" wrapText="1"/>
    </xf>
    <xf numFmtId="0" fontId="54" fillId="35"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quotePrefix="1">
      <alignment horizontal="left" vertical="center" wrapText="1"/>
    </xf>
    <xf numFmtId="0" fontId="4" fillId="33" borderId="31" xfId="0" applyFont="1" applyFill="1" applyBorder="1" applyAlignment="1">
      <alignment vertical="center" wrapText="1"/>
    </xf>
    <xf numFmtId="9" fontId="4" fillId="0" borderId="0" xfId="0" applyNumberFormat="1" applyFont="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56" fillId="33" borderId="11" xfId="46"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38" borderId="11" xfId="0" applyFont="1" applyFill="1" applyBorder="1" applyAlignment="1">
      <alignment horizontal="left" vertical="center" wrapText="1"/>
    </xf>
    <xf numFmtId="0" fontId="57" fillId="38" borderId="11" xfId="0" applyFont="1" applyFill="1" applyBorder="1" applyAlignment="1">
      <alignment horizontal="center" vertical="center" wrapText="1"/>
    </xf>
    <xf numFmtId="0" fontId="56" fillId="38" borderId="11" xfId="46"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14" fontId="0" fillId="0" borderId="11" xfId="0" applyNumberFormat="1" applyFill="1" applyBorder="1" applyAlignment="1">
      <alignment horizontal="center" vertical="center"/>
    </xf>
    <xf numFmtId="9" fontId="4" fillId="0" borderId="11" xfId="57" applyFont="1" applyBorder="1" applyAlignment="1">
      <alignment horizontal="center" vertical="center" wrapText="1"/>
    </xf>
    <xf numFmtId="0" fontId="0" fillId="0" borderId="11" xfId="0" applyFont="1" applyFill="1" applyBorder="1" applyAlignment="1">
      <alignment horizontal="left" wrapText="1"/>
    </xf>
    <xf numFmtId="0" fontId="0" fillId="0" borderId="11" xfId="0" applyFont="1" applyFill="1" applyBorder="1" applyAlignment="1">
      <alignment horizontal="left" vertical="center" wrapText="1"/>
    </xf>
    <xf numFmtId="14" fontId="4" fillId="0" borderId="0" xfId="0" applyNumberFormat="1" applyFont="1" applyAlignment="1">
      <alignment horizontal="center" vertical="center" wrapText="1"/>
    </xf>
    <xf numFmtId="9" fontId="4" fillId="38" borderId="11" xfId="57" applyFont="1" applyFill="1" applyBorder="1" applyAlignment="1">
      <alignment horizontal="center" vertical="center" wrapText="1"/>
    </xf>
    <xf numFmtId="0" fontId="0" fillId="38" borderId="11" xfId="0" applyFont="1" applyFill="1" applyBorder="1" applyAlignment="1">
      <alignment horizontal="left"/>
    </xf>
    <xf numFmtId="14" fontId="0" fillId="38" borderId="11" xfId="0" applyNumberFormat="1" applyFill="1" applyBorder="1" applyAlignment="1">
      <alignment horizontal="center" vertical="center"/>
    </xf>
    <xf numFmtId="1" fontId="0" fillId="38" borderId="11" xfId="0" applyNumberFormat="1" applyFill="1" applyBorder="1" applyAlignment="1">
      <alignment horizontal="center" vertical="center"/>
    </xf>
    <xf numFmtId="0" fontId="54" fillId="35" borderId="11" xfId="0" applyFont="1" applyFill="1" applyBorder="1" applyAlignment="1">
      <alignment horizontal="left" vertical="center"/>
    </xf>
    <xf numFmtId="0" fontId="11" fillId="0" borderId="11" xfId="0" applyFont="1" applyBorder="1" applyAlignment="1">
      <alignment horizontal="left" vertical="top" wrapText="1"/>
    </xf>
    <xf numFmtId="0" fontId="11" fillId="0" borderId="11" xfId="0" applyFont="1" applyBorder="1" applyAlignment="1">
      <alignment horizontal="left" vertical="top"/>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2"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8"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1"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9" xfId="54" applyFont="1" applyFill="1" applyBorder="1" applyAlignment="1" applyProtection="1">
      <alignment horizontal="center" vertical="center"/>
      <protection/>
    </xf>
    <xf numFmtId="0" fontId="58" fillId="38" borderId="11"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31"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40" xfId="0" applyFont="1" applyFill="1" applyBorder="1" applyAlignment="1">
      <alignment horizontal="left" vertical="center"/>
    </xf>
    <xf numFmtId="0" fontId="4" fillId="33" borderId="12" xfId="0" applyFont="1" applyFill="1" applyBorder="1" applyAlignment="1">
      <alignment horizontal="left" vertical="center"/>
    </xf>
    <xf numFmtId="0" fontId="54" fillId="35" borderId="41"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54" fillId="35" borderId="3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5" fillId="35" borderId="51" xfId="0" applyFont="1" applyFill="1" applyBorder="1" applyAlignment="1">
      <alignment horizontal="center" vertical="center"/>
    </xf>
    <xf numFmtId="0" fontId="55" fillId="35" borderId="0" xfId="0" applyFont="1" applyFill="1" applyBorder="1" applyAlignment="1">
      <alignment horizontal="center" vertical="center"/>
    </xf>
    <xf numFmtId="0" fontId="0" fillId="33" borderId="11" xfId="0" applyFill="1" applyBorder="1" applyAlignment="1">
      <alignment horizontal="left" vertical="center"/>
    </xf>
    <xf numFmtId="0" fontId="55" fillId="35" borderId="31" xfId="0" applyFont="1" applyFill="1" applyBorder="1" applyAlignment="1">
      <alignment horizontal="center" vertical="center"/>
    </xf>
    <xf numFmtId="0" fontId="55"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38" borderId="31" xfId="0" applyFont="1" applyFill="1" applyBorder="1" applyAlignment="1">
      <alignment horizontal="left" vertical="center" wrapText="1"/>
    </xf>
    <xf numFmtId="0" fontId="4" fillId="38" borderId="12" xfId="0" applyFont="1" applyFill="1" applyBorder="1" applyAlignment="1">
      <alignment horizontal="left"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5" fillId="33" borderId="52"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7"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4" fillId="35" borderId="31" xfId="0" applyFont="1" applyFill="1" applyBorder="1" applyAlignment="1">
      <alignment horizontal="center" vertical="center"/>
    </xf>
    <xf numFmtId="0" fontId="54" fillId="35" borderId="40" xfId="0" applyFont="1" applyFill="1" applyBorder="1" applyAlignment="1">
      <alignment horizontal="center" vertical="center"/>
    </xf>
    <xf numFmtId="0" fontId="54" fillId="35" borderId="12" xfId="0" applyFont="1" applyFill="1" applyBorder="1" applyAlignment="1">
      <alignment horizontal="center" vertical="center"/>
    </xf>
    <xf numFmtId="0" fontId="4" fillId="0" borderId="40" xfId="0" applyFont="1" applyBorder="1" applyAlignment="1">
      <alignment horizontal="left" vertical="center"/>
    </xf>
    <xf numFmtId="0" fontId="5" fillId="33" borderId="32"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3"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36"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58" fillId="0" borderId="11" xfId="0" applyFont="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0"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31">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22</xdr:row>
      <xdr:rowOff>38100</xdr:rowOff>
    </xdr:from>
    <xdr:to>
      <xdr:col>5</xdr:col>
      <xdr:colOff>1495425</xdr:colOff>
      <xdr:row>30</xdr:row>
      <xdr:rowOff>28575</xdr:rowOff>
    </xdr:to>
    <xdr:sp>
      <xdr:nvSpPr>
        <xdr:cNvPr id="1" name="Flecha izquierda 2">
          <a:hlinkClick r:id="rId1"/>
        </xdr:cNvPr>
        <xdr:cNvSpPr>
          <a:spLocks/>
        </xdr:cNvSpPr>
      </xdr:nvSpPr>
      <xdr:spPr>
        <a:xfrm>
          <a:off x="5781675" y="5581650"/>
          <a:ext cx="971550"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104775</xdr:rowOff>
    </xdr:to>
    <xdr:sp>
      <xdr:nvSpPr>
        <xdr:cNvPr id="1" name="Flecha izquierda 1">
          <a:hlinkClick r:id="rId1"/>
        </xdr:cNvPr>
        <xdr:cNvSpPr>
          <a:spLocks/>
        </xdr:cNvSpPr>
      </xdr:nvSpPr>
      <xdr:spPr>
        <a:xfrm>
          <a:off x="17011650" y="1552575"/>
          <a:ext cx="952500" cy="1190625"/>
        </a:xfrm>
        <a:prstGeom prst="leftArrow">
          <a:avLst>
            <a:gd name="adj" fmla="val -2615"/>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18</xdr:row>
      <xdr:rowOff>0</xdr:rowOff>
    </xdr:from>
    <xdr:to>
      <xdr:col>6</xdr:col>
      <xdr:colOff>409575</xdr:colOff>
      <xdr:row>25</xdr:row>
      <xdr:rowOff>152400</xdr:rowOff>
    </xdr:to>
    <xdr:sp>
      <xdr:nvSpPr>
        <xdr:cNvPr id="1" name="Flecha izquierda 2">
          <a:hlinkClick r:id="rId1"/>
        </xdr:cNvPr>
        <xdr:cNvSpPr>
          <a:spLocks/>
        </xdr:cNvSpPr>
      </xdr:nvSpPr>
      <xdr:spPr>
        <a:xfrm>
          <a:off x="5429250" y="42100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352425</xdr:colOff>
      <xdr:row>1</xdr:row>
      <xdr:rowOff>57150</xdr:rowOff>
    </xdr:from>
    <xdr:to>
      <xdr:col>21</xdr:col>
      <xdr:colOff>485775</xdr:colOff>
      <xdr:row>4</xdr:row>
      <xdr:rowOff>276225</xdr:rowOff>
    </xdr:to>
    <xdr:sp>
      <xdr:nvSpPr>
        <xdr:cNvPr id="1" name="Flecha izquierda 3">
          <a:hlinkClick r:id="rId1"/>
        </xdr:cNvPr>
        <xdr:cNvSpPr>
          <a:spLocks/>
        </xdr:cNvSpPr>
      </xdr:nvSpPr>
      <xdr:spPr>
        <a:xfrm>
          <a:off x="12030075" y="219075"/>
          <a:ext cx="94297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247650</xdr:rowOff>
    </xdr:from>
    <xdr:to>
      <xdr:col>14</xdr:col>
      <xdr:colOff>333375</xdr:colOff>
      <xdr:row>9</xdr:row>
      <xdr:rowOff>190500</xdr:rowOff>
    </xdr:to>
    <xdr:sp>
      <xdr:nvSpPr>
        <xdr:cNvPr id="1" name="Flecha izquierda 2">
          <a:hlinkClick r:id="rId1"/>
        </xdr:cNvPr>
        <xdr:cNvSpPr>
          <a:spLocks/>
        </xdr:cNvSpPr>
      </xdr:nvSpPr>
      <xdr:spPr>
        <a:xfrm>
          <a:off x="11610975" y="1343025"/>
          <a:ext cx="962025" cy="1038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85725</xdr:rowOff>
    </xdr:from>
    <xdr:to>
      <xdr:col>9</xdr:col>
      <xdr:colOff>323850</xdr:colOff>
      <xdr:row>6</xdr:row>
      <xdr:rowOff>0</xdr:rowOff>
    </xdr:to>
    <xdr:sp>
      <xdr:nvSpPr>
        <xdr:cNvPr id="1" name="Flecha izquierda 2">
          <a:hlinkClick r:id="rId1"/>
        </xdr:cNvPr>
        <xdr:cNvSpPr>
          <a:spLocks/>
        </xdr:cNvSpPr>
      </xdr:nvSpPr>
      <xdr:spPr>
        <a:xfrm>
          <a:off x="11191875" y="85725"/>
          <a:ext cx="962025" cy="13525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66675</xdr:rowOff>
    </xdr:to>
    <xdr:sp>
      <xdr:nvSpPr>
        <xdr:cNvPr id="1" name="Flecha izquierda 2">
          <a:hlinkClick r:id="rId1"/>
        </xdr:cNvPr>
        <xdr:cNvSpPr>
          <a:spLocks/>
        </xdr:cNvSpPr>
      </xdr:nvSpPr>
      <xdr:spPr>
        <a:xfrm>
          <a:off x="6610350" y="2543175"/>
          <a:ext cx="962025"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21</xdr:row>
      <xdr:rowOff>95250</xdr:rowOff>
    </xdr:from>
    <xdr:to>
      <xdr:col>5</xdr:col>
      <xdr:colOff>714375</xdr:colOff>
      <xdr:row>29</xdr:row>
      <xdr:rowOff>57150</xdr:rowOff>
    </xdr:to>
    <xdr:sp>
      <xdr:nvSpPr>
        <xdr:cNvPr id="1" name="Flecha izquierda 2">
          <a:hlinkClick r:id="rId1"/>
        </xdr:cNvPr>
        <xdr:cNvSpPr>
          <a:spLocks/>
        </xdr:cNvSpPr>
      </xdr:nvSpPr>
      <xdr:spPr>
        <a:xfrm>
          <a:off x="5848350" y="5962650"/>
          <a:ext cx="95250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20</xdr:row>
      <xdr:rowOff>114300</xdr:rowOff>
    </xdr:from>
    <xdr:to>
      <xdr:col>3</xdr:col>
      <xdr:colOff>1524000</xdr:colOff>
      <xdr:row>28</xdr:row>
      <xdr:rowOff>123825</xdr:rowOff>
    </xdr:to>
    <xdr:sp>
      <xdr:nvSpPr>
        <xdr:cNvPr id="1" name="Flecha izquierda 2">
          <a:hlinkClick r:id="rId1"/>
        </xdr:cNvPr>
        <xdr:cNvSpPr>
          <a:spLocks/>
        </xdr:cNvSpPr>
      </xdr:nvSpPr>
      <xdr:spPr>
        <a:xfrm>
          <a:off x="5048250" y="7505700"/>
          <a:ext cx="971550" cy="13049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6</xdr:row>
      <xdr:rowOff>104775</xdr:rowOff>
    </xdr:from>
    <xdr:to>
      <xdr:col>13</xdr:col>
      <xdr:colOff>323850</xdr:colOff>
      <xdr:row>11</xdr:row>
      <xdr:rowOff>9525</xdr:rowOff>
    </xdr:to>
    <xdr:sp>
      <xdr:nvSpPr>
        <xdr:cNvPr id="1" name="Flecha izquierda 3">
          <a:hlinkClick r:id="rId1"/>
        </xdr:cNvPr>
        <xdr:cNvSpPr>
          <a:spLocks/>
        </xdr:cNvSpPr>
      </xdr:nvSpPr>
      <xdr:spPr>
        <a:xfrm>
          <a:off x="11544300" y="1552575"/>
          <a:ext cx="94297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olapg\AppData\Local\Microsoft\Windows\INetCache\Content.Outlook\WTUJ0Q2Q\GC-F-015_PlaneaciondeProyectos%20CAPTACI&#211;N%20MASIVA%2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Riesgos-Cronograma"/>
      <sheetName val="No tocar"/>
      <sheetName val="Hoja1"/>
    </sheetNames>
    <sheetDataSet>
      <sheetData sheetId="0">
        <row r="2">
          <cell r="K2" t="str">
            <v>Codigo: GC-F-015</v>
          </cell>
        </row>
        <row r="3">
          <cell r="K3" t="str">
            <v>Fecha: 17 de septiembre de 2014</v>
          </cell>
        </row>
        <row r="4">
          <cell r="K4" t="str">
            <v>Version 001</v>
          </cell>
        </row>
        <row r="7">
          <cell r="E7" t="str">
            <v>Modificación de la regulación vigente en materia del proceso de intervención por captación ilegal, masiva y habitual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26"/>
      <c r="C2" s="127"/>
      <c r="D2" s="128" t="s">
        <v>124</v>
      </c>
      <c r="E2" s="129"/>
      <c r="F2" s="129"/>
      <c r="G2" s="129"/>
      <c r="H2" s="129"/>
      <c r="I2" s="129"/>
      <c r="J2" s="130"/>
      <c r="K2" s="116" t="s">
        <v>125</v>
      </c>
      <c r="L2" s="117"/>
      <c r="S2" s="13"/>
    </row>
    <row r="3" spans="2:19" s="3" customFormat="1" ht="23.25" customHeight="1">
      <c r="B3" s="122"/>
      <c r="C3" s="123"/>
      <c r="D3" s="131" t="s">
        <v>126</v>
      </c>
      <c r="E3" s="132"/>
      <c r="F3" s="132"/>
      <c r="G3" s="132"/>
      <c r="H3" s="132"/>
      <c r="I3" s="132"/>
      <c r="J3" s="133"/>
      <c r="K3" s="118" t="s">
        <v>131</v>
      </c>
      <c r="L3" s="119"/>
      <c r="S3" s="13"/>
    </row>
    <row r="4" spans="2:19" s="3" customFormat="1" ht="24" customHeight="1">
      <c r="B4" s="122"/>
      <c r="C4" s="123"/>
      <c r="D4" s="131" t="s">
        <v>127</v>
      </c>
      <c r="E4" s="132"/>
      <c r="F4" s="132"/>
      <c r="G4" s="132"/>
      <c r="H4" s="132"/>
      <c r="I4" s="132"/>
      <c r="J4" s="133"/>
      <c r="K4" s="118" t="s">
        <v>128</v>
      </c>
      <c r="L4" s="119"/>
      <c r="S4" s="13"/>
    </row>
    <row r="5" spans="2:19" s="3" customFormat="1" ht="22.5" customHeight="1" thickBot="1">
      <c r="B5" s="124"/>
      <c r="C5" s="125"/>
      <c r="D5" s="134" t="s">
        <v>129</v>
      </c>
      <c r="E5" s="135"/>
      <c r="F5" s="135"/>
      <c r="G5" s="135"/>
      <c r="H5" s="135"/>
      <c r="I5" s="135"/>
      <c r="J5" s="136"/>
      <c r="K5" s="120" t="s">
        <v>130</v>
      </c>
      <c r="L5" s="121"/>
      <c r="S5" s="13"/>
    </row>
    <row r="6" spans="3:9" ht="5.25" customHeight="1">
      <c r="C6" s="5"/>
      <c r="D6" s="5"/>
      <c r="E6" s="5"/>
      <c r="F6" s="5"/>
      <c r="G6" s="5"/>
      <c r="H6" s="5"/>
      <c r="I6" s="5"/>
    </row>
    <row r="7" spans="3:19" ht="29.25" customHeight="1">
      <c r="C7" s="113" t="s">
        <v>0</v>
      </c>
      <c r="D7" s="113"/>
      <c r="E7" s="114" t="s">
        <v>190</v>
      </c>
      <c r="F7" s="115"/>
      <c r="G7" s="115"/>
      <c r="H7" s="115"/>
      <c r="I7" s="115"/>
      <c r="J7" s="115"/>
      <c r="K7" s="11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6"/>
      <c r="C10" s="47"/>
      <c r="D10" s="47"/>
      <c r="E10" s="47"/>
      <c r="F10" s="47"/>
      <c r="G10" s="47"/>
      <c r="H10" s="47"/>
      <c r="I10" s="47"/>
      <c r="J10" s="47"/>
      <c r="K10" s="47"/>
      <c r="L10" s="48"/>
    </row>
    <row r="11" spans="2:12" ht="39.75" customHeight="1" thickBot="1">
      <c r="B11" s="49"/>
      <c r="C11" s="14" t="s">
        <v>35</v>
      </c>
      <c r="D11" s="50"/>
      <c r="E11" s="14" t="s">
        <v>36</v>
      </c>
      <c r="F11" s="50"/>
      <c r="G11" s="14" t="s">
        <v>49</v>
      </c>
      <c r="H11" s="50"/>
      <c r="I11" s="14" t="s">
        <v>72</v>
      </c>
      <c r="J11" s="50"/>
      <c r="K11" s="14" t="s">
        <v>50</v>
      </c>
      <c r="L11" s="51"/>
    </row>
    <row r="12" spans="2:12" ht="15" customHeight="1" thickBot="1">
      <c r="B12" s="49"/>
      <c r="C12" s="50"/>
      <c r="D12" s="50"/>
      <c r="E12" s="50"/>
      <c r="F12" s="50"/>
      <c r="G12" s="50"/>
      <c r="H12" s="50"/>
      <c r="I12" s="50"/>
      <c r="J12" s="50"/>
      <c r="K12" s="50"/>
      <c r="L12" s="51"/>
    </row>
    <row r="13" spans="2:12" ht="39.75" customHeight="1" thickBot="1">
      <c r="B13" s="49"/>
      <c r="C13" s="14" t="s">
        <v>37</v>
      </c>
      <c r="D13" s="50"/>
      <c r="E13" s="14" t="s">
        <v>38</v>
      </c>
      <c r="F13" s="50"/>
      <c r="G13" s="14" t="s">
        <v>39</v>
      </c>
      <c r="H13" s="50"/>
      <c r="I13" s="14" t="s">
        <v>51</v>
      </c>
      <c r="J13" s="50"/>
      <c r="K13" s="14" t="s">
        <v>40</v>
      </c>
      <c r="L13" s="51"/>
    </row>
    <row r="14" spans="2:12" ht="15" customHeight="1" thickBot="1">
      <c r="B14" s="49"/>
      <c r="C14" s="50"/>
      <c r="D14" s="50"/>
      <c r="E14" s="50"/>
      <c r="F14" s="50"/>
      <c r="G14" s="50"/>
      <c r="H14" s="50"/>
      <c r="I14" s="50"/>
      <c r="J14" s="50"/>
      <c r="K14" s="50"/>
      <c r="L14" s="51"/>
    </row>
    <row r="15" spans="2:12" ht="37.5" customHeight="1" thickBot="1">
      <c r="B15" s="49"/>
      <c r="C15" s="50"/>
      <c r="D15" s="50"/>
      <c r="E15" s="50"/>
      <c r="F15" s="50"/>
      <c r="G15" s="14" t="s">
        <v>41</v>
      </c>
      <c r="H15" s="50"/>
      <c r="I15" s="50"/>
      <c r="J15" s="50"/>
      <c r="K15" s="50"/>
      <c r="L15" s="51"/>
    </row>
    <row r="16" spans="2:12" ht="12.75" thickBot="1">
      <c r="B16" s="52"/>
      <c r="C16" s="53"/>
      <c r="D16" s="53"/>
      <c r="E16" s="53"/>
      <c r="F16" s="53"/>
      <c r="G16" s="53"/>
      <c r="H16" s="53"/>
      <c r="I16" s="53"/>
      <c r="J16" s="53"/>
      <c r="K16" s="53"/>
      <c r="L16" s="54"/>
    </row>
    <row r="17" ht="37.5" customHeight="1"/>
    <row r="19" ht="37.5" customHeight="1"/>
    <row r="21" ht="37.5" customHeight="1"/>
    <row r="23" ht="37.5" customHeight="1"/>
    <row r="25" ht="37.5" customHeight="1"/>
  </sheetData>
  <sheetProtection/>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7">
      <selection activeCell="D18" sqref="D18:P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9"/>
      <c r="C2" s="200"/>
      <c r="D2" s="208" t="s">
        <v>124</v>
      </c>
      <c r="E2" s="209"/>
      <c r="F2" s="209"/>
      <c r="G2" s="209"/>
      <c r="H2" s="209"/>
      <c r="I2" s="209"/>
      <c r="J2" s="210"/>
      <c r="K2" s="80"/>
      <c r="L2" s="78"/>
      <c r="M2" s="217" t="str">
        <f>Proyecto!K2</f>
        <v>Codigo: GC-F-015</v>
      </c>
      <c r="N2" s="217"/>
      <c r="O2" s="217"/>
      <c r="P2" s="218"/>
      <c r="R2" s="11"/>
      <c r="S2" s="11"/>
      <c r="T2" s="11"/>
      <c r="U2" s="12"/>
      <c r="AE2" s="13"/>
    </row>
    <row r="3" spans="2:31" s="3" customFormat="1" ht="23.25" customHeight="1">
      <c r="B3" s="201"/>
      <c r="C3" s="184"/>
      <c r="D3" s="211" t="s">
        <v>126</v>
      </c>
      <c r="E3" s="212"/>
      <c r="F3" s="212"/>
      <c r="G3" s="212"/>
      <c r="H3" s="212"/>
      <c r="I3" s="212"/>
      <c r="J3" s="213"/>
      <c r="K3" s="22"/>
      <c r="L3" s="27"/>
      <c r="M3" s="141" t="str">
        <f>Proyecto!K3</f>
        <v>Fecha: 17 de septiembre de 2014</v>
      </c>
      <c r="N3" s="141"/>
      <c r="O3" s="141"/>
      <c r="P3" s="219"/>
      <c r="R3" s="11"/>
      <c r="S3" s="11"/>
      <c r="T3" s="11"/>
      <c r="U3" s="12"/>
      <c r="AE3" s="13"/>
    </row>
    <row r="4" spans="2:31" s="3" customFormat="1" ht="24" customHeight="1">
      <c r="B4" s="201"/>
      <c r="C4" s="184"/>
      <c r="D4" s="211" t="s">
        <v>127</v>
      </c>
      <c r="E4" s="212"/>
      <c r="F4" s="212"/>
      <c r="G4" s="212"/>
      <c r="H4" s="212"/>
      <c r="I4" s="212"/>
      <c r="J4" s="213"/>
      <c r="K4" s="22"/>
      <c r="L4" s="27"/>
      <c r="M4" s="141" t="str">
        <f>Proyecto!K4</f>
        <v>Version 001</v>
      </c>
      <c r="N4" s="141"/>
      <c r="O4" s="141"/>
      <c r="P4" s="219"/>
      <c r="R4" s="11"/>
      <c r="U4" s="12"/>
      <c r="AE4" s="13"/>
    </row>
    <row r="5" spans="2:31" s="3" customFormat="1" ht="22.5" customHeight="1" thickBot="1">
      <c r="B5" s="202"/>
      <c r="C5" s="203"/>
      <c r="D5" s="214" t="s">
        <v>129</v>
      </c>
      <c r="E5" s="215"/>
      <c r="F5" s="215"/>
      <c r="G5" s="215"/>
      <c r="H5" s="215"/>
      <c r="I5" s="215"/>
      <c r="J5" s="216"/>
      <c r="K5" s="81"/>
      <c r="L5" s="79"/>
      <c r="M5" s="220" t="s">
        <v>130</v>
      </c>
      <c r="N5" s="220"/>
      <c r="O5" s="220"/>
      <c r="P5" s="221"/>
      <c r="R5" s="11"/>
      <c r="U5" s="11"/>
      <c r="AE5" s="13"/>
    </row>
    <row r="6" spans="2:16" ht="5.25" customHeight="1">
      <c r="B6" s="5"/>
      <c r="C6" s="5"/>
      <c r="D6" s="5"/>
      <c r="E6" s="5"/>
      <c r="F6" s="5"/>
      <c r="G6" s="5"/>
      <c r="H6" s="5"/>
      <c r="I6" s="5"/>
      <c r="J6" s="5"/>
      <c r="K6" s="5"/>
      <c r="L6" s="5"/>
      <c r="M6" s="5"/>
      <c r="N6" s="5"/>
      <c r="O6" s="5"/>
      <c r="P6" s="5"/>
    </row>
    <row r="7" spans="2:31" ht="29.25" customHeight="1">
      <c r="B7" s="113" t="s">
        <v>0</v>
      </c>
      <c r="C7" s="113"/>
      <c r="D7" s="157" t="str">
        <f>Proyecto!$E$7</f>
        <v>Modificación de la regulación vigente en materia del proceso de intervención por captación ilegal, masiva y habitual (ID_41)
</v>
      </c>
      <c r="E7" s="157"/>
      <c r="F7" s="157"/>
      <c r="G7" s="157"/>
      <c r="H7" s="157"/>
      <c r="I7" s="157"/>
      <c r="J7" s="157"/>
      <c r="K7" s="157"/>
      <c r="L7" s="157"/>
      <c r="M7" s="157"/>
      <c r="N7" s="157"/>
      <c r="O7" s="157"/>
      <c r="P7" s="157"/>
      <c r="AE7" s="1"/>
    </row>
    <row r="8" spans="2:31" ht="6.75" customHeight="1">
      <c r="B8" s="8"/>
      <c r="C8" s="8"/>
      <c r="D8" s="9"/>
      <c r="E8" s="9"/>
      <c r="F8" s="9"/>
      <c r="G8" s="9"/>
      <c r="H8" s="9"/>
      <c r="I8" s="9"/>
      <c r="J8" s="9"/>
      <c r="K8" s="9"/>
      <c r="L8" s="9"/>
      <c r="M8" s="9"/>
      <c r="N8" s="9"/>
      <c r="O8" s="9"/>
      <c r="P8" s="9"/>
      <c r="AE8" s="1"/>
    </row>
    <row r="9" ht="12"/>
    <row r="10" spans="2:31" ht="61.5" customHeight="1">
      <c r="B10" s="113" t="s">
        <v>29</v>
      </c>
      <c r="C10" s="113"/>
      <c r="D10" s="153" t="s">
        <v>185</v>
      </c>
      <c r="E10" s="157"/>
      <c r="F10" s="157"/>
      <c r="G10" s="157"/>
      <c r="H10" s="157"/>
      <c r="I10" s="157"/>
      <c r="J10" s="157"/>
      <c r="K10" s="157"/>
      <c r="L10" s="157"/>
      <c r="M10" s="157"/>
      <c r="N10" s="157"/>
      <c r="O10" s="157"/>
      <c r="P10" s="157"/>
      <c r="AE10" s="1"/>
    </row>
    <row r="11" ht="12"/>
    <row r="12" spans="2:16" ht="30" customHeight="1">
      <c r="B12" s="113" t="s">
        <v>30</v>
      </c>
      <c r="C12" s="113"/>
      <c r="D12" s="153" t="s">
        <v>160</v>
      </c>
      <c r="E12" s="153"/>
      <c r="F12" s="153"/>
      <c r="G12" s="153"/>
      <c r="H12" s="153"/>
      <c r="I12" s="153"/>
      <c r="J12" s="153"/>
      <c r="K12" s="153"/>
      <c r="L12" s="153"/>
      <c r="M12" s="153"/>
      <c r="N12" s="153"/>
      <c r="O12" s="153"/>
      <c r="P12" s="153"/>
    </row>
    <row r="13" spans="2:31" ht="6.75" customHeight="1">
      <c r="B13" s="8"/>
      <c r="C13" s="8"/>
      <c r="D13" s="9"/>
      <c r="E13" s="9"/>
      <c r="F13" s="9"/>
      <c r="G13" s="9"/>
      <c r="H13" s="9"/>
      <c r="I13" s="9"/>
      <c r="J13" s="9"/>
      <c r="K13" s="9"/>
      <c r="L13" s="9"/>
      <c r="M13" s="9"/>
      <c r="N13" s="9"/>
      <c r="O13" s="9"/>
      <c r="P13" s="9"/>
      <c r="AE13" s="1"/>
    </row>
    <row r="14" spans="2:16" ht="30" customHeight="1">
      <c r="B14" s="113" t="s">
        <v>31</v>
      </c>
      <c r="C14" s="113"/>
      <c r="D14" s="153" t="s">
        <v>167</v>
      </c>
      <c r="E14" s="153"/>
      <c r="F14" s="153"/>
      <c r="G14" s="153"/>
      <c r="H14" s="153"/>
      <c r="I14" s="153"/>
      <c r="J14" s="153"/>
      <c r="K14" s="153"/>
      <c r="L14" s="153"/>
      <c r="M14" s="153"/>
      <c r="N14" s="153"/>
      <c r="O14" s="153"/>
      <c r="P14" s="153"/>
    </row>
    <row r="15" spans="2:31" ht="6.75" customHeight="1">
      <c r="B15" s="8"/>
      <c r="C15" s="8"/>
      <c r="D15" s="9"/>
      <c r="E15" s="9"/>
      <c r="F15" s="9"/>
      <c r="G15" s="9"/>
      <c r="H15" s="9"/>
      <c r="I15" s="9"/>
      <c r="J15" s="9"/>
      <c r="K15" s="9"/>
      <c r="L15" s="9"/>
      <c r="M15" s="9"/>
      <c r="N15" s="9"/>
      <c r="O15" s="9"/>
      <c r="P15" s="9"/>
      <c r="AE15" s="1"/>
    </row>
    <row r="16" spans="2:16" ht="30" customHeight="1">
      <c r="B16" s="113" t="s">
        <v>32</v>
      </c>
      <c r="C16" s="113"/>
      <c r="D16" s="153" t="s">
        <v>168</v>
      </c>
      <c r="E16" s="153"/>
      <c r="F16" s="153"/>
      <c r="G16" s="153"/>
      <c r="H16" s="153"/>
      <c r="I16" s="153"/>
      <c r="J16" s="153"/>
      <c r="K16" s="153"/>
      <c r="L16" s="153"/>
      <c r="M16" s="153"/>
      <c r="N16" s="153"/>
      <c r="O16" s="153"/>
      <c r="P16" s="153"/>
    </row>
    <row r="17" spans="2:31" ht="6.75" customHeight="1">
      <c r="B17" s="8"/>
      <c r="C17" s="8"/>
      <c r="D17" s="9"/>
      <c r="E17" s="9"/>
      <c r="F17" s="9"/>
      <c r="G17" s="9"/>
      <c r="H17" s="9"/>
      <c r="I17" s="9"/>
      <c r="J17" s="9"/>
      <c r="K17" s="9"/>
      <c r="L17" s="9"/>
      <c r="M17" s="9"/>
      <c r="N17" s="9"/>
      <c r="O17" s="9"/>
      <c r="P17" s="9"/>
      <c r="AE17" s="1"/>
    </row>
    <row r="18" spans="2:16" ht="30" customHeight="1">
      <c r="B18" s="113" t="s">
        <v>33</v>
      </c>
      <c r="C18" s="113"/>
      <c r="D18" s="222" t="s">
        <v>189</v>
      </c>
      <c r="E18" s="222"/>
      <c r="F18" s="222"/>
      <c r="G18" s="222"/>
      <c r="H18" s="222"/>
      <c r="I18" s="222"/>
      <c r="J18" s="222"/>
      <c r="K18" s="222"/>
      <c r="L18" s="222"/>
      <c r="M18" s="222"/>
      <c r="N18" s="222"/>
      <c r="O18" s="222"/>
      <c r="P18" s="222"/>
    </row>
    <row r="19" spans="2:31" ht="6.75" customHeight="1">
      <c r="B19" s="8"/>
      <c r="C19" s="8"/>
      <c r="D19" s="9"/>
      <c r="E19" s="9"/>
      <c r="F19" s="9"/>
      <c r="G19" s="9"/>
      <c r="H19" s="9"/>
      <c r="I19" s="9"/>
      <c r="J19" s="9"/>
      <c r="K19" s="9"/>
      <c r="L19" s="9"/>
      <c r="M19" s="9"/>
      <c r="N19" s="9"/>
      <c r="O19" s="9"/>
      <c r="P19" s="9"/>
      <c r="AE19" s="1"/>
    </row>
    <row r="20" spans="2:16" ht="30" customHeight="1">
      <c r="B20" s="113" t="s">
        <v>34</v>
      </c>
      <c r="C20" s="113"/>
      <c r="D20" s="153" t="s">
        <v>187</v>
      </c>
      <c r="E20" s="153"/>
      <c r="F20" s="153"/>
      <c r="G20" s="153"/>
      <c r="H20" s="153"/>
      <c r="I20" s="153"/>
      <c r="J20" s="153"/>
      <c r="K20" s="153"/>
      <c r="L20" s="153"/>
      <c r="M20" s="153"/>
      <c r="N20" s="153"/>
      <c r="O20" s="153"/>
      <c r="P20" s="153"/>
    </row>
    <row r="21" ht="12"/>
    <row r="22" ht="12"/>
    <row r="23"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0"/>
  <sheetViews>
    <sheetView showGridLines="0" tabSelected="1" zoomScalePageLayoutView="0" workbookViewId="0" topLeftCell="E3">
      <selection activeCell="M10" sqref="M10"/>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6.5742187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26"/>
      <c r="C2" s="225" t="s">
        <v>124</v>
      </c>
      <c r="D2" s="225"/>
      <c r="E2" s="225"/>
      <c r="F2" s="225"/>
      <c r="G2" s="225"/>
      <c r="H2" s="225"/>
      <c r="I2" s="225"/>
      <c r="J2" s="225"/>
      <c r="K2" s="231" t="str">
        <f>'[1]Proyecto'!K2</f>
        <v>Codigo: GC-F-015</v>
      </c>
      <c r="L2" s="218"/>
      <c r="M2" s="72"/>
      <c r="N2" s="72"/>
    </row>
    <row r="3" spans="2:14" s="3" customFormat="1" ht="23.25" customHeight="1">
      <c r="B3" s="227"/>
      <c r="C3" s="229" t="s">
        <v>126</v>
      </c>
      <c r="D3" s="229"/>
      <c r="E3" s="229"/>
      <c r="F3" s="229"/>
      <c r="G3" s="229"/>
      <c r="H3" s="229"/>
      <c r="I3" s="229"/>
      <c r="J3" s="229"/>
      <c r="K3" s="223" t="str">
        <f>'[1]Proyecto'!K3</f>
        <v>Fecha: 17 de septiembre de 2014</v>
      </c>
      <c r="L3" s="219"/>
      <c r="M3" s="72"/>
      <c r="N3" s="72"/>
    </row>
    <row r="4" spans="2:14" s="3" customFormat="1" ht="24" customHeight="1">
      <c r="B4" s="227"/>
      <c r="C4" s="229" t="s">
        <v>127</v>
      </c>
      <c r="D4" s="229"/>
      <c r="E4" s="229"/>
      <c r="F4" s="229"/>
      <c r="G4" s="229"/>
      <c r="H4" s="229"/>
      <c r="I4" s="229"/>
      <c r="J4" s="229"/>
      <c r="K4" s="223" t="str">
        <f>'[1]Proyecto'!K4</f>
        <v>Version 001</v>
      </c>
      <c r="L4" s="219"/>
      <c r="M4" s="72"/>
      <c r="N4" s="72"/>
    </row>
    <row r="5" spans="2:14" s="3" customFormat="1" ht="22.5" customHeight="1" thickBot="1">
      <c r="B5" s="228"/>
      <c r="C5" s="230" t="s">
        <v>129</v>
      </c>
      <c r="D5" s="230"/>
      <c r="E5" s="230"/>
      <c r="F5" s="230"/>
      <c r="G5" s="230"/>
      <c r="H5" s="230"/>
      <c r="I5" s="230"/>
      <c r="J5" s="230"/>
      <c r="K5" s="224" t="s">
        <v>130</v>
      </c>
      <c r="L5" s="221"/>
      <c r="M5" s="72"/>
      <c r="N5" s="72"/>
    </row>
    <row r="6" spans="2:5" ht="5.25" customHeight="1">
      <c r="B6" s="5"/>
      <c r="C6" s="5"/>
      <c r="D6" s="5"/>
      <c r="E6" s="5"/>
    </row>
    <row r="7" spans="2:13" ht="29.25" customHeight="1">
      <c r="B7" s="113" t="s">
        <v>0</v>
      </c>
      <c r="C7" s="113"/>
      <c r="D7" s="157" t="str">
        <f>'[1]Proyecto'!$E$7</f>
        <v>Modificación de la regulación vigente en materia del proceso de intervención por captación ilegal, masiva y habitual
</v>
      </c>
      <c r="E7" s="157"/>
      <c r="F7" s="157"/>
      <c r="G7" s="157"/>
      <c r="H7" s="157"/>
      <c r="I7" s="157"/>
      <c r="J7" s="157"/>
      <c r="K7" s="157"/>
      <c r="L7" s="157"/>
      <c r="M7" s="1"/>
    </row>
    <row r="9" spans="2:12" ht="51.75" customHeight="1">
      <c r="B9" s="36" t="s">
        <v>79</v>
      </c>
      <c r="C9" s="36" t="s">
        <v>80</v>
      </c>
      <c r="D9" s="36" t="s">
        <v>81</v>
      </c>
      <c r="E9" s="37" t="s">
        <v>82</v>
      </c>
      <c r="F9" s="36" t="s">
        <v>83</v>
      </c>
      <c r="G9" s="38" t="s">
        <v>92</v>
      </c>
      <c r="H9" s="38" t="s">
        <v>93</v>
      </c>
      <c r="I9" s="38" t="s">
        <v>94</v>
      </c>
      <c r="J9" s="37" t="s">
        <v>84</v>
      </c>
      <c r="K9" s="39" t="s">
        <v>85</v>
      </c>
      <c r="L9" s="39" t="s">
        <v>86</v>
      </c>
    </row>
    <row r="10" spans="2:12" ht="114.75">
      <c r="B10" s="84" t="s">
        <v>209</v>
      </c>
      <c r="C10" s="26" t="s">
        <v>169</v>
      </c>
      <c r="D10" s="27">
        <v>1</v>
      </c>
      <c r="E10" s="105">
        <v>0.3</v>
      </c>
      <c r="F10" s="107" t="s">
        <v>208</v>
      </c>
      <c r="G10" s="104"/>
      <c r="H10" s="104"/>
      <c r="I10" s="85"/>
      <c r="J10" s="84"/>
      <c r="K10" s="104"/>
      <c r="L10" s="105"/>
    </row>
    <row r="11" spans="2:12" ht="25.5">
      <c r="B11" s="84" t="s">
        <v>207</v>
      </c>
      <c r="C11" s="26" t="s">
        <v>186</v>
      </c>
      <c r="D11" s="27">
        <v>1</v>
      </c>
      <c r="E11" s="105">
        <v>0.3</v>
      </c>
      <c r="F11" s="106" t="s">
        <v>205</v>
      </c>
      <c r="G11" s="104"/>
      <c r="H11" s="104"/>
      <c r="I11" s="85"/>
      <c r="J11" s="84"/>
      <c r="K11" s="104"/>
      <c r="L11" s="105"/>
    </row>
    <row r="12" spans="2:12" ht="25.5">
      <c r="B12" s="84" t="s">
        <v>206</v>
      </c>
      <c r="C12" s="26" t="s">
        <v>186</v>
      </c>
      <c r="D12" s="27">
        <v>1</v>
      </c>
      <c r="E12" s="105">
        <v>0.1</v>
      </c>
      <c r="F12" s="106" t="s">
        <v>205</v>
      </c>
      <c r="G12" s="104"/>
      <c r="H12" s="104"/>
      <c r="I12" s="85"/>
      <c r="J12" s="84"/>
      <c r="K12" s="104"/>
      <c r="L12" s="105"/>
    </row>
    <row r="13" spans="2:12" ht="114.75">
      <c r="B13" s="26" t="s">
        <v>204</v>
      </c>
      <c r="C13" s="26" t="s">
        <v>186</v>
      </c>
      <c r="D13" s="27">
        <v>1</v>
      </c>
      <c r="E13" s="105">
        <v>0.1</v>
      </c>
      <c r="F13" s="106" t="s">
        <v>203</v>
      </c>
      <c r="G13" s="104"/>
      <c r="H13" s="104"/>
      <c r="I13" s="85"/>
      <c r="J13" s="26"/>
      <c r="K13" s="104"/>
      <c r="L13" s="105"/>
    </row>
    <row r="14" spans="2:12" ht="25.5">
      <c r="B14" s="26" t="s">
        <v>202</v>
      </c>
      <c r="C14" s="26" t="s">
        <v>186</v>
      </c>
      <c r="D14" s="27">
        <v>1</v>
      </c>
      <c r="E14" s="105">
        <v>0.1</v>
      </c>
      <c r="F14" s="106" t="s">
        <v>176</v>
      </c>
      <c r="G14" s="104"/>
      <c r="H14" s="104"/>
      <c r="I14" s="85"/>
      <c r="J14" s="26"/>
      <c r="K14" s="104"/>
      <c r="L14" s="105"/>
    </row>
    <row r="15" spans="2:12" ht="18.75" customHeight="1">
      <c r="B15" s="99" t="s">
        <v>201</v>
      </c>
      <c r="C15" s="99" t="s">
        <v>186</v>
      </c>
      <c r="D15" s="98">
        <v>1</v>
      </c>
      <c r="E15" s="109">
        <v>0.1</v>
      </c>
      <c r="F15" s="110" t="s">
        <v>148</v>
      </c>
      <c r="G15" s="111"/>
      <c r="H15" s="111"/>
      <c r="I15" s="112"/>
      <c r="J15" s="99"/>
      <c r="K15" s="111"/>
      <c r="L15" s="105"/>
    </row>
    <row r="16" spans="2:12" ht="15.75" customHeight="1">
      <c r="B16" s="26"/>
      <c r="C16" s="27"/>
      <c r="D16" s="27"/>
      <c r="E16" s="27"/>
      <c r="F16" s="82"/>
      <c r="G16" s="83"/>
      <c r="H16" s="83"/>
      <c r="I16" s="82"/>
      <c r="J16" s="82"/>
      <c r="K16" s="83"/>
      <c r="L16" s="82"/>
    </row>
    <row r="17" spans="5:12" ht="12">
      <c r="E17" s="93">
        <f>SUM(E10:E16)</f>
        <v>0.9999999999999999</v>
      </c>
      <c r="L17" s="93">
        <f>SUM(L10:L16)</f>
        <v>0</v>
      </c>
    </row>
    <row r="20" ht="12">
      <c r="B20" s="108" t="s">
        <v>210</v>
      </c>
    </row>
  </sheetData>
  <sheetProtection/>
  <mergeCells count="11">
    <mergeCell ref="K2:L2"/>
    <mergeCell ref="K3:L3"/>
    <mergeCell ref="K4:L4"/>
    <mergeCell ref="K5:L5"/>
    <mergeCell ref="B7:C7"/>
    <mergeCell ref="D7:L7"/>
    <mergeCell ref="C2:J2"/>
    <mergeCell ref="B2:B5"/>
    <mergeCell ref="C3:J3"/>
    <mergeCell ref="C4:J4"/>
    <mergeCell ref="C5:J5"/>
  </mergeCells>
  <dataValidations count="1">
    <dataValidation type="whole" allowBlank="1" showInputMessage="1" showErrorMessage="1" sqref="F8:K8 F17:K6545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4">
      <selection activeCell="P26" sqref="P26"/>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35"/>
      <c r="C2" s="236"/>
      <c r="D2" s="232" t="s">
        <v>124</v>
      </c>
      <c r="E2" s="209"/>
      <c r="F2" s="209"/>
      <c r="G2" s="209"/>
      <c r="H2" s="209"/>
      <c r="I2" s="209"/>
      <c r="J2" s="209"/>
      <c r="K2" s="76"/>
      <c r="L2" s="76"/>
      <c r="M2" s="231" t="str">
        <f>Proyecto!K2</f>
        <v>Codigo: GC-F-015</v>
      </c>
      <c r="N2" s="217"/>
      <c r="O2" s="217"/>
      <c r="P2" s="218"/>
      <c r="R2" s="11"/>
      <c r="S2" s="11"/>
      <c r="T2" s="11" t="s">
        <v>136</v>
      </c>
      <c r="U2" s="12"/>
      <c r="AE2" s="13"/>
    </row>
    <row r="3" spans="2:31" s="3" customFormat="1" ht="23.25" customHeight="1">
      <c r="B3" s="237"/>
      <c r="C3" s="238"/>
      <c r="D3" s="233" t="s">
        <v>126</v>
      </c>
      <c r="E3" s="212"/>
      <c r="F3" s="212"/>
      <c r="G3" s="212"/>
      <c r="H3" s="212"/>
      <c r="I3" s="212"/>
      <c r="J3" s="212"/>
      <c r="K3" s="75"/>
      <c r="L3" s="75"/>
      <c r="M3" s="223" t="str">
        <f>Proyecto!K3</f>
        <v>Fecha: 17 de septiembre de 2014</v>
      </c>
      <c r="N3" s="141"/>
      <c r="O3" s="141"/>
      <c r="P3" s="219"/>
      <c r="R3" s="11"/>
      <c r="S3" s="11"/>
      <c r="T3" s="11" t="s">
        <v>137</v>
      </c>
      <c r="U3" s="12"/>
      <c r="AE3" s="13"/>
    </row>
    <row r="4" spans="2:31" s="3" customFormat="1" ht="24" customHeight="1">
      <c r="B4" s="237"/>
      <c r="C4" s="238"/>
      <c r="D4" s="233" t="s">
        <v>127</v>
      </c>
      <c r="E4" s="212"/>
      <c r="F4" s="212"/>
      <c r="G4" s="212"/>
      <c r="H4" s="212"/>
      <c r="I4" s="212"/>
      <c r="J4" s="212"/>
      <c r="K4" s="75"/>
      <c r="L4" s="75"/>
      <c r="M4" s="223" t="str">
        <f>Proyecto!K4</f>
        <v>Version 001</v>
      </c>
      <c r="N4" s="141"/>
      <c r="O4" s="141"/>
      <c r="P4" s="219"/>
      <c r="R4" s="11"/>
      <c r="T4" s="11" t="s">
        <v>138</v>
      </c>
      <c r="U4" s="12"/>
      <c r="AE4" s="13"/>
    </row>
    <row r="5" spans="2:31" s="3" customFormat="1" ht="22.5" customHeight="1" thickBot="1">
      <c r="B5" s="239"/>
      <c r="C5" s="240"/>
      <c r="D5" s="234" t="s">
        <v>129</v>
      </c>
      <c r="E5" s="215"/>
      <c r="F5" s="215"/>
      <c r="G5" s="215"/>
      <c r="H5" s="215"/>
      <c r="I5" s="215"/>
      <c r="J5" s="215"/>
      <c r="K5" s="77"/>
      <c r="L5" s="77"/>
      <c r="M5" s="224" t="s">
        <v>130</v>
      </c>
      <c r="N5" s="220"/>
      <c r="O5" s="220"/>
      <c r="P5" s="221"/>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13" t="s">
        <v>0</v>
      </c>
      <c r="C7" s="113"/>
      <c r="D7" s="157" t="str">
        <f>Proyecto!$E$7</f>
        <v>Modificación de la regulación vigente en materia del proceso de intervención por captación ilegal, masiva y habitual (ID_41)
</v>
      </c>
      <c r="E7" s="157"/>
      <c r="F7" s="157"/>
      <c r="G7" s="157"/>
      <c r="H7" s="157"/>
      <c r="I7" s="157"/>
      <c r="J7" s="157"/>
      <c r="K7" s="157"/>
      <c r="L7" s="157"/>
      <c r="M7" s="157"/>
      <c r="N7" s="157"/>
      <c r="O7" s="157"/>
      <c r="P7" s="157"/>
      <c r="AE7" s="1"/>
    </row>
    <row r="8" spans="2:31" ht="6.75" customHeight="1">
      <c r="B8" s="8"/>
      <c r="C8" s="8"/>
      <c r="D8" s="9"/>
      <c r="E8" s="9"/>
      <c r="F8" s="9"/>
      <c r="G8" s="9"/>
      <c r="H8" s="9"/>
      <c r="I8" s="9"/>
      <c r="J8" s="9"/>
      <c r="K8" s="9"/>
      <c r="L8" s="9"/>
      <c r="M8" s="9"/>
      <c r="N8" s="9"/>
      <c r="O8" s="9"/>
      <c r="P8" s="9"/>
      <c r="AE8" s="1"/>
    </row>
    <row r="10" spans="2:16" ht="21.75" customHeight="1">
      <c r="B10" s="166" t="s">
        <v>22</v>
      </c>
      <c r="C10" s="166"/>
      <c r="D10" s="166"/>
      <c r="E10" s="166"/>
      <c r="F10" s="166"/>
      <c r="G10" s="166"/>
      <c r="H10" s="166"/>
      <c r="I10" s="166"/>
      <c r="J10" s="166"/>
      <c r="K10" s="166"/>
      <c r="L10" s="166"/>
      <c r="M10" s="166"/>
      <c r="N10" s="166"/>
      <c r="O10" s="166"/>
      <c r="P10" s="166"/>
    </row>
    <row r="11" spans="2:16" ht="21.75" customHeight="1">
      <c r="B11" s="164" t="s">
        <v>132</v>
      </c>
      <c r="C11" s="164"/>
      <c r="D11" s="164"/>
      <c r="E11" s="164"/>
      <c r="F11" s="86" t="s">
        <v>133</v>
      </c>
      <c r="G11" s="164" t="s">
        <v>134</v>
      </c>
      <c r="H11" s="164"/>
      <c r="I11" s="164"/>
      <c r="J11" s="164"/>
      <c r="K11" s="87"/>
      <c r="L11" s="87"/>
      <c r="M11" s="164" t="s">
        <v>135</v>
      </c>
      <c r="N11" s="164"/>
      <c r="O11" s="164"/>
      <c r="P11" s="164"/>
    </row>
    <row r="12" spans="2:16" ht="21.75" customHeight="1">
      <c r="B12" s="167" t="s">
        <v>170</v>
      </c>
      <c r="C12" s="167"/>
      <c r="D12" s="167"/>
      <c r="E12" s="167"/>
      <c r="F12" s="27" t="s">
        <v>137</v>
      </c>
      <c r="G12" s="167" t="s">
        <v>171</v>
      </c>
      <c r="H12" s="167"/>
      <c r="I12" s="167"/>
      <c r="J12" s="167"/>
      <c r="K12" s="15"/>
      <c r="L12" s="15"/>
      <c r="M12" s="167" t="s">
        <v>144</v>
      </c>
      <c r="N12" s="167"/>
      <c r="O12" s="167"/>
      <c r="P12" s="167"/>
    </row>
    <row r="13" spans="2:16" ht="21.75" customHeight="1">
      <c r="B13" s="167"/>
      <c r="C13" s="167"/>
      <c r="D13" s="167"/>
      <c r="E13" s="167"/>
      <c r="F13" s="27"/>
      <c r="G13" s="167"/>
      <c r="H13" s="167"/>
      <c r="I13" s="167"/>
      <c r="J13" s="167"/>
      <c r="K13" s="15"/>
      <c r="L13" s="15"/>
      <c r="M13" s="167"/>
      <c r="N13" s="167"/>
      <c r="O13" s="167"/>
      <c r="P13" s="167"/>
    </row>
    <row r="15" spans="2:16" ht="21.75" customHeight="1">
      <c r="B15" s="166" t="s">
        <v>23</v>
      </c>
      <c r="C15" s="166"/>
      <c r="D15" s="166"/>
      <c r="E15" s="166"/>
      <c r="F15" s="166"/>
      <c r="G15" s="166"/>
      <c r="H15" s="166"/>
      <c r="I15" s="166"/>
      <c r="J15" s="166"/>
      <c r="K15" s="166"/>
      <c r="L15" s="166"/>
      <c r="M15" s="166"/>
      <c r="N15" s="166"/>
      <c r="O15" s="166"/>
      <c r="P15" s="166"/>
    </row>
    <row r="16" spans="2:16" ht="21.75" customHeight="1">
      <c r="B16" s="153" t="s">
        <v>24</v>
      </c>
      <c r="C16" s="153"/>
      <c r="D16" s="153"/>
      <c r="E16" s="153"/>
      <c r="F16" s="153"/>
      <c r="G16" s="153"/>
      <c r="H16" s="153"/>
      <c r="I16" s="153"/>
      <c r="J16" s="153"/>
      <c r="K16" s="153"/>
      <c r="L16" s="153"/>
      <c r="M16" s="153"/>
      <c r="N16" s="153"/>
      <c r="O16" s="153"/>
      <c r="P16" s="153"/>
    </row>
  </sheetData>
  <sheetProtection/>
  <mergeCells count="23">
    <mergeCell ref="D2:J2"/>
    <mergeCell ref="D3:J3"/>
    <mergeCell ref="D4:J4"/>
    <mergeCell ref="D5:J5"/>
    <mergeCell ref="B10:P10"/>
    <mergeCell ref="B2:C5"/>
    <mergeCell ref="M2:P2"/>
    <mergeCell ref="B15:P15"/>
    <mergeCell ref="B16:P16"/>
    <mergeCell ref="B7:C7"/>
    <mergeCell ref="D7:P7"/>
    <mergeCell ref="B11:E11"/>
    <mergeCell ref="G11:J11"/>
    <mergeCell ref="M11:P11"/>
    <mergeCell ref="B12:E12"/>
    <mergeCell ref="G12:J12"/>
    <mergeCell ref="M12:P12"/>
    <mergeCell ref="B13:E13"/>
    <mergeCell ref="G13:J13"/>
    <mergeCell ref="M13:P13"/>
    <mergeCell ref="M3:P3"/>
    <mergeCell ref="M4:P4"/>
    <mergeCell ref="M5:P5"/>
  </mergeCells>
  <conditionalFormatting sqref="F12:F13">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30"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E13" sqref="E13:P14"/>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26"/>
      <c r="C2" s="127"/>
      <c r="D2" s="128" t="s">
        <v>124</v>
      </c>
      <c r="E2" s="129"/>
      <c r="F2" s="129"/>
      <c r="G2" s="129"/>
      <c r="H2" s="129"/>
      <c r="I2" s="129"/>
      <c r="J2" s="130"/>
      <c r="K2" s="116" t="s">
        <v>125</v>
      </c>
      <c r="L2" s="139"/>
      <c r="M2" s="116" t="str">
        <f>Proyecto!K2</f>
        <v>Codigo: GC-F-015</v>
      </c>
      <c r="N2" s="149"/>
      <c r="O2" s="149"/>
      <c r="P2" s="117"/>
      <c r="R2" s="11"/>
      <c r="S2" s="11"/>
      <c r="T2" s="11"/>
      <c r="U2" s="12"/>
      <c r="AE2" s="13"/>
    </row>
    <row r="3" spans="2:31" s="3" customFormat="1" ht="23.25" customHeight="1">
      <c r="B3" s="122"/>
      <c r="C3" s="123"/>
      <c r="D3" s="131" t="s">
        <v>126</v>
      </c>
      <c r="E3" s="132"/>
      <c r="F3" s="132"/>
      <c r="G3" s="132"/>
      <c r="H3" s="132"/>
      <c r="I3" s="132"/>
      <c r="J3" s="133"/>
      <c r="K3" s="118" t="s">
        <v>131</v>
      </c>
      <c r="L3" s="140"/>
      <c r="M3" s="150" t="str">
        <f>Proyecto!K3</f>
        <v>Fecha: 17 de septiembre de 2014</v>
      </c>
      <c r="N3" s="151"/>
      <c r="O3" s="151"/>
      <c r="P3" s="152"/>
      <c r="R3" s="11"/>
      <c r="S3" s="11"/>
      <c r="T3" s="11"/>
      <c r="U3" s="12"/>
      <c r="AE3" s="13"/>
    </row>
    <row r="4" spans="2:31" s="3" customFormat="1" ht="24" customHeight="1">
      <c r="B4" s="122"/>
      <c r="C4" s="123"/>
      <c r="D4" s="131" t="s">
        <v>127</v>
      </c>
      <c r="E4" s="132"/>
      <c r="F4" s="132"/>
      <c r="G4" s="132"/>
      <c r="H4" s="132"/>
      <c r="I4" s="132"/>
      <c r="J4" s="133"/>
      <c r="K4" s="118" t="s">
        <v>128</v>
      </c>
      <c r="L4" s="140"/>
      <c r="M4" s="118" t="str">
        <f>Proyecto!K4</f>
        <v>Version 001</v>
      </c>
      <c r="N4" s="153"/>
      <c r="O4" s="153"/>
      <c r="P4" s="119"/>
      <c r="R4" s="11"/>
      <c r="U4" s="12"/>
      <c r="AE4" s="13"/>
    </row>
    <row r="5" spans="2:31" s="3" customFormat="1" ht="22.5" customHeight="1" thickBot="1">
      <c r="B5" s="124"/>
      <c r="C5" s="125"/>
      <c r="D5" s="134" t="s">
        <v>129</v>
      </c>
      <c r="E5" s="135"/>
      <c r="F5" s="135"/>
      <c r="G5" s="135"/>
      <c r="H5" s="135"/>
      <c r="I5" s="135"/>
      <c r="J5" s="136"/>
      <c r="K5" s="120" t="s">
        <v>130</v>
      </c>
      <c r="L5" s="138"/>
      <c r="M5" s="154" t="s">
        <v>130</v>
      </c>
      <c r="N5" s="155"/>
      <c r="O5" s="155"/>
      <c r="P5" s="156"/>
      <c r="R5" s="11"/>
      <c r="U5" s="11"/>
      <c r="AE5" s="13"/>
    </row>
    <row r="6" spans="2:16" ht="5.25" customHeight="1">
      <c r="B6" s="5"/>
      <c r="C6" s="5"/>
      <c r="D6" s="5"/>
      <c r="E6" s="5"/>
      <c r="F6" s="5"/>
      <c r="G6" s="5"/>
      <c r="H6" s="5"/>
      <c r="I6" s="5"/>
      <c r="J6" s="5"/>
      <c r="K6" s="5"/>
      <c r="L6" s="5"/>
      <c r="M6" s="5"/>
      <c r="N6" s="5"/>
      <c r="O6" s="5"/>
      <c r="P6" s="5"/>
    </row>
    <row r="7" spans="2:31" ht="29.25" customHeight="1">
      <c r="B7" s="113" t="s">
        <v>0</v>
      </c>
      <c r="C7" s="113"/>
      <c r="D7" s="157" t="str">
        <f>Proyecto!$E$7</f>
        <v>Modificación de la regulación vigente en materia del proceso de intervención por captación ilegal, masiva y habitual (ID_41)
</v>
      </c>
      <c r="E7" s="157"/>
      <c r="F7" s="157"/>
      <c r="G7" s="157"/>
      <c r="H7" s="157"/>
      <c r="I7" s="157"/>
      <c r="J7" s="157"/>
      <c r="K7" s="157"/>
      <c r="L7" s="157"/>
      <c r="M7" s="157"/>
      <c r="N7" s="157"/>
      <c r="O7" s="157"/>
      <c r="P7" s="157"/>
      <c r="AE7" s="1"/>
    </row>
    <row r="8" spans="2:31" ht="6.75" customHeight="1">
      <c r="B8" s="8"/>
      <c r="C8" s="8"/>
      <c r="D8" s="9"/>
      <c r="E8" s="9"/>
      <c r="F8" s="9"/>
      <c r="G8" s="9"/>
      <c r="H8" s="9"/>
      <c r="I8" s="9"/>
      <c r="J8" s="9"/>
      <c r="K8" s="9"/>
      <c r="L8" s="9"/>
      <c r="M8" s="9"/>
      <c r="N8" s="9"/>
      <c r="O8" s="9"/>
      <c r="P8" s="9"/>
      <c r="AE8" s="1"/>
    </row>
    <row r="9" spans="2:31" ht="39.75" customHeight="1">
      <c r="B9" s="147" t="s">
        <v>25</v>
      </c>
      <c r="C9" s="148"/>
      <c r="D9" s="142" t="s">
        <v>163</v>
      </c>
      <c r="E9" s="143"/>
      <c r="F9" s="143"/>
      <c r="G9" s="143"/>
      <c r="H9" s="143"/>
      <c r="I9" s="143"/>
      <c r="J9" s="143"/>
      <c r="K9" s="143"/>
      <c r="L9" s="143"/>
      <c r="M9" s="143"/>
      <c r="N9" s="143"/>
      <c r="O9" s="143"/>
      <c r="P9" s="144"/>
      <c r="AE9" s="1"/>
    </row>
    <row r="10" ht="7.5" customHeight="1"/>
    <row r="11" spans="2:31" ht="39.75" customHeight="1">
      <c r="B11" s="147" t="s">
        <v>26</v>
      </c>
      <c r="C11" s="148"/>
      <c r="D11" s="141" t="s">
        <v>162</v>
      </c>
      <c r="E11" s="141"/>
      <c r="F11" s="141"/>
      <c r="G11" s="141"/>
      <c r="H11" s="141"/>
      <c r="I11" s="141"/>
      <c r="J11" s="141"/>
      <c r="K11" s="141"/>
      <c r="L11" s="141"/>
      <c r="M11" s="141"/>
      <c r="N11" s="141"/>
      <c r="O11" s="141"/>
      <c r="P11" s="141"/>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45" t="s">
        <v>106</v>
      </c>
      <c r="C13" s="145"/>
      <c r="D13" s="41" t="s">
        <v>1</v>
      </c>
      <c r="E13" s="137" t="s">
        <v>188</v>
      </c>
      <c r="F13" s="137"/>
      <c r="G13" s="137"/>
      <c r="H13" s="137"/>
      <c r="I13" s="137"/>
      <c r="J13" s="137"/>
      <c r="K13" s="137"/>
      <c r="L13" s="137"/>
      <c r="M13" s="137"/>
      <c r="N13" s="137"/>
      <c r="O13" s="137"/>
      <c r="P13" s="137"/>
      <c r="AE13" s="1"/>
    </row>
    <row r="14" spans="2:21" s="3" customFormat="1" ht="21" customHeight="1">
      <c r="B14" s="146"/>
      <c r="C14" s="146"/>
      <c r="D14" s="42" t="s">
        <v>108</v>
      </c>
      <c r="E14" s="137"/>
      <c r="F14" s="137"/>
      <c r="G14" s="137"/>
      <c r="H14" s="137"/>
      <c r="I14" s="137"/>
      <c r="J14" s="137"/>
      <c r="K14" s="137"/>
      <c r="L14" s="137"/>
      <c r="M14" s="137"/>
      <c r="N14" s="137"/>
      <c r="O14" s="137"/>
      <c r="P14" s="137"/>
      <c r="R14" s="11"/>
      <c r="U14" s="11"/>
    </row>
    <row r="15" spans="2:21" s="3" customFormat="1" ht="5.25" customHeight="1">
      <c r="B15" s="10"/>
      <c r="C15" s="10"/>
      <c r="D15" s="43"/>
      <c r="E15" s="43"/>
      <c r="F15" s="43"/>
      <c r="G15" s="43"/>
      <c r="H15" s="43"/>
      <c r="I15" s="43"/>
      <c r="J15" s="43"/>
      <c r="K15" s="43"/>
      <c r="L15" s="43"/>
      <c r="M15" s="43"/>
      <c r="N15" s="43"/>
      <c r="O15" s="43"/>
      <c r="P15" s="43"/>
      <c r="R15" s="11"/>
      <c r="U15" s="11"/>
    </row>
    <row r="16" spans="2:21" s="3" customFormat="1" ht="5.25" customHeight="1">
      <c r="B16" s="10"/>
      <c r="C16" s="10"/>
      <c r="D16" s="45"/>
      <c r="E16" s="45"/>
      <c r="F16" s="45"/>
      <c r="G16" s="45"/>
      <c r="H16" s="45"/>
      <c r="I16" s="45"/>
      <c r="J16" s="45"/>
      <c r="K16" s="45"/>
      <c r="L16" s="45"/>
      <c r="M16" s="45"/>
      <c r="N16" s="45"/>
      <c r="O16" s="45"/>
      <c r="P16" s="45"/>
      <c r="R16" s="11"/>
      <c r="U16" s="11"/>
    </row>
  </sheetData>
  <sheetProtection/>
  <mergeCells count="24">
    <mergeCell ref="M2:P2"/>
    <mergeCell ref="M3:P3"/>
    <mergeCell ref="M4:P4"/>
    <mergeCell ref="M5:P5"/>
    <mergeCell ref="D7:P7"/>
    <mergeCell ref="D3:J3"/>
    <mergeCell ref="K3:L3"/>
    <mergeCell ref="D11:P11"/>
    <mergeCell ref="D9:P9"/>
    <mergeCell ref="B13:C14"/>
    <mergeCell ref="B5:C5"/>
    <mergeCell ref="B7:C7"/>
    <mergeCell ref="B11:C11"/>
    <mergeCell ref="B9:C9"/>
    <mergeCell ref="B2:C2"/>
    <mergeCell ref="B3:C3"/>
    <mergeCell ref="B4:C4"/>
    <mergeCell ref="E13:P14"/>
    <mergeCell ref="D2:J2"/>
    <mergeCell ref="D5:J5"/>
    <mergeCell ref="K5:L5"/>
    <mergeCell ref="K2:L2"/>
    <mergeCell ref="D4:J4"/>
    <mergeCell ref="K4:L4"/>
  </mergeCells>
  <dataValidations count="1">
    <dataValidation type="whole" allowBlank="1" showInputMessage="1" showErrorMessage="1" sqref="O17:U65475 W17:AC65475 G17:M6547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21"/>
  <sheetViews>
    <sheetView showGridLines="0" zoomScale="90" zoomScaleNormal="90" zoomScalePageLayoutView="0" workbookViewId="0" topLeftCell="A8">
      <selection activeCell="F21" sqref="F21"/>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26"/>
      <c r="C2" s="127"/>
      <c r="D2" s="158" t="s">
        <v>124</v>
      </c>
      <c r="E2" s="159"/>
      <c r="F2" s="159"/>
      <c r="G2" s="159"/>
      <c r="H2" s="160"/>
      <c r="I2" s="55" t="str">
        <f>Proyecto!K2</f>
        <v>Codigo: GC-F-015</v>
      </c>
      <c r="J2" s="18"/>
      <c r="K2" s="18"/>
      <c r="L2" s="18"/>
      <c r="T2" s="13"/>
    </row>
    <row r="3" spans="2:20" s="3" customFormat="1" ht="23.25" customHeight="1" thickBot="1">
      <c r="B3" s="122"/>
      <c r="C3" s="123"/>
      <c r="D3" s="158" t="s">
        <v>126</v>
      </c>
      <c r="E3" s="159"/>
      <c r="F3" s="159"/>
      <c r="G3" s="159"/>
      <c r="H3" s="160"/>
      <c r="I3" s="56" t="str">
        <f>Proyecto!K3</f>
        <v>Fecha: 17 de septiembre de 2014</v>
      </c>
      <c r="J3" s="18"/>
      <c r="K3" s="18"/>
      <c r="L3" s="18"/>
      <c r="T3" s="13"/>
    </row>
    <row r="4" spans="2:20" s="3" customFormat="1" ht="24" customHeight="1" thickBot="1">
      <c r="B4" s="122"/>
      <c r="C4" s="123"/>
      <c r="D4" s="158" t="s">
        <v>127</v>
      </c>
      <c r="E4" s="159"/>
      <c r="F4" s="159"/>
      <c r="G4" s="159"/>
      <c r="H4" s="160"/>
      <c r="I4" s="56" t="str">
        <f>Proyecto!K4</f>
        <v>Version 001</v>
      </c>
      <c r="J4" s="18"/>
      <c r="K4" s="18"/>
      <c r="L4" s="18"/>
      <c r="T4" s="13"/>
    </row>
    <row r="5" spans="2:20" s="3" customFormat="1" ht="22.5" customHeight="1" thickBot="1">
      <c r="B5" s="124"/>
      <c r="C5" s="125"/>
      <c r="D5" s="161" t="s">
        <v>129</v>
      </c>
      <c r="E5" s="162"/>
      <c r="F5" s="162"/>
      <c r="G5" s="162"/>
      <c r="H5" s="163"/>
      <c r="I5" s="57" t="s">
        <v>130</v>
      </c>
      <c r="J5" s="18"/>
      <c r="K5" s="18"/>
      <c r="L5" s="18"/>
      <c r="T5" s="13"/>
    </row>
    <row r="6" spans="2:9" ht="5.25" customHeight="1">
      <c r="B6" s="5"/>
      <c r="C6" s="5"/>
      <c r="D6" s="5"/>
      <c r="E6" s="5"/>
      <c r="F6" s="5"/>
      <c r="G6" s="5"/>
      <c r="H6" s="5"/>
      <c r="I6" s="5"/>
    </row>
    <row r="7" spans="2:24" ht="29.25" customHeight="1">
      <c r="B7" s="113" t="s">
        <v>0</v>
      </c>
      <c r="C7" s="113"/>
      <c r="D7" s="157" t="str">
        <f>Proyecto!$E$7</f>
        <v>Modificación de la regulación vigente en materia del proceso de intervención por captación ilegal, masiva y habitual (ID_41)
</v>
      </c>
      <c r="E7" s="157"/>
      <c r="F7" s="157"/>
      <c r="G7" s="157"/>
      <c r="H7" s="157"/>
      <c r="I7" s="157"/>
      <c r="X7" s="1"/>
    </row>
    <row r="8" spans="2:14" s="3" customFormat="1" ht="10.5" customHeight="1">
      <c r="B8" s="10"/>
      <c r="C8" s="10"/>
      <c r="D8" s="6"/>
      <c r="E8" s="6"/>
      <c r="F8" s="6"/>
      <c r="G8" s="6"/>
      <c r="H8" s="6"/>
      <c r="I8" s="6"/>
      <c r="N8" s="18"/>
    </row>
    <row r="9" spans="2:24" ht="18.75" customHeight="1">
      <c r="B9" s="166" t="s">
        <v>112</v>
      </c>
      <c r="C9" s="166"/>
      <c r="D9" s="166"/>
      <c r="E9" s="166"/>
      <c r="F9" s="166"/>
      <c r="G9" s="166"/>
      <c r="H9" s="166"/>
      <c r="I9" s="166"/>
      <c r="X9" s="1"/>
    </row>
    <row r="10" spans="2:24" ht="28.5" customHeight="1">
      <c r="B10" s="164" t="s">
        <v>27</v>
      </c>
      <c r="C10" s="164"/>
      <c r="D10" s="165"/>
      <c r="E10" s="165"/>
      <c r="F10" s="165"/>
      <c r="G10" s="165"/>
      <c r="H10" s="165"/>
      <c r="I10" s="165"/>
      <c r="X10" s="1"/>
    </row>
    <row r="11" spans="2:24" ht="22.5" customHeight="1">
      <c r="B11" s="164" t="s">
        <v>1</v>
      </c>
      <c r="C11" s="164"/>
      <c r="D11" s="164" t="s">
        <v>2</v>
      </c>
      <c r="E11" s="164"/>
      <c r="F11" s="28" t="s">
        <v>3</v>
      </c>
      <c r="G11" s="41" t="s">
        <v>110</v>
      </c>
      <c r="H11" s="41" t="s">
        <v>4</v>
      </c>
      <c r="I11" s="41" t="s">
        <v>111</v>
      </c>
      <c r="X11" s="1"/>
    </row>
    <row r="12" spans="2:24" ht="25.5" customHeight="1">
      <c r="B12" s="165" t="s">
        <v>52</v>
      </c>
      <c r="C12" s="165"/>
      <c r="D12" s="165" t="s">
        <v>140</v>
      </c>
      <c r="E12" s="165"/>
      <c r="F12" s="25">
        <v>100</v>
      </c>
      <c r="G12" s="42" t="s">
        <v>141</v>
      </c>
      <c r="H12" s="42" t="s">
        <v>142</v>
      </c>
      <c r="I12" s="42" t="s">
        <v>143</v>
      </c>
      <c r="X12" s="1"/>
    </row>
    <row r="13" spans="2:24" ht="24.75" customHeight="1">
      <c r="B13" s="164" t="s">
        <v>5</v>
      </c>
      <c r="C13" s="164"/>
      <c r="D13" s="165" t="s">
        <v>144</v>
      </c>
      <c r="E13" s="165"/>
      <c r="F13" s="165"/>
      <c r="G13" s="165"/>
      <c r="H13" s="165"/>
      <c r="I13" s="165"/>
      <c r="X13" s="1"/>
    </row>
    <row r="14" ht="12"/>
    <row r="21" spans="3:4" ht="84">
      <c r="C21" s="1" t="s">
        <v>192</v>
      </c>
      <c r="D21" s="1" t="s">
        <v>191</v>
      </c>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9">
      <selection activeCell="C14" sqref="C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8"/>
      <c r="C2" s="161" t="s">
        <v>124</v>
      </c>
      <c r="D2" s="162"/>
      <c r="E2" s="162"/>
      <c r="F2" s="163"/>
      <c r="G2" s="55" t="str">
        <f>Proyecto!K2</f>
        <v>Codigo: GC-F-015</v>
      </c>
      <c r="H2" s="11"/>
      <c r="I2" s="11"/>
      <c r="J2" s="12"/>
      <c r="T2" s="13"/>
    </row>
    <row r="3" spans="2:20" s="3" customFormat="1" ht="23.25" customHeight="1" thickBot="1">
      <c r="B3" s="59"/>
      <c r="C3" s="161" t="s">
        <v>126</v>
      </c>
      <c r="D3" s="162"/>
      <c r="E3" s="162"/>
      <c r="F3" s="163"/>
      <c r="G3" s="56" t="str">
        <f>Proyecto!K3</f>
        <v>Fecha: 17 de septiembre de 2014</v>
      </c>
      <c r="H3" s="11"/>
      <c r="I3" s="11"/>
      <c r="J3" s="12"/>
      <c r="T3" s="13"/>
    </row>
    <row r="4" spans="2:20" s="3" customFormat="1" ht="24" customHeight="1" thickBot="1">
      <c r="B4" s="59"/>
      <c r="C4" s="161" t="s">
        <v>127</v>
      </c>
      <c r="D4" s="162"/>
      <c r="E4" s="162"/>
      <c r="F4" s="163"/>
      <c r="G4" s="56" t="str">
        <f>Proyecto!K4</f>
        <v>Version 001</v>
      </c>
      <c r="J4" s="12"/>
      <c r="T4" s="13"/>
    </row>
    <row r="5" spans="2:20" s="3" customFormat="1" ht="22.5" customHeight="1" thickBot="1">
      <c r="B5" s="60"/>
      <c r="C5" s="161" t="s">
        <v>129</v>
      </c>
      <c r="D5" s="162"/>
      <c r="E5" s="162"/>
      <c r="F5" s="163"/>
      <c r="G5" s="57" t="s">
        <v>130</v>
      </c>
      <c r="J5" s="11"/>
      <c r="T5" s="13"/>
    </row>
    <row r="6" spans="2:7" ht="5.25" customHeight="1">
      <c r="B6" s="5"/>
      <c r="C6" s="5"/>
      <c r="D6" s="5"/>
      <c r="E6" s="5"/>
      <c r="F6" s="5"/>
      <c r="G6" s="5"/>
    </row>
    <row r="7" spans="2:22" ht="29.25" customHeight="1">
      <c r="B7" s="32" t="s">
        <v>0</v>
      </c>
      <c r="C7" s="157" t="str">
        <f>Proyecto!$E$7</f>
        <v>Modificación de la regulación vigente en materia del proceso de intervención por captación ilegal, masiva y habitual (ID_41)
</v>
      </c>
      <c r="D7" s="157"/>
      <c r="E7" s="157"/>
      <c r="F7" s="157"/>
      <c r="G7" s="157"/>
      <c r="V7" s="1"/>
    </row>
    <row r="8" ht="12"/>
    <row r="9" spans="2:7" ht="18" customHeight="1">
      <c r="B9" s="166" t="s">
        <v>43</v>
      </c>
      <c r="C9" s="166"/>
      <c r="D9" s="166"/>
      <c r="E9" s="166"/>
      <c r="F9" s="166"/>
      <c r="G9" s="166"/>
    </row>
    <row r="10" ht="15" customHeight="1"/>
    <row r="11" spans="2:7" ht="20.25" customHeight="1">
      <c r="B11" s="28" t="s">
        <v>75</v>
      </c>
      <c r="C11" s="28" t="s">
        <v>6</v>
      </c>
      <c r="D11" s="28" t="s">
        <v>14</v>
      </c>
      <c r="E11" s="28" t="s">
        <v>42</v>
      </c>
      <c r="F11" s="166" t="s">
        <v>15</v>
      </c>
      <c r="G11" s="166"/>
    </row>
    <row r="12" spans="2:7" ht="84">
      <c r="B12" s="27" t="s">
        <v>60</v>
      </c>
      <c r="C12" s="27" t="s">
        <v>193</v>
      </c>
      <c r="D12" s="26" t="s">
        <v>63</v>
      </c>
      <c r="E12" s="15" t="s">
        <v>96</v>
      </c>
      <c r="F12" s="167" t="s">
        <v>183</v>
      </c>
      <c r="G12" s="167"/>
    </row>
    <row r="13" spans="2:7" ht="144">
      <c r="B13" s="27" t="s">
        <v>61</v>
      </c>
      <c r="C13" s="98" t="s">
        <v>179</v>
      </c>
      <c r="D13" s="26" t="s">
        <v>64</v>
      </c>
      <c r="E13" s="15" t="s">
        <v>96</v>
      </c>
      <c r="F13" s="167" t="s">
        <v>181</v>
      </c>
      <c r="G13" s="167"/>
    </row>
    <row r="14" spans="2:7" ht="84">
      <c r="B14" s="27" t="s">
        <v>62</v>
      </c>
      <c r="C14" s="98" t="s">
        <v>180</v>
      </c>
      <c r="D14" s="26" t="s">
        <v>65</v>
      </c>
      <c r="E14" s="15" t="s">
        <v>96</v>
      </c>
      <c r="F14" s="167" t="s">
        <v>182</v>
      </c>
      <c r="G14" s="167"/>
    </row>
    <row r="15" spans="2:7" ht="18" customHeight="1">
      <c r="B15" s="27"/>
      <c r="C15" s="27"/>
      <c r="D15" s="27"/>
      <c r="E15" s="15"/>
      <c r="F15" s="167"/>
      <c r="G15" s="167"/>
    </row>
    <row r="16" spans="2:7" ht="18" customHeight="1">
      <c r="B16" s="27"/>
      <c r="C16" s="27"/>
      <c r="D16" s="27"/>
      <c r="E16" s="15"/>
      <c r="F16" s="167"/>
      <c r="G16" s="167"/>
    </row>
    <row r="17" spans="2:7" ht="18" customHeight="1">
      <c r="B17" s="27"/>
      <c r="C17" s="27"/>
      <c r="D17" s="27"/>
      <c r="E17" s="15"/>
      <c r="F17" s="167"/>
      <c r="G17" s="167"/>
    </row>
    <row r="18" spans="2:7" ht="18" customHeight="1">
      <c r="B18" s="27"/>
      <c r="C18" s="27"/>
      <c r="D18" s="27"/>
      <c r="E18" s="15"/>
      <c r="F18" s="167"/>
      <c r="G18" s="167"/>
    </row>
    <row r="19" spans="2:7" ht="18" customHeight="1">
      <c r="B19" s="27"/>
      <c r="C19" s="27"/>
      <c r="D19" s="27"/>
      <c r="E19" s="15"/>
      <c r="F19" s="167"/>
      <c r="G19" s="167"/>
    </row>
    <row r="20" spans="2:7" ht="18" customHeight="1">
      <c r="B20" s="27"/>
      <c r="C20" s="27"/>
      <c r="D20" s="27"/>
      <c r="E20" s="15"/>
      <c r="F20" s="167"/>
      <c r="G20" s="167"/>
    </row>
    <row r="21" spans="2:7" ht="18" customHeight="1">
      <c r="B21" s="27"/>
      <c r="C21" s="27"/>
      <c r="D21" s="27"/>
      <c r="E21" s="15"/>
      <c r="F21" s="167"/>
      <c r="G21" s="167"/>
    </row>
    <row r="22" ht="12">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4"/>
  <sheetViews>
    <sheetView zoomScale="115" zoomScaleNormal="115" zoomScalePageLayoutView="0" workbookViewId="0" topLeftCell="A4">
      <selection activeCell="B23" sqref="B23"/>
    </sheetView>
  </sheetViews>
  <sheetFormatPr defaultColWidth="11.421875" defaultRowHeight="12.75"/>
  <cols>
    <col min="1" max="1" width="5.00390625" style="61" customWidth="1"/>
    <col min="2" max="2" width="30.28125" style="61" customWidth="1"/>
    <col min="3" max="3" width="25.00390625" style="61" customWidth="1"/>
    <col min="4" max="4" width="11.421875" style="61" customWidth="1"/>
    <col min="5" max="5" width="33.00390625" style="61" customWidth="1"/>
    <col min="6" max="6" width="20.7109375" style="61" customWidth="1"/>
    <col min="7" max="7" width="25.57421875" style="61" customWidth="1"/>
    <col min="8" max="8" width="15.00390625" style="61" customWidth="1"/>
    <col min="9" max="16384" width="11.421875" style="61" customWidth="1"/>
  </cols>
  <sheetData>
    <row r="1" ht="13.5" thickBot="1"/>
    <row r="2" spans="2:8" ht="18" customHeight="1" thickBot="1">
      <c r="B2" s="66"/>
      <c r="C2" s="179" t="s">
        <v>124</v>
      </c>
      <c r="D2" s="180"/>
      <c r="E2" s="180"/>
      <c r="F2" s="180"/>
      <c r="G2" s="173" t="str">
        <f>Proyecto!K2</f>
        <v>Codigo: GC-F-015</v>
      </c>
      <c r="H2" s="174"/>
    </row>
    <row r="3" spans="2:8" ht="19.5" customHeight="1" thickBot="1">
      <c r="B3" s="68"/>
      <c r="C3" s="179" t="s">
        <v>126</v>
      </c>
      <c r="D3" s="180"/>
      <c r="E3" s="180"/>
      <c r="F3" s="180"/>
      <c r="G3" s="175" t="str">
        <f>Proyecto!K3</f>
        <v>Fecha: 17 de septiembre de 2014</v>
      </c>
      <c r="H3" s="176"/>
    </row>
    <row r="4" spans="2:8" ht="19.5" customHeight="1" thickBot="1">
      <c r="B4" s="68"/>
      <c r="C4" s="179" t="s">
        <v>127</v>
      </c>
      <c r="D4" s="180"/>
      <c r="E4" s="180"/>
      <c r="F4" s="180"/>
      <c r="G4" s="177" t="str">
        <f>Proyecto!K4</f>
        <v>Version 001</v>
      </c>
      <c r="H4" s="178"/>
    </row>
    <row r="5" spans="2:8" ht="21.75" customHeight="1" thickBot="1">
      <c r="B5" s="70"/>
      <c r="C5" s="179" t="s">
        <v>129</v>
      </c>
      <c r="D5" s="180"/>
      <c r="E5" s="180"/>
      <c r="F5" s="180"/>
      <c r="G5" s="175" t="s">
        <v>130</v>
      </c>
      <c r="H5" s="176"/>
    </row>
    <row r="6" ht="21" customHeight="1"/>
    <row r="7" spans="2:8" ht="22.5" customHeight="1">
      <c r="B7" s="168" t="s">
        <v>77</v>
      </c>
      <c r="C7" s="169"/>
      <c r="D7" s="169"/>
      <c r="E7" s="169"/>
      <c r="F7" s="169"/>
      <c r="G7" s="169"/>
      <c r="H7" s="169"/>
    </row>
    <row r="8" spans="2:8" ht="45" customHeight="1">
      <c r="B8" s="170" t="s">
        <v>146</v>
      </c>
      <c r="C8" s="170"/>
      <c r="D8" s="170"/>
      <c r="E8" s="170"/>
      <c r="F8" s="170"/>
      <c r="G8" s="170"/>
      <c r="H8" s="170"/>
    </row>
    <row r="9" ht="12.75">
      <c r="B9" s="62"/>
    </row>
    <row r="10" ht="12.75"/>
    <row r="11" spans="2:8" ht="22.5" customHeight="1">
      <c r="B11" s="171" t="s">
        <v>74</v>
      </c>
      <c r="C11" s="172"/>
      <c r="E11" s="168" t="s">
        <v>76</v>
      </c>
      <c r="F11" s="169"/>
      <c r="G11" s="169"/>
      <c r="H11" s="169"/>
    </row>
    <row r="12" ht="12.75"/>
    <row r="13" spans="2:8" ht="20.25" customHeight="1">
      <c r="B13" s="33" t="s">
        <v>6</v>
      </c>
      <c r="C13" s="33" t="s">
        <v>75</v>
      </c>
      <c r="D13" s="63"/>
      <c r="E13" s="33" t="s">
        <v>6</v>
      </c>
      <c r="F13" s="33" t="s">
        <v>75</v>
      </c>
      <c r="G13" s="33" t="s">
        <v>73</v>
      </c>
      <c r="H13" s="33" t="s">
        <v>91</v>
      </c>
    </row>
    <row r="14" spans="2:8" ht="21.75" customHeight="1">
      <c r="B14" s="64" t="s">
        <v>145</v>
      </c>
      <c r="C14" s="64" t="s">
        <v>145</v>
      </c>
      <c r="E14" s="65" t="s">
        <v>145</v>
      </c>
      <c r="F14" s="65" t="s">
        <v>145</v>
      </c>
      <c r="G14" s="65" t="s">
        <v>145</v>
      </c>
      <c r="H14" s="65" t="s">
        <v>145</v>
      </c>
    </row>
    <row r="15" ht="12.75"/>
  </sheetData>
  <sheetProtection/>
  <mergeCells count="12">
    <mergeCell ref="C4:F4"/>
    <mergeCell ref="C5:F5"/>
    <mergeCell ref="E11:H11"/>
    <mergeCell ref="B7:H7"/>
    <mergeCell ref="B8:H8"/>
    <mergeCell ref="B11:C11"/>
    <mergeCell ref="G2:H2"/>
    <mergeCell ref="G3:H3"/>
    <mergeCell ref="G4:H4"/>
    <mergeCell ref="G5:H5"/>
    <mergeCell ref="C2:F2"/>
    <mergeCell ref="C3:F3"/>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35" sqref="C35"/>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6"/>
      <c r="C2" s="179" t="s">
        <v>124</v>
      </c>
      <c r="D2" s="180"/>
      <c r="E2" s="180"/>
      <c r="F2" s="180"/>
      <c r="G2" s="173" t="str">
        <f>Proyecto!K2</f>
        <v>Codigo: GC-F-015</v>
      </c>
      <c r="H2" s="181"/>
      <c r="I2" s="181"/>
      <c r="J2" s="181"/>
      <c r="K2" s="181"/>
      <c r="L2" s="174"/>
      <c r="U2" s="13"/>
    </row>
    <row r="3" spans="2:21" s="3" customFormat="1" ht="23.25" customHeight="1" thickBot="1">
      <c r="B3" s="68"/>
      <c r="C3" s="179" t="s">
        <v>126</v>
      </c>
      <c r="D3" s="180"/>
      <c r="E3" s="180"/>
      <c r="F3" s="180"/>
      <c r="G3" s="175" t="str">
        <f>Proyecto!K3</f>
        <v>Fecha: 17 de septiembre de 2014</v>
      </c>
      <c r="H3" s="182"/>
      <c r="I3" s="182"/>
      <c r="J3" s="182"/>
      <c r="K3" s="182"/>
      <c r="L3" s="176"/>
      <c r="U3" s="13"/>
    </row>
    <row r="4" spans="2:21" s="3" customFormat="1" ht="24" customHeight="1" thickBot="1">
      <c r="B4" s="68"/>
      <c r="C4" s="179" t="s">
        <v>127</v>
      </c>
      <c r="D4" s="180"/>
      <c r="E4" s="180"/>
      <c r="F4" s="180"/>
      <c r="G4" s="177" t="str">
        <f>Proyecto!K4</f>
        <v>Version 001</v>
      </c>
      <c r="H4" s="183"/>
      <c r="I4" s="183"/>
      <c r="J4" s="183"/>
      <c r="K4" s="183"/>
      <c r="L4" s="178"/>
      <c r="U4" s="13"/>
    </row>
    <row r="5" spans="2:21" s="3" customFormat="1" ht="22.5" customHeight="1" thickBot="1">
      <c r="B5" s="70"/>
      <c r="C5" s="179" t="s">
        <v>129</v>
      </c>
      <c r="D5" s="180"/>
      <c r="E5" s="180"/>
      <c r="F5" s="180"/>
      <c r="G5" s="175" t="s">
        <v>130</v>
      </c>
      <c r="H5" s="182"/>
      <c r="I5" s="182"/>
      <c r="J5" s="182"/>
      <c r="K5" s="182"/>
      <c r="L5" s="176"/>
      <c r="U5" s="13"/>
    </row>
    <row r="6" spans="1:6" ht="5.25" customHeight="1">
      <c r="A6" s="7" t="str">
        <f>Proyecto!$E$7</f>
        <v>Modificación de la regulación vigente en materia del proceso de intervención por captación ilegal, masiva y habitual (ID_41)
</v>
      </c>
      <c r="B6" s="5"/>
      <c r="C6" s="5"/>
      <c r="D6" s="5"/>
      <c r="E6" s="5"/>
      <c r="F6" s="5"/>
    </row>
    <row r="7" spans="2:21" ht="29.25" customHeight="1">
      <c r="B7" s="32" t="s">
        <v>0</v>
      </c>
      <c r="C7" s="157" t="str">
        <f>Proyecto!$E$7</f>
        <v>Modificación de la regulación vigente en materia del proceso de intervención por captación ilegal, masiva y habitual (ID_41)
</v>
      </c>
      <c r="D7" s="157"/>
      <c r="E7" s="157"/>
      <c r="F7" s="157"/>
      <c r="U7" s="1"/>
    </row>
    <row r="8" ht="12">
      <c r="B8" s="3"/>
    </row>
    <row r="9" ht="12"/>
    <row r="10" spans="2:3" ht="18" customHeight="1">
      <c r="B10" s="32" t="s">
        <v>88</v>
      </c>
      <c r="C10" s="17" t="s">
        <v>147</v>
      </c>
    </row>
    <row r="11" ht="6" customHeight="1"/>
    <row r="12" spans="2:3" ht="18" customHeight="1">
      <c r="B12" s="32" t="s">
        <v>47</v>
      </c>
      <c r="C12" s="17" t="s">
        <v>145</v>
      </c>
    </row>
    <row r="13" ht="6" customHeight="1"/>
    <row r="14" spans="2:3" ht="18" customHeight="1">
      <c r="B14" s="32" t="s">
        <v>48</v>
      </c>
      <c r="C14" s="17" t="s">
        <v>145</v>
      </c>
    </row>
    <row r="15" ht="6" customHeight="1"/>
    <row r="16" spans="2:3" ht="18" customHeight="1">
      <c r="B16" s="32" t="s">
        <v>44</v>
      </c>
      <c r="C16" s="16">
        <v>0</v>
      </c>
    </row>
    <row r="17" ht="6" customHeight="1"/>
    <row r="18" spans="2:3" ht="18" customHeight="1">
      <c r="B18" s="32" t="s">
        <v>45</v>
      </c>
      <c r="C18" s="16">
        <v>0</v>
      </c>
    </row>
    <row r="19" ht="6" customHeight="1"/>
    <row r="20" spans="2:3" ht="18" customHeight="1">
      <c r="B20" s="32"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0"/>
  <sheetViews>
    <sheetView showGridLines="0" zoomScale="90" zoomScaleNormal="90" zoomScalePageLayoutView="0" workbookViewId="0" topLeftCell="A7">
      <selection activeCell="E14" sqref="E14:H14"/>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1.7109375" style="1" bestFit="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9"/>
      <c r="C2" s="200"/>
      <c r="D2" s="190" t="s">
        <v>124</v>
      </c>
      <c r="E2" s="191"/>
      <c r="F2" s="191"/>
      <c r="G2" s="192"/>
      <c r="H2" s="67" t="str">
        <f>Proyecto!K2</f>
        <v>Codigo: GC-F-015</v>
      </c>
      <c r="P2" s="13"/>
    </row>
    <row r="3" spans="2:16" s="3" customFormat="1" ht="23.25" customHeight="1" thickBot="1">
      <c r="B3" s="201"/>
      <c r="C3" s="184"/>
      <c r="D3" s="193" t="s">
        <v>126</v>
      </c>
      <c r="E3" s="194"/>
      <c r="F3" s="194"/>
      <c r="G3" s="195"/>
      <c r="H3" s="71" t="str">
        <f>Proyecto!K3</f>
        <v>Fecha: 17 de septiembre de 2014</v>
      </c>
      <c r="P3" s="13"/>
    </row>
    <row r="4" spans="2:16" s="3" customFormat="1" ht="24" customHeight="1" thickBot="1">
      <c r="B4" s="201"/>
      <c r="C4" s="184"/>
      <c r="D4" s="196" t="s">
        <v>127</v>
      </c>
      <c r="E4" s="197"/>
      <c r="F4" s="197"/>
      <c r="G4" s="198"/>
      <c r="H4" s="69" t="str">
        <f>Proyecto!K4</f>
        <v>Version 001</v>
      </c>
      <c r="P4" s="13"/>
    </row>
    <row r="5" spans="2:16" s="3" customFormat="1" ht="22.5" customHeight="1" thickBot="1">
      <c r="B5" s="202"/>
      <c r="C5" s="203"/>
      <c r="D5" s="193" t="s">
        <v>129</v>
      </c>
      <c r="E5" s="194"/>
      <c r="F5" s="194"/>
      <c r="G5" s="195"/>
      <c r="H5" s="71" t="s">
        <v>130</v>
      </c>
      <c r="P5" s="13"/>
    </row>
    <row r="6" spans="2:8" ht="5.25" customHeight="1">
      <c r="B6" s="5"/>
      <c r="C6" s="5"/>
      <c r="D6" s="5"/>
      <c r="E6" s="5"/>
      <c r="F6" s="5"/>
      <c r="G6" s="5"/>
      <c r="H6" s="5"/>
    </row>
    <row r="7" spans="2:16" ht="29.25" customHeight="1">
      <c r="B7" s="113" t="s">
        <v>0</v>
      </c>
      <c r="C7" s="113"/>
      <c r="D7" s="157" t="str">
        <f>Proyecto!$E$7</f>
        <v>Modificación de la regulación vigente en materia del proceso de intervención por captación ilegal, masiva y habitual (ID_41)
</v>
      </c>
      <c r="E7" s="157"/>
      <c r="F7" s="157"/>
      <c r="G7" s="157"/>
      <c r="H7" s="157"/>
      <c r="P7" s="1"/>
    </row>
    <row r="8" ht="19.5" customHeight="1"/>
    <row r="9" spans="2:8" ht="30" customHeight="1">
      <c r="B9" s="188" t="s">
        <v>37</v>
      </c>
      <c r="C9" s="189"/>
      <c r="D9" s="189"/>
      <c r="E9" s="189"/>
      <c r="F9" s="189"/>
      <c r="G9" s="189"/>
      <c r="H9" s="189"/>
    </row>
    <row r="10" spans="2:16" ht="9.75" customHeight="1">
      <c r="B10" s="184"/>
      <c r="C10" s="184"/>
      <c r="D10" s="184"/>
      <c r="E10" s="184"/>
      <c r="F10" s="184"/>
      <c r="G10" s="184"/>
      <c r="H10" s="184"/>
      <c r="P10" s="1"/>
    </row>
    <row r="11" spans="2:16" ht="25.5" customHeight="1">
      <c r="B11" s="164" t="s">
        <v>6</v>
      </c>
      <c r="C11" s="164"/>
      <c r="D11" s="28" t="s">
        <v>7</v>
      </c>
      <c r="E11" s="30" t="s">
        <v>71</v>
      </c>
      <c r="F11" s="28" t="s">
        <v>11</v>
      </c>
      <c r="G11" s="28" t="s">
        <v>98</v>
      </c>
      <c r="H11" s="28" t="s">
        <v>8</v>
      </c>
      <c r="P11" s="1"/>
    </row>
    <row r="12" spans="2:16" ht="21.75" customHeight="1">
      <c r="B12" s="142" t="s">
        <v>149</v>
      </c>
      <c r="C12" s="185"/>
      <c r="D12" s="91" t="s">
        <v>148</v>
      </c>
      <c r="E12" s="96">
        <v>2201000</v>
      </c>
      <c r="F12" s="96" t="s">
        <v>164</v>
      </c>
      <c r="G12" s="44" t="s">
        <v>96</v>
      </c>
      <c r="H12" s="25" t="s">
        <v>68</v>
      </c>
      <c r="P12" s="1"/>
    </row>
    <row r="13" spans="2:16" ht="25.5">
      <c r="B13" s="142" t="s">
        <v>194</v>
      </c>
      <c r="C13" s="185"/>
      <c r="D13" s="88" t="s">
        <v>150</v>
      </c>
      <c r="E13" s="97">
        <v>2201000</v>
      </c>
      <c r="F13" s="96" t="s">
        <v>164</v>
      </c>
      <c r="G13" s="89" t="s">
        <v>96</v>
      </c>
      <c r="H13" s="89" t="s">
        <v>68</v>
      </c>
      <c r="P13" s="1"/>
    </row>
    <row r="14" spans="2:16" ht="24">
      <c r="B14" s="142" t="s">
        <v>195</v>
      </c>
      <c r="C14" s="185"/>
      <c r="D14" s="94" t="s">
        <v>172</v>
      </c>
      <c r="E14" s="97">
        <v>2201000</v>
      </c>
      <c r="F14" s="96" t="s">
        <v>164</v>
      </c>
      <c r="G14" s="103" t="s">
        <v>96</v>
      </c>
      <c r="H14" s="103" t="s">
        <v>68</v>
      </c>
      <c r="P14" s="1"/>
    </row>
    <row r="15" spans="2:16" ht="31.5" customHeight="1">
      <c r="B15" s="142" t="s">
        <v>152</v>
      </c>
      <c r="C15" s="185"/>
      <c r="D15" s="88" t="s">
        <v>161</v>
      </c>
      <c r="E15" s="97">
        <v>2201000</v>
      </c>
      <c r="F15" s="96" t="s">
        <v>164</v>
      </c>
      <c r="G15" s="89" t="s">
        <v>96</v>
      </c>
      <c r="H15" s="89" t="s">
        <v>68</v>
      </c>
      <c r="O15" s="2"/>
      <c r="P15" s="1"/>
    </row>
    <row r="16" spans="2:16" ht="31.5" customHeight="1">
      <c r="B16" s="142" t="s">
        <v>175</v>
      </c>
      <c r="C16" s="185"/>
      <c r="D16" s="94" t="s">
        <v>176</v>
      </c>
      <c r="E16" s="97">
        <v>2201001</v>
      </c>
      <c r="F16" s="96" t="s">
        <v>164</v>
      </c>
      <c r="G16" s="95" t="s">
        <v>96</v>
      </c>
      <c r="H16" s="95" t="s">
        <v>68</v>
      </c>
      <c r="O16" s="2"/>
      <c r="P16" s="1"/>
    </row>
    <row r="17" spans="2:16" ht="21.75" customHeight="1">
      <c r="B17" s="186" t="s">
        <v>153</v>
      </c>
      <c r="C17" s="187"/>
      <c r="D17" s="99" t="s">
        <v>173</v>
      </c>
      <c r="E17" s="100">
        <v>2201000</v>
      </c>
      <c r="F17" s="101" t="s">
        <v>164</v>
      </c>
      <c r="G17" s="98" t="s">
        <v>96</v>
      </c>
      <c r="H17" s="98" t="s">
        <v>68</v>
      </c>
      <c r="P17" s="1"/>
    </row>
    <row r="18" spans="2:16" ht="21.75" customHeight="1">
      <c r="B18" s="141" t="s">
        <v>153</v>
      </c>
      <c r="C18" s="141"/>
      <c r="D18" s="88" t="s">
        <v>174</v>
      </c>
      <c r="E18" s="97">
        <v>2201000</v>
      </c>
      <c r="F18" s="96" t="s">
        <v>164</v>
      </c>
      <c r="G18" s="89" t="s">
        <v>96</v>
      </c>
      <c r="H18" s="89" t="s">
        <v>68</v>
      </c>
      <c r="O18" s="2"/>
      <c r="P18" s="1"/>
    </row>
    <row r="19" spans="2:16" ht="21.75" customHeight="1">
      <c r="B19" s="141"/>
      <c r="C19" s="141"/>
      <c r="D19" s="27"/>
      <c r="E19" s="27"/>
      <c r="F19" s="27"/>
      <c r="G19" s="25"/>
      <c r="H19" s="25"/>
      <c r="P19" s="1"/>
    </row>
    <row r="20" spans="2:16" ht="21.75" customHeight="1">
      <c r="B20" s="141"/>
      <c r="C20" s="141"/>
      <c r="D20" s="25"/>
      <c r="E20" s="25"/>
      <c r="F20" s="25"/>
      <c r="G20" s="25"/>
      <c r="H20" s="25"/>
      <c r="O20" s="2"/>
      <c r="P20" s="1"/>
    </row>
  </sheetData>
  <sheetProtection/>
  <mergeCells count="19">
    <mergeCell ref="B20:C20"/>
    <mergeCell ref="B18:C18"/>
    <mergeCell ref="B19:C19"/>
    <mergeCell ref="D2:G2"/>
    <mergeCell ref="D3:G3"/>
    <mergeCell ref="D4:G4"/>
    <mergeCell ref="D5:G5"/>
    <mergeCell ref="B2:C5"/>
    <mergeCell ref="B7:C7"/>
    <mergeCell ref="D7:H7"/>
    <mergeCell ref="B10:H10"/>
    <mergeCell ref="B13:C13"/>
    <mergeCell ref="B17:C17"/>
    <mergeCell ref="B15:C15"/>
    <mergeCell ref="B9:H9"/>
    <mergeCell ref="B11:C11"/>
    <mergeCell ref="B12:C12"/>
    <mergeCell ref="B16:C16"/>
    <mergeCell ref="B14:C14"/>
  </mergeCells>
  <conditionalFormatting sqref="D11:D12 D20">
    <cfRule type="cellIs" priority="22" dxfId="5" operator="equal" stopIfTrue="1">
      <formula>"Alto"</formula>
    </cfRule>
    <cfRule type="cellIs" priority="23" dxfId="4" operator="equal" stopIfTrue="1">
      <formula>"Medio"</formula>
    </cfRule>
    <cfRule type="cellIs" priority="24" dxfId="3" operator="equal" stopIfTrue="1">
      <formula>"Bajo"</formula>
    </cfRule>
  </conditionalFormatting>
  <conditionalFormatting sqref="D17:D18">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3:D14">
    <cfRule type="cellIs" priority="10" dxfId="5" operator="equal" stopIfTrue="1">
      <formula>"Alto"</formula>
    </cfRule>
    <cfRule type="cellIs" priority="11" dxfId="4" operator="equal" stopIfTrue="1">
      <formula>"Medio"</formula>
    </cfRule>
    <cfRule type="cellIs" priority="12" dxfId="3" operator="equal" stopIfTrue="1">
      <formula>"Bajo"</formula>
    </cfRule>
  </conditionalFormatting>
  <conditionalFormatting sqref="D15:D16">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0:F20 F21:N65498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4">
      <selection activeCell="D13" sqref="D13"/>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6.140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6"/>
      <c r="C2" s="179" t="s">
        <v>124</v>
      </c>
      <c r="D2" s="180"/>
      <c r="E2" s="180"/>
      <c r="F2" s="180"/>
      <c r="G2" s="73" t="str">
        <f>Proyecto!K2</f>
        <v>Codigo: GC-F-015</v>
      </c>
      <c r="H2" s="72"/>
      <c r="P2" s="13"/>
    </row>
    <row r="3" spans="2:16" s="3" customFormat="1" ht="23.25" customHeight="1" thickBot="1">
      <c r="B3" s="68"/>
      <c r="C3" s="179" t="s">
        <v>126</v>
      </c>
      <c r="D3" s="180"/>
      <c r="E3" s="180"/>
      <c r="F3" s="180"/>
      <c r="G3" s="71" t="str">
        <f>Proyecto!K3</f>
        <v>Fecha: 17 de septiembre de 2014</v>
      </c>
      <c r="H3" s="72"/>
      <c r="P3" s="13"/>
    </row>
    <row r="4" spans="2:16" s="3" customFormat="1" ht="24" customHeight="1" thickBot="1">
      <c r="B4" s="68"/>
      <c r="C4" s="179" t="s">
        <v>127</v>
      </c>
      <c r="D4" s="180"/>
      <c r="E4" s="180"/>
      <c r="F4" s="180"/>
      <c r="G4" s="71" t="str">
        <f>Proyecto!K4</f>
        <v>Version 001</v>
      </c>
      <c r="H4" s="72"/>
      <c r="P4" s="13"/>
    </row>
    <row r="5" spans="2:16" s="3" customFormat="1" ht="22.5" customHeight="1" thickBot="1">
      <c r="B5" s="70"/>
      <c r="C5" s="179" t="s">
        <v>129</v>
      </c>
      <c r="D5" s="180"/>
      <c r="E5" s="180"/>
      <c r="F5" s="180"/>
      <c r="G5" s="74" t="s">
        <v>130</v>
      </c>
      <c r="H5" s="72"/>
      <c r="P5" s="13"/>
    </row>
    <row r="6" spans="2:6" ht="5.25" customHeight="1">
      <c r="B6" s="5"/>
      <c r="C6" s="5"/>
      <c r="D6" s="5"/>
      <c r="E6" s="5"/>
      <c r="F6" s="5"/>
    </row>
    <row r="7" spans="2:16" ht="29.25" customHeight="1">
      <c r="B7" s="32" t="s">
        <v>0</v>
      </c>
      <c r="C7" s="207" t="str">
        <f>Proyecto!$E$7</f>
        <v>Modificación de la regulación vigente en materia del proceso de intervención por captación ilegal, masiva y habitual (ID_41)
</v>
      </c>
      <c r="D7" s="207"/>
      <c r="E7" s="207"/>
      <c r="F7" s="207"/>
      <c r="G7" s="22"/>
      <c r="P7" s="1"/>
    </row>
    <row r="8" spans="2:16" ht="6.75" customHeight="1">
      <c r="B8" s="8"/>
      <c r="C8" s="9"/>
      <c r="D8" s="9"/>
      <c r="E8" s="9"/>
      <c r="F8" s="9"/>
      <c r="P8" s="1"/>
    </row>
    <row r="9" spans="2:3" ht="12">
      <c r="B9" s="123"/>
      <c r="C9" s="123"/>
    </row>
    <row r="10" spans="2:7" ht="20.25" customHeight="1">
      <c r="B10" s="204" t="s">
        <v>16</v>
      </c>
      <c r="C10" s="205"/>
      <c r="D10" s="205"/>
      <c r="E10" s="205"/>
      <c r="F10" s="205"/>
      <c r="G10" s="206"/>
    </row>
    <row r="11" ht="15" customHeight="1"/>
    <row r="12" spans="2:7" ht="24.75" customHeight="1">
      <c r="B12" s="29" t="s">
        <v>89</v>
      </c>
      <c r="C12" s="31" t="s">
        <v>17</v>
      </c>
      <c r="D12" s="31" t="s">
        <v>18</v>
      </c>
      <c r="E12" s="31" t="s">
        <v>19</v>
      </c>
      <c r="F12" s="31" t="s">
        <v>20</v>
      </c>
      <c r="G12" s="31" t="s">
        <v>21</v>
      </c>
    </row>
    <row r="13" spans="2:7" ht="93.75" customHeight="1">
      <c r="B13" s="92" t="s">
        <v>149</v>
      </c>
      <c r="C13" s="91" t="s">
        <v>103</v>
      </c>
      <c r="D13" s="26" t="s">
        <v>154</v>
      </c>
      <c r="E13" s="26" t="s">
        <v>118</v>
      </c>
      <c r="F13" s="27" t="s">
        <v>178</v>
      </c>
      <c r="G13" s="26" t="s">
        <v>155</v>
      </c>
    </row>
    <row r="14" spans="2:7" ht="36" customHeight="1">
      <c r="B14" s="92" t="s">
        <v>194</v>
      </c>
      <c r="C14" s="88" t="s">
        <v>103</v>
      </c>
      <c r="D14" s="26" t="s">
        <v>154</v>
      </c>
      <c r="E14" s="26" t="s">
        <v>116</v>
      </c>
      <c r="F14" s="27" t="s">
        <v>151</v>
      </c>
      <c r="G14" s="26" t="s">
        <v>155</v>
      </c>
    </row>
    <row r="15" spans="2:7" ht="36" customHeight="1">
      <c r="B15" s="92" t="s">
        <v>195</v>
      </c>
      <c r="C15" s="94" t="s">
        <v>103</v>
      </c>
      <c r="D15" s="26" t="s">
        <v>154</v>
      </c>
      <c r="E15" s="26" t="s">
        <v>116</v>
      </c>
      <c r="F15" s="27" t="s">
        <v>151</v>
      </c>
      <c r="G15" s="26" t="s">
        <v>155</v>
      </c>
    </row>
    <row r="16" spans="2:7" ht="36" customHeight="1">
      <c r="B16" s="92" t="s">
        <v>152</v>
      </c>
      <c r="C16" s="90" t="s">
        <v>103</v>
      </c>
      <c r="D16" s="26" t="s">
        <v>156</v>
      </c>
      <c r="E16" s="26" t="s">
        <v>114</v>
      </c>
      <c r="F16" s="27" t="s">
        <v>176</v>
      </c>
      <c r="G16" s="26" t="s">
        <v>157</v>
      </c>
    </row>
    <row r="17" spans="2:7" ht="63.75" customHeight="1">
      <c r="B17" s="92" t="s">
        <v>149</v>
      </c>
      <c r="C17" s="102" t="s">
        <v>197</v>
      </c>
      <c r="D17" s="26" t="s">
        <v>198</v>
      </c>
      <c r="E17" s="26" t="s">
        <v>158</v>
      </c>
      <c r="F17" s="27" t="s">
        <v>178</v>
      </c>
      <c r="G17" s="26" t="s">
        <v>199</v>
      </c>
    </row>
    <row r="18" spans="2:7" ht="60">
      <c r="B18" s="92" t="s">
        <v>177</v>
      </c>
      <c r="C18" s="88" t="s">
        <v>196</v>
      </c>
      <c r="D18" s="26" t="s">
        <v>200</v>
      </c>
      <c r="E18" s="26" t="s">
        <v>158</v>
      </c>
      <c r="F18" s="27" t="s">
        <v>178</v>
      </c>
      <c r="G18" s="26" t="s">
        <v>165</v>
      </c>
    </row>
    <row r="19" spans="2:7" ht="21.75" customHeight="1">
      <c r="B19" s="27"/>
      <c r="C19" s="26"/>
      <c r="D19" s="27"/>
      <c r="E19" s="27"/>
      <c r="F19" s="27"/>
      <c r="G19" s="27"/>
    </row>
    <row r="21" ht="12.75">
      <c r="C21" s="20"/>
    </row>
    <row r="22" ht="12.75">
      <c r="C22" s="20"/>
    </row>
    <row r="23" ht="12.75">
      <c r="C23" s="23"/>
    </row>
    <row r="24" ht="12.75">
      <c r="C24" s="23"/>
    </row>
    <row r="25" ht="12.75">
      <c r="C25" s="23"/>
    </row>
    <row r="26" ht="12.75">
      <c r="C26" s="23"/>
    </row>
    <row r="27" ht="12.75">
      <c r="C27" s="23"/>
    </row>
  </sheetData>
  <sheetProtection/>
  <mergeCells count="7">
    <mergeCell ref="B10:G10"/>
    <mergeCell ref="B9:C9"/>
    <mergeCell ref="C7:F7"/>
    <mergeCell ref="C2:F2"/>
    <mergeCell ref="C3:F3"/>
    <mergeCell ref="C4:F4"/>
    <mergeCell ref="C5:F5"/>
  </mergeCells>
  <conditionalFormatting sqref="C13">
    <cfRule type="cellIs" priority="28" dxfId="5" operator="equal" stopIfTrue="1">
      <formula>"Alto"</formula>
    </cfRule>
    <cfRule type="cellIs" priority="29" dxfId="4" operator="equal" stopIfTrue="1">
      <formula>"Medio"</formula>
    </cfRule>
    <cfRule type="cellIs" priority="30" dxfId="3" operator="equal" stopIfTrue="1">
      <formula>"Bajo"</formula>
    </cfRule>
  </conditionalFormatting>
  <conditionalFormatting sqref="C14:C15">
    <cfRule type="cellIs" priority="25" dxfId="5" operator="equal" stopIfTrue="1">
      <formula>"Alto"</formula>
    </cfRule>
    <cfRule type="cellIs" priority="26" dxfId="4" operator="equal" stopIfTrue="1">
      <formula>"Medio"</formula>
    </cfRule>
    <cfRule type="cellIs" priority="27" dxfId="3" operator="equal" stopIfTrue="1">
      <formula>"Bajo"</formula>
    </cfRule>
  </conditionalFormatting>
  <conditionalFormatting sqref="C18">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C16:C17">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9 E20:E65505 G20:G65505 G11 G9 H9:N6550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4"/>
  <sheetViews>
    <sheetView showGridLines="0" zoomScale="90" zoomScaleNormal="90" zoomScalePageLayoutView="0" workbookViewId="0" topLeftCell="A1">
      <selection activeCell="F17" sqref="F17"/>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2.281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6"/>
      <c r="C2" s="179" t="s">
        <v>124</v>
      </c>
      <c r="D2" s="180"/>
      <c r="E2" s="180"/>
      <c r="F2" s="180"/>
      <c r="G2" s="173" t="str">
        <f>Proyecto!K2</f>
        <v>Codigo: GC-F-015</v>
      </c>
      <c r="H2" s="174"/>
      <c r="J2" s="11"/>
      <c r="K2" s="11"/>
      <c r="L2" s="11"/>
      <c r="M2" s="12"/>
      <c r="W2" s="13"/>
    </row>
    <row r="3" spans="2:23" s="3" customFormat="1" ht="23.25" customHeight="1" thickBot="1">
      <c r="B3" s="68"/>
      <c r="C3" s="179" t="s">
        <v>126</v>
      </c>
      <c r="D3" s="180"/>
      <c r="E3" s="180"/>
      <c r="F3" s="180"/>
      <c r="G3" s="175" t="str">
        <f>Proyecto!K3</f>
        <v>Fecha: 17 de septiembre de 2014</v>
      </c>
      <c r="H3" s="176"/>
      <c r="J3" s="11"/>
      <c r="K3" s="11"/>
      <c r="L3" s="11"/>
      <c r="M3" s="12"/>
      <c r="W3" s="13"/>
    </row>
    <row r="4" spans="2:23" s="3" customFormat="1" ht="24" customHeight="1" thickBot="1">
      <c r="B4" s="68"/>
      <c r="C4" s="179" t="s">
        <v>127</v>
      </c>
      <c r="D4" s="180"/>
      <c r="E4" s="180"/>
      <c r="F4" s="180"/>
      <c r="G4" s="177" t="str">
        <f>Proyecto!K4</f>
        <v>Version 001</v>
      </c>
      <c r="H4" s="178"/>
      <c r="J4" s="11"/>
      <c r="M4" s="12"/>
      <c r="W4" s="13"/>
    </row>
    <row r="5" spans="2:23" s="3" customFormat="1" ht="22.5" customHeight="1" thickBot="1">
      <c r="B5" s="70"/>
      <c r="C5" s="179" t="s">
        <v>129</v>
      </c>
      <c r="D5" s="180"/>
      <c r="E5" s="180"/>
      <c r="F5" s="180"/>
      <c r="G5" s="175" t="s">
        <v>130</v>
      </c>
      <c r="H5" s="176"/>
      <c r="J5" s="11"/>
      <c r="M5" s="11"/>
      <c r="W5" s="13"/>
    </row>
    <row r="6" spans="2:8" ht="5.25" customHeight="1">
      <c r="B6" s="5"/>
      <c r="C6" s="5"/>
      <c r="D6" s="5"/>
      <c r="E6" s="5"/>
      <c r="F6" s="5"/>
      <c r="G6" s="5"/>
      <c r="H6" s="5"/>
    </row>
    <row r="7" spans="2:23" ht="29.25" customHeight="1">
      <c r="B7" s="35" t="s">
        <v>0</v>
      </c>
      <c r="C7" s="157" t="str">
        <f>Proyecto!$E$7</f>
        <v>Modificación de la regulación vigente en materia del proceso de intervención por captación ilegal, masiva y habitual (ID_41)
</v>
      </c>
      <c r="D7" s="157"/>
      <c r="E7" s="157"/>
      <c r="F7" s="157"/>
      <c r="G7" s="157"/>
      <c r="H7" s="157"/>
      <c r="W7" s="1"/>
    </row>
    <row r="8" ht="12"/>
    <row r="9" spans="2:8" ht="15" customHeight="1">
      <c r="B9" s="166" t="s">
        <v>9</v>
      </c>
      <c r="C9" s="166"/>
      <c r="D9" s="166"/>
      <c r="E9" s="166"/>
      <c r="F9" s="166"/>
      <c r="G9" s="166"/>
      <c r="H9" s="166"/>
    </row>
    <row r="10" ht="15" customHeight="1"/>
    <row r="11" spans="2:8" ht="33.75" customHeight="1">
      <c r="B11" s="164" t="s">
        <v>90</v>
      </c>
      <c r="C11" s="164"/>
      <c r="D11" s="28" t="s">
        <v>28</v>
      </c>
      <c r="E11" s="28" t="s">
        <v>10</v>
      </c>
      <c r="F11" s="40" t="s">
        <v>12</v>
      </c>
      <c r="G11" s="28" t="s">
        <v>13</v>
      </c>
      <c r="H11" s="28" t="s">
        <v>123</v>
      </c>
    </row>
    <row r="12" spans="2:8" ht="28.5" customHeight="1">
      <c r="B12" s="141" t="s">
        <v>184</v>
      </c>
      <c r="C12" s="141"/>
      <c r="D12" s="25">
        <v>1</v>
      </c>
      <c r="E12" s="24" t="s">
        <v>148</v>
      </c>
      <c r="F12" s="24" t="s">
        <v>159</v>
      </c>
      <c r="G12" s="34">
        <v>43830</v>
      </c>
      <c r="H12" s="24" t="s">
        <v>166</v>
      </c>
    </row>
    <row r="13" spans="2:8" ht="18" customHeight="1">
      <c r="B13" s="141"/>
      <c r="C13" s="141"/>
      <c r="D13" s="25"/>
      <c r="E13" s="25"/>
      <c r="F13" s="24"/>
      <c r="G13" s="34"/>
      <c r="H13" s="25"/>
    </row>
    <row r="14" spans="2:8" ht="18" customHeight="1">
      <c r="B14" s="141"/>
      <c r="C14" s="141"/>
      <c r="D14" s="25"/>
      <c r="E14" s="25"/>
      <c r="F14" s="24"/>
      <c r="G14" s="34"/>
      <c r="H14" s="25"/>
    </row>
  </sheetData>
  <sheetProtection/>
  <mergeCells count="14">
    <mergeCell ref="B14:C14"/>
    <mergeCell ref="B13:C13"/>
    <mergeCell ref="B12:C12"/>
    <mergeCell ref="C5:F5"/>
    <mergeCell ref="G5:H5"/>
    <mergeCell ref="B9:H9"/>
    <mergeCell ref="B11:C11"/>
    <mergeCell ref="C7:H7"/>
    <mergeCell ref="C2:F2"/>
    <mergeCell ref="G2:H2"/>
    <mergeCell ref="C3:F3"/>
    <mergeCell ref="G3:H3"/>
    <mergeCell ref="C4:F4"/>
    <mergeCell ref="G4:H4"/>
  </mergeCells>
  <conditionalFormatting sqref="E12:E14">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dataValidations count="1">
    <dataValidation type="whole" allowBlank="1" showInputMessage="1" showErrorMessage="1" sqref="F14:F15 F16:G65499 G15 F8:G8 O8:U65499 I8:M6549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Ruben Dario Moreno Posada</cp:lastModifiedBy>
  <cp:lastPrinted>2014-09-04T14:54:30Z</cp:lastPrinted>
  <dcterms:created xsi:type="dcterms:W3CDTF">2009-01-14T13:57:13Z</dcterms:created>
  <dcterms:modified xsi:type="dcterms:W3CDTF">2020-03-19T15:53:57Z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ies>
</file>