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tabRatio="803" firstSheet="5" activeTab="10"/>
  </bookViews>
  <sheets>
    <sheet name="Proyecto" sheetId="1" r:id="rId1"/>
    <sheet name="Justificación - Objetivo" sheetId="2" r:id="rId2"/>
    <sheet name="Indicadores" sheetId="3" r:id="rId3"/>
    <sheet name="Recursos Humanos" sheetId="4" r:id="rId4"/>
    <sheet name="Comunicaciones internas" sheetId="5" r:id="rId5"/>
    <sheet name="Recursos Financieros" sheetId="6" r:id="rId6"/>
    <sheet name="Interesados" sheetId="7" r:id="rId7"/>
    <sheet name="Plan de comunicaciones" sheetId="8" r:id="rId8"/>
    <sheet name="Requerimientos" sheetId="9" r:id="rId9"/>
    <sheet name="Alcance" sheetId="10" r:id="rId10"/>
    <sheet name="EDT- Actividades" sheetId="11" r:id="rId11"/>
    <sheet name="Riesgos-Cronograma" sheetId="12" r:id="rId12"/>
    <sheet name="No tocar" sheetId="13" state="hidden" r:id="rId13"/>
  </sheets>
  <definedNames>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10">'EDT- Actividades'!$B$2:$E$7</definedName>
    <definedName name="_xlnm.Print_Area" localSheetId="2">'Indicadores'!$B$2:$I$13</definedName>
    <definedName name="_xlnm.Print_Area" localSheetId="6">'Interesados'!$B$2:$H$19</definedName>
    <definedName name="_xlnm.Print_Area" localSheetId="1">'Justificación - Objetivo'!$B$2:$P$13</definedName>
    <definedName name="_xlnm.Print_Area" localSheetId="7">'Plan de comunicaciones'!$B$2:$H$20</definedName>
    <definedName name="_xlnm.Print_Area" localSheetId="0">'Proyecto'!$C$2:$I$8</definedName>
    <definedName name="_xlnm.Print_Area" localSheetId="5">'Recursos Financieros'!$B$2:$F$8</definedName>
    <definedName name="_xlnm.Print_Area" localSheetId="3">'Recursos Humanos'!$B$2:$G$22</definedName>
    <definedName name="_xlnm.Print_Area" localSheetId="8">'Requerimientos'!$B$2:$H$23</definedName>
    <definedName name="_xlnm.Print_Area" localSheetId="11">'Riesgos-Cronograma'!$B$2:$P$20</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 name="_xlnm.Print_Titles" localSheetId="10">'EDT- Actividades'!$7:$9</definedName>
  </definedNames>
  <calcPr fullCalcOnLoad="1"/>
</workbook>
</file>

<file path=xl/comments1.xml><?xml version="1.0" encoding="utf-8"?>
<comments xmlns="http://schemas.openxmlformats.org/spreadsheetml/2006/main">
  <authors>
    <author>Paola Alexandra Padilla Gonzalez</author>
  </authors>
  <commentList>
    <comment ref="E7" authorId="0">
      <text>
        <r>
          <rPr>
            <b/>
            <sz val="9"/>
            <rFont val="Tahoma"/>
            <family val="2"/>
          </rPr>
          <t>Paola Alexandra Padilla Gonzalez:</t>
        </r>
        <r>
          <rPr>
            <sz val="9"/>
            <rFont val="Tahoma"/>
            <family val="2"/>
          </rPr>
          <t xml:space="preserve">
Se ajustó de acuerdo con la presemtación del SUPER:
</t>
        </r>
      </text>
    </comment>
  </commentList>
</comments>
</file>

<file path=xl/comments10.xml><?xml version="1.0" encoding="utf-8"?>
<comments xmlns="http://schemas.openxmlformats.org/spreadsheetml/2006/main">
  <authors>
    <author>RONIN</author>
  </authors>
  <commentList>
    <comment ref="B10" authorId="0">
      <text>
        <r>
          <rPr>
            <b/>
            <sz val="9"/>
            <rFont val="Tahoma"/>
            <family val="2"/>
          </rPr>
          <t>DESCRIPCIÓN DEL ALCANCE:</t>
        </r>
        <r>
          <rPr>
            <sz val="9"/>
            <rFont val="Tahoma"/>
            <family val="2"/>
          </rPr>
          <t xml:space="preserve">
Incluir la descripción del alcance del proyecto, tanto del producto como la forma de relizarlo</t>
        </r>
      </text>
    </comment>
    <comment ref="B12" authorId="0">
      <text>
        <r>
          <rPr>
            <b/>
            <sz val="9"/>
            <rFont val="Tahoma"/>
            <family val="2"/>
          </rPr>
          <t>EXCLUSIONES DEL PROYECTO:</t>
        </r>
        <r>
          <rPr>
            <sz val="9"/>
            <rFont val="Tahoma"/>
            <family val="2"/>
          </rPr>
          <t xml:space="preserve">
Identificar lo que no incluye el proyecto</t>
        </r>
      </text>
    </comment>
    <comment ref="B14" authorId="0">
      <text>
        <r>
          <rPr>
            <b/>
            <sz val="9"/>
            <rFont val="Tahoma"/>
            <family val="2"/>
          </rPr>
          <t>RESTRICCIONES DEL PROYECTO:</t>
        </r>
        <r>
          <rPr>
            <sz val="9"/>
            <rFont val="Tahoma"/>
            <family val="2"/>
          </rPr>
          <t xml:space="preserve">
Enumerar las limitantes asociadas con el alcance del proyecto que restringen las opciones del proyecto</t>
        </r>
      </text>
    </comment>
    <comment ref="B16" authorId="0">
      <text>
        <r>
          <rPr>
            <b/>
            <sz val="9"/>
            <rFont val="Tahoma"/>
            <family val="2"/>
          </rPr>
          <t>SUPUESTOS DEL PROYECTO:</t>
        </r>
        <r>
          <rPr>
            <sz val="9"/>
            <rFont val="Tahoma"/>
            <family val="2"/>
          </rPr>
          <t xml:space="preserve">
Enumeran las suposiciones asociadas con el alcance del proyecto y el impacto potencial de las mismas</t>
        </r>
      </text>
    </comment>
    <comment ref="B18" authorId="0">
      <text>
        <r>
          <rPr>
            <b/>
            <sz val="9"/>
            <rFont val="Tahoma"/>
            <family val="2"/>
          </rPr>
          <t>ENTREGABLES DEL PROYECTO:</t>
        </r>
        <r>
          <rPr>
            <sz val="9"/>
            <rFont val="Tahoma"/>
            <family val="2"/>
          </rPr>
          <t xml:space="preserve">
Incluyen tanto el producto final (producto o servicios) como los productos de soporte (informes y documentación)</t>
        </r>
      </text>
    </comment>
    <comment ref="B20" authorId="0">
      <text>
        <r>
          <rPr>
            <b/>
            <sz val="9"/>
            <rFont val="Tahoma"/>
            <family val="2"/>
          </rPr>
          <t>CRITERIOS DE ACEPTACIÓN DEL PRODUCTO:</t>
        </r>
        <r>
          <rPr>
            <sz val="9"/>
            <rFont val="Tahoma"/>
            <family val="2"/>
          </rPr>
          <t xml:space="preserve">
Definición de las características para el recibo a satisfacción de los productos, servicios o resultados del proyecto</t>
        </r>
      </text>
    </comment>
  </commentList>
</comments>
</file>

<file path=xl/comments11.xml><?xml version="1.0" encoding="utf-8"?>
<comments xmlns="http://schemas.openxmlformats.org/spreadsheetml/2006/main">
  <authors>
    <author>Erikson Hernan Valero Garzon</author>
  </authors>
  <commentList>
    <comment ref="B20" authorId="0">
      <text>
        <r>
          <rPr>
            <b/>
            <sz val="9"/>
            <rFont val="Tahoma"/>
            <family val="2"/>
          </rPr>
          <t>Erikson Hernan Valero Garzon:</t>
        </r>
        <r>
          <rPr>
            <sz val="9"/>
            <rFont val="Tahoma"/>
            <family val="2"/>
          </rPr>
          <t xml:space="preserve">
Eliminar</t>
        </r>
      </text>
    </comment>
  </commentList>
</comments>
</file>

<file path=xl/comments2.xml><?xml version="1.0" encoding="utf-8"?>
<comments xmlns="http://schemas.openxmlformats.org/spreadsheetml/2006/main">
  <authors>
    <author>RONIN</author>
    <author>Paola Alexandra Padilla Gonzalez</author>
  </authors>
  <commentList>
    <comment ref="B9" authorId="0">
      <text>
        <r>
          <rPr>
            <b/>
            <sz val="9"/>
            <rFont val="Tahoma"/>
            <family val="2"/>
          </rPr>
          <t>OBJETIVO ESTRATÉGICO:</t>
        </r>
        <r>
          <rPr>
            <sz val="9"/>
            <rFont val="Tahoma"/>
            <family val="2"/>
          </rPr>
          <t xml:space="preserve">
Incluir el objetivo estratégico al que apunta el proyecto</t>
        </r>
      </text>
    </comment>
    <comment ref="B11" authorId="0">
      <text>
        <r>
          <rPr>
            <b/>
            <sz val="9"/>
            <rFont val="Tahoma"/>
            <family val="2"/>
          </rPr>
          <t xml:space="preserve">ESTRATEGIA:
</t>
        </r>
        <r>
          <rPr>
            <sz val="9"/>
            <rFont val="Tahoma"/>
            <family val="2"/>
          </rPr>
          <t>Incluir la estrategia en la que está incluido el proyecto</t>
        </r>
      </text>
    </comment>
    <comment ref="D13" authorId="0">
      <text>
        <r>
          <rPr>
            <b/>
            <sz val="9"/>
            <rFont val="Tahoma"/>
            <family val="2"/>
          </rPr>
          <t>TIPO:</t>
        </r>
        <r>
          <rPr>
            <sz val="9"/>
            <rFont val="Tahoma"/>
            <family val="2"/>
          </rPr>
          <t xml:space="preserve">
Definir si el objetivo es general o específico</t>
        </r>
      </text>
    </comment>
    <comment ref="B13" authorId="0">
      <text>
        <r>
          <rPr>
            <b/>
            <sz val="9"/>
            <rFont val="Tahoma"/>
            <family val="2"/>
          </rPr>
          <t>OBJETIVOS DE PROYECTO:</t>
        </r>
        <r>
          <rPr>
            <sz val="9"/>
            <rFont val="Tahoma"/>
            <family val="2"/>
          </rPr>
          <t xml:space="preserve">
Incluir los objetivos que debe cumplir el proyecto
</t>
        </r>
      </text>
    </comment>
    <comment ref="B16" authorId="0">
      <text>
        <r>
          <rPr>
            <b/>
            <sz val="9"/>
            <rFont val="Tahoma"/>
            <family val="2"/>
          </rPr>
          <t>OBJETIVOS DE PROYECTO:</t>
        </r>
        <r>
          <rPr>
            <sz val="9"/>
            <rFont val="Tahoma"/>
            <family val="2"/>
          </rPr>
          <t xml:space="preserve">
Incluir los objetivos que debe cumplir el proyecto
</t>
        </r>
      </text>
    </comment>
    <comment ref="D16" authorId="0">
      <text>
        <r>
          <rPr>
            <b/>
            <sz val="9"/>
            <rFont val="Tahoma"/>
            <family val="2"/>
          </rPr>
          <t>TIPO:</t>
        </r>
        <r>
          <rPr>
            <sz val="9"/>
            <rFont val="Tahoma"/>
            <family val="2"/>
          </rPr>
          <t xml:space="preserve">
Definir si el objetivo es general o específico</t>
        </r>
      </text>
    </comment>
    <comment ref="B19" authorId="0">
      <text>
        <r>
          <rPr>
            <b/>
            <sz val="9"/>
            <rFont val="Tahoma"/>
            <family val="2"/>
          </rPr>
          <t>OBJETIVOS DE PROYECTO:</t>
        </r>
        <r>
          <rPr>
            <sz val="9"/>
            <rFont val="Tahoma"/>
            <family val="2"/>
          </rPr>
          <t xml:space="preserve">
Incluir los objetivos que debe cumplir el proyecto
</t>
        </r>
      </text>
    </comment>
    <comment ref="D19" authorId="0">
      <text>
        <r>
          <rPr>
            <b/>
            <sz val="9"/>
            <rFont val="Tahoma"/>
            <family val="2"/>
          </rPr>
          <t>TIPO:</t>
        </r>
        <r>
          <rPr>
            <sz val="9"/>
            <rFont val="Tahoma"/>
            <family val="2"/>
          </rPr>
          <t xml:space="preserve">
Definir si el objetivo es general o específico</t>
        </r>
      </text>
    </comment>
    <comment ref="B22" authorId="0">
      <text>
        <r>
          <rPr>
            <b/>
            <sz val="9"/>
            <rFont val="Tahoma"/>
            <family val="2"/>
          </rPr>
          <t>OBJETIVOS DE PROYECTO:</t>
        </r>
        <r>
          <rPr>
            <sz val="9"/>
            <rFont val="Tahoma"/>
            <family val="2"/>
          </rPr>
          <t xml:space="preserve">
Incluir los objetivos que debe cumplir el proyecto
</t>
        </r>
      </text>
    </comment>
    <comment ref="D22" authorId="0">
      <text>
        <r>
          <rPr>
            <b/>
            <sz val="9"/>
            <rFont val="Tahoma"/>
            <family val="2"/>
          </rPr>
          <t>TIPO:</t>
        </r>
        <r>
          <rPr>
            <sz val="9"/>
            <rFont val="Tahoma"/>
            <family val="2"/>
          </rPr>
          <t xml:space="preserve">
Definir si el objetivo es general o específico</t>
        </r>
      </text>
    </comment>
    <comment ref="B25" authorId="0">
      <text>
        <r>
          <rPr>
            <b/>
            <sz val="9"/>
            <rFont val="Tahoma"/>
            <family val="2"/>
          </rPr>
          <t>OBJETIVOS DE PROYECTO:</t>
        </r>
        <r>
          <rPr>
            <sz val="9"/>
            <rFont val="Tahoma"/>
            <family val="2"/>
          </rPr>
          <t xml:space="preserve">
Incluir los objetivos que debe cumplir el proyecto
</t>
        </r>
      </text>
    </comment>
    <comment ref="D25" authorId="0">
      <text>
        <r>
          <rPr>
            <b/>
            <sz val="9"/>
            <rFont val="Tahoma"/>
            <family val="2"/>
          </rPr>
          <t>TIPO:</t>
        </r>
        <r>
          <rPr>
            <sz val="9"/>
            <rFont val="Tahoma"/>
            <family val="2"/>
          </rPr>
          <t xml:space="preserve">
Definir si el objetivo es general o específico</t>
        </r>
      </text>
    </comment>
    <comment ref="E13" authorId="1">
      <text>
        <r>
          <rPr>
            <b/>
            <sz val="9"/>
            <rFont val="Tahoma"/>
            <family val="2"/>
          </rPr>
          <t>Paola Alexandra Padilla Gonzalez:</t>
        </r>
        <r>
          <rPr>
            <sz val="9"/>
            <rFont val="Tahoma"/>
            <family val="2"/>
          </rPr>
          <t xml:space="preserve">
Se ajustó de acuerdo con ñla presentación del Súper</t>
        </r>
      </text>
    </comment>
  </commentList>
</comments>
</file>

<file path=xl/comments3.xml><?xml version="1.0" encoding="utf-8"?>
<comments xmlns="http://schemas.openxmlformats.org/spreadsheetml/2006/main">
  <authors>
    <author>Juan Camilo Correa Jimenez</author>
    <author>RONIN</author>
  </authors>
  <commentList>
    <comment ref="D11" authorId="0">
      <text>
        <r>
          <rPr>
            <b/>
            <sz val="9"/>
            <rFont val="Tahoma"/>
            <family val="2"/>
          </rPr>
          <t>UNIDAD DE MEDIDA:</t>
        </r>
        <r>
          <rPr>
            <sz val="9"/>
            <rFont val="Tahoma"/>
            <family val="2"/>
          </rPr>
          <t xml:space="preserve">
Indica la escala o métrica a usar (%, procesos, unidades, documentos)</t>
        </r>
      </text>
    </comment>
    <comment ref="F11" authorId="0">
      <text>
        <r>
          <rPr>
            <b/>
            <sz val="9"/>
            <rFont val="Tahoma"/>
            <family val="2"/>
          </rPr>
          <t>META:</t>
        </r>
        <r>
          <rPr>
            <sz val="9"/>
            <rFont val="Tahoma"/>
            <family val="2"/>
          </rPr>
          <t xml:space="preserve">
Valor que se quiere alcanzar (100%, 3 procesos, 5 unidades, 3 documentos)</t>
        </r>
      </text>
    </comment>
    <comment ref="B11" authorId="1">
      <text>
        <r>
          <rPr>
            <b/>
            <sz val="9"/>
            <rFont val="Tahoma"/>
            <family val="2"/>
          </rPr>
          <t xml:space="preserve">TIPO:
</t>
        </r>
        <r>
          <rPr>
            <sz val="9"/>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G11" authorId="1">
      <text>
        <r>
          <rPr>
            <b/>
            <sz val="9"/>
            <rFont val="Tahoma"/>
            <family val="2"/>
          </rPr>
          <t>FRECUENCIA DE MEDIDA:</t>
        </r>
        <r>
          <rPr>
            <sz val="9"/>
            <rFont val="Tahoma"/>
            <family val="2"/>
          </rPr>
          <t xml:space="preserve">
Indicar cada cuanto tiempo hay que tomar la medición</t>
        </r>
      </text>
    </comment>
    <comment ref="B13" authorId="1">
      <text>
        <r>
          <rPr>
            <b/>
            <sz val="9"/>
            <rFont val="Tahoma"/>
            <family val="2"/>
          </rPr>
          <t>RESPONSABLE DE LA MEDICIÓN:</t>
        </r>
        <r>
          <rPr>
            <sz val="9"/>
            <rFont val="Tahoma"/>
            <family val="2"/>
          </rPr>
          <t xml:space="preserve">
Definir la persona encargada de tomar los datos, calcular el indicador y reportar a los interesados</t>
        </r>
      </text>
    </comment>
    <comment ref="H11" authorId="1">
      <text>
        <r>
          <rPr>
            <b/>
            <sz val="9"/>
            <rFont val="Tahoma"/>
            <family val="2"/>
          </rPr>
          <t>TENDENCIA:</t>
        </r>
        <r>
          <rPr>
            <sz val="9"/>
            <rFont val="Tahoma"/>
            <family val="2"/>
          </rPr>
          <t xml:space="preserve">
Indicar si la medición acumulada del indicador debe ascender o descender</t>
        </r>
      </text>
    </comment>
    <comment ref="I11" authorId="1">
      <text>
        <r>
          <rPr>
            <b/>
            <sz val="9"/>
            <rFont val="Tahoma"/>
            <family val="2"/>
          </rPr>
          <t>FÓRMULA DEL INDICADOR:</t>
        </r>
        <r>
          <rPr>
            <sz val="9"/>
            <rFont val="Tahoma"/>
            <family val="2"/>
          </rPr>
          <t xml:space="preserve">
Indicar si se realiza por medio de encuesta, descripción de la fórmula a utilizar o por otro medio de medida </t>
        </r>
      </text>
    </comment>
    <comment ref="B10" authorId="1">
      <text>
        <r>
          <rPr>
            <b/>
            <sz val="9"/>
            <rFont val="Tahoma"/>
            <family val="2"/>
          </rPr>
          <t>DESCRIPCIÓN:</t>
        </r>
        <r>
          <rPr>
            <sz val="9"/>
            <rFont val="Tahoma"/>
            <family val="2"/>
          </rPr>
          <t xml:space="preserve">
Hacer una descripción de lo que se quiere medir</t>
        </r>
      </text>
    </comment>
  </commentList>
</comments>
</file>

<file path=xl/comments4.xml><?xml version="1.0" encoding="utf-8"?>
<comments xmlns="http://schemas.openxmlformats.org/spreadsheetml/2006/main">
  <authors>
    <author>RONIN</author>
  </authors>
  <commentList>
    <comment ref="B11" authorId="0">
      <text>
        <r>
          <rPr>
            <b/>
            <sz val="9"/>
            <rFont val="Tahoma"/>
            <family val="2"/>
          </rPr>
          <t>ROL:</t>
        </r>
        <r>
          <rPr>
            <sz val="9"/>
            <rFont val="Tahoma"/>
            <family val="2"/>
          </rPr>
          <t xml:space="preserve">
Indicar el rol de la persona dentro del proyecto (NO es el cargo dentro de la organización)</t>
        </r>
      </text>
    </comment>
    <comment ref="D11" authorId="0">
      <text>
        <r>
          <rPr>
            <b/>
            <sz val="9"/>
            <rFont val="Tahoma"/>
            <family val="2"/>
          </rPr>
          <t>RESPONSABILIDADES:</t>
        </r>
        <r>
          <rPr>
            <sz val="9"/>
            <rFont val="Tahoma"/>
            <family val="2"/>
          </rPr>
          <t xml:space="preserve">
Incluir las responsabilidades de la persona dentro del proyecto</t>
        </r>
      </text>
    </comment>
    <comment ref="F11" authorId="0">
      <text>
        <r>
          <rPr>
            <b/>
            <sz val="9"/>
            <rFont val="Tahoma"/>
            <family val="2"/>
          </rPr>
          <t>CAPACIDADES:</t>
        </r>
        <r>
          <rPr>
            <sz val="9"/>
            <rFont val="Tahoma"/>
            <family val="2"/>
          </rPr>
          <t xml:space="preserve">
Enumerar las capacidades necesarias para desarrollar las responsabilidades asignadas</t>
        </r>
      </text>
    </comment>
    <comment ref="E11" authorId="0">
      <text>
        <r>
          <rPr>
            <b/>
            <sz val="9"/>
            <rFont val="Tahoma"/>
            <family val="2"/>
          </rPr>
          <t xml:space="preserve">INT. - EXT.
</t>
        </r>
        <r>
          <rPr>
            <sz val="9"/>
            <rFont val="Tahoma"/>
            <family val="2"/>
          </rPr>
          <t>Indicar si la persona pertenece a la Superintendencia o es externa</t>
        </r>
      </text>
    </comment>
  </commentList>
</comments>
</file>

<file path=xl/comments5.xml><?xml version="1.0" encoding="utf-8"?>
<comments xmlns="http://schemas.openxmlformats.org/spreadsheetml/2006/main">
  <authors>
    <author>RONIN</author>
  </authors>
  <commentList>
    <comment ref="C13" authorId="0">
      <text>
        <r>
          <rPr>
            <b/>
            <sz val="9"/>
            <rFont val="Tahoma"/>
            <family val="2"/>
          </rPr>
          <t xml:space="preserve">ROL:
</t>
        </r>
        <r>
          <rPr>
            <sz val="9"/>
            <rFont val="Tahoma"/>
            <family val="2"/>
          </rPr>
          <t>Indicar el rol de la persona dentro del proyecto (NO es el cargo dentro de la organización)</t>
        </r>
      </text>
    </comment>
    <comment ref="F13" authorId="0">
      <text>
        <r>
          <rPr>
            <b/>
            <sz val="9"/>
            <rFont val="Tahoma"/>
            <family val="2"/>
          </rPr>
          <t>ROL:</t>
        </r>
        <r>
          <rPr>
            <sz val="9"/>
            <rFont val="Tahoma"/>
            <family val="2"/>
          </rPr>
          <t xml:space="preserve">
Indicar el rol de la persona dentro del proyecto (NO es el cargo dentro de la organización)</t>
        </r>
      </text>
    </comment>
    <comment ref="B11" authorId="0">
      <text>
        <r>
          <rPr>
            <b/>
            <sz val="9"/>
            <rFont val="Tahoma"/>
            <family val="2"/>
          </rPr>
          <t>EQUIPO DE PROYECTO DE LA SUPERINTENDENCIA</t>
        </r>
        <r>
          <rPr>
            <sz val="9"/>
            <rFont val="Tahoma"/>
            <family val="2"/>
          </rPr>
          <t xml:space="preserve">
Enumerar las personas de la Superintendencia que participarán en el desarrollo del proyecto</t>
        </r>
      </text>
    </comment>
    <comment ref="E11" authorId="0">
      <text>
        <r>
          <rPr>
            <b/>
            <sz val="9"/>
            <rFont val="Tahoma"/>
            <family val="2"/>
          </rPr>
          <t xml:space="preserve">EQUIPO DE PROYECTO DEL PROVEEDOR:
</t>
        </r>
        <r>
          <rPr>
            <sz val="9"/>
            <rFont val="Tahoma"/>
            <family val="2"/>
          </rPr>
          <t>Enumerar las personas del proveedor que participarán en el desarrollo del proyecto</t>
        </r>
      </text>
    </comment>
  </commentList>
</comments>
</file>

<file path=xl/comments6.xml><?xml version="1.0" encoding="utf-8"?>
<comments xmlns="http://schemas.openxmlformats.org/spreadsheetml/2006/main">
  <authors>
    <author>RONIN</author>
  </authors>
  <commentList>
    <comment ref="B10" authorId="0">
      <text>
        <r>
          <rPr>
            <b/>
            <sz val="9"/>
            <rFont val="Tahoma"/>
            <family val="2"/>
          </rPr>
          <t xml:space="preserve">NO APLICA-PRESUPUESTO DE INVERSIÓN:
</t>
        </r>
        <r>
          <rPr>
            <sz val="9"/>
            <rFont val="Tahoma"/>
            <family val="2"/>
          </rPr>
          <t xml:space="preserve">Indicar si el presupuesto se hace con presupuesto de inversión o no
</t>
        </r>
      </text>
    </comment>
    <comment ref="B12" authorId="0">
      <text>
        <r>
          <rPr>
            <b/>
            <sz val="9"/>
            <rFont val="Tahoma"/>
            <family val="2"/>
          </rPr>
          <t>Nº DE CDP:</t>
        </r>
        <r>
          <rPr>
            <sz val="9"/>
            <rFont val="Tahoma"/>
            <family val="2"/>
          </rPr>
          <t xml:space="preserve">
xxxxx</t>
        </r>
      </text>
    </comment>
    <comment ref="B14" authorId="0">
      <text>
        <r>
          <rPr>
            <b/>
            <sz val="9"/>
            <rFont val="Tahoma"/>
            <family val="2"/>
          </rPr>
          <t xml:space="preserve">NÚMERO DE OBLIGACIÓN:
</t>
        </r>
        <r>
          <rPr>
            <sz val="9"/>
            <rFont val="Tahoma"/>
            <family val="2"/>
          </rPr>
          <t xml:space="preserve">XXXX
</t>
        </r>
      </text>
    </comment>
    <comment ref="B16" authorId="0">
      <text>
        <r>
          <rPr>
            <b/>
            <sz val="9"/>
            <rFont val="Tahoma"/>
            <family val="2"/>
          </rPr>
          <t>APROPIACIÓN INICIAL:</t>
        </r>
        <r>
          <rPr>
            <sz val="9"/>
            <rFont val="Tahoma"/>
            <family val="2"/>
          </rPr>
          <t xml:space="preserve">
XXX</t>
        </r>
      </text>
    </comment>
    <comment ref="B18" authorId="0">
      <text>
        <r>
          <rPr>
            <b/>
            <sz val="9"/>
            <rFont val="Tahoma"/>
            <family val="2"/>
          </rPr>
          <t>VALOR COMPROMETIDO:</t>
        </r>
        <r>
          <rPr>
            <sz val="9"/>
            <rFont val="Tahoma"/>
            <family val="2"/>
          </rPr>
          <t xml:space="preserve">
XXXX</t>
        </r>
      </text>
    </comment>
    <comment ref="B20" authorId="0">
      <text>
        <r>
          <rPr>
            <b/>
            <sz val="9"/>
            <rFont val="Tahoma"/>
            <family val="2"/>
          </rPr>
          <t>VALOR OBLIGADO:</t>
        </r>
        <r>
          <rPr>
            <sz val="9"/>
            <rFont val="Tahoma"/>
            <family val="2"/>
          </rPr>
          <t xml:space="preserve">
XXXXXX</t>
        </r>
      </text>
    </comment>
  </commentList>
</comments>
</file>

<file path=xl/comments7.xml><?xml version="1.0" encoding="utf-8"?>
<comments xmlns="http://schemas.openxmlformats.org/spreadsheetml/2006/main">
  <authors>
    <author>RONIN</author>
  </authors>
  <commentList>
    <comment ref="B9" authorId="0">
      <text>
        <r>
          <rPr>
            <b/>
            <sz val="9"/>
            <rFont val="Tahoma"/>
            <family val="2"/>
          </rPr>
          <t>INTERESADOS:</t>
        </r>
        <r>
          <rPr>
            <sz val="9"/>
            <rFont val="Tahoma"/>
            <family val="2"/>
          </rPr>
          <t xml:space="preserve">
Personas, grupos u organizaciones involucrados en el proyecto</t>
        </r>
      </text>
    </comment>
    <comment ref="G11" authorId="0">
      <text>
        <r>
          <rPr>
            <b/>
            <sz val="9"/>
            <rFont val="Tahoma"/>
            <family val="2"/>
          </rPr>
          <t>INTERNO-EXTERNO:</t>
        </r>
        <r>
          <rPr>
            <sz val="9"/>
            <rFont val="Tahoma"/>
            <family val="2"/>
          </rPr>
          <t xml:space="preserve">
Indicar si la persona pertenece a la Superintendencia o es externa</t>
        </r>
      </text>
    </comment>
    <comment ref="H11" authorId="0">
      <text>
        <r>
          <rPr>
            <b/>
            <sz val="9"/>
            <rFont val="Tahoma"/>
            <family val="2"/>
          </rPr>
          <t>RONIN:</t>
        </r>
        <r>
          <rPr>
            <sz val="9"/>
            <rFont val="Tahoma"/>
            <family val="2"/>
          </rPr>
          <t xml:space="preserve">
Definir si la persona, respeto al proyecto está:
- a favor
- en contra
- neutral</t>
        </r>
      </text>
    </comment>
    <comment ref="D11" authorId="0">
      <text>
        <r>
          <rPr>
            <b/>
            <sz val="9"/>
            <rFont val="Tahoma"/>
            <family val="2"/>
          </rPr>
          <t>CARGO:</t>
        </r>
        <r>
          <rPr>
            <sz val="9"/>
            <rFont val="Tahoma"/>
            <family val="2"/>
          </rPr>
          <t xml:space="preserve">
Cargo  de la persona dentro de la organización</t>
        </r>
      </text>
    </comment>
  </commentList>
</comments>
</file>

<file path=xl/comments8.xml><?xml version="1.0" encoding="utf-8"?>
<comments xmlns="http://schemas.openxmlformats.org/spreadsheetml/2006/main">
  <authors>
    <author>RONIN</author>
  </authors>
  <commentList>
    <comment ref="C12" authorId="0">
      <text>
        <r>
          <rPr>
            <b/>
            <sz val="9"/>
            <rFont val="Tahoma"/>
            <family val="2"/>
          </rPr>
          <t>TIPO DE COMUNICACIÓN:</t>
        </r>
        <r>
          <rPr>
            <sz val="9"/>
            <rFont val="Tahoma"/>
            <family val="2"/>
          </rPr>
          <t xml:space="preserve">
Indicar si la comunicación se realizará mediante:
- Mail
- Oficio
- Memorando
- Reunión
- Telefónica
- Electrónica (mediante la web)
- Electrónica
- Acto administrativo</t>
        </r>
      </text>
    </comment>
    <comment ref="D12" authorId="0">
      <text>
        <r>
          <rPr>
            <b/>
            <sz val="9"/>
            <rFont val="Tahoma"/>
            <family val="2"/>
          </rPr>
          <t>OBJETIVO:</t>
        </r>
        <r>
          <rPr>
            <sz val="9"/>
            <rFont val="Tahoma"/>
            <family val="2"/>
          </rPr>
          <t xml:space="preserve">
Indicar qué se pretende lograr con la comunicación</t>
        </r>
      </text>
    </comment>
    <comment ref="E12" authorId="0">
      <text>
        <r>
          <rPr>
            <b/>
            <sz val="9"/>
            <rFont val="Tahoma"/>
            <family val="2"/>
          </rPr>
          <t>FRECUENCIA:</t>
        </r>
        <r>
          <rPr>
            <sz val="9"/>
            <rFont val="Tahoma"/>
            <family val="2"/>
          </rPr>
          <t xml:space="preserve">
Indicar cada cuanto se produce la comunicación</t>
        </r>
      </text>
    </comment>
    <comment ref="F12" authorId="0">
      <text>
        <r>
          <rPr>
            <b/>
            <sz val="9"/>
            <rFont val="Tahoma"/>
            <family val="2"/>
          </rPr>
          <t>RESPONSABLE:</t>
        </r>
        <r>
          <rPr>
            <sz val="9"/>
            <rFont val="Tahoma"/>
            <family val="2"/>
          </rPr>
          <t xml:space="preserve">
Indicar quien debe realizar la comunicación</t>
        </r>
      </text>
    </comment>
    <comment ref="G12" authorId="0">
      <text>
        <r>
          <rPr>
            <b/>
            <sz val="9"/>
            <rFont val="Tahoma"/>
            <family val="2"/>
          </rPr>
          <t>ENTREGABLE:</t>
        </r>
        <r>
          <rPr>
            <sz val="9"/>
            <rFont val="Tahoma"/>
            <family val="2"/>
          </rPr>
          <t xml:space="preserve">
Indicar cual es soporte de la comunicación</t>
        </r>
      </text>
    </comment>
  </commentList>
</comments>
</file>

<file path=xl/comments9.xml><?xml version="1.0" encoding="utf-8"?>
<comments xmlns="http://schemas.openxmlformats.org/spreadsheetml/2006/main">
  <authors>
    <author>RONIN</author>
  </authors>
  <commentList>
    <comment ref="B11" authorId="0">
      <text>
        <r>
          <rPr>
            <b/>
            <sz val="9"/>
            <rFont val="Tahoma"/>
            <family val="2"/>
          </rPr>
          <t>DESCRIPCIÓN DEL REQUERIMIENTO:</t>
        </r>
        <r>
          <rPr>
            <sz val="9"/>
            <rFont val="Tahoma"/>
            <family val="2"/>
          </rPr>
          <t xml:space="preserve">
Incluir una descripción del requerimiento del solicitante</t>
        </r>
      </text>
    </comment>
    <comment ref="D11" authorId="0">
      <text>
        <r>
          <rPr>
            <b/>
            <sz val="9"/>
            <rFont val="Tahoma"/>
            <family val="2"/>
          </rPr>
          <t>CÓDIGO REQUERIMIENTO:</t>
        </r>
        <r>
          <rPr>
            <sz val="9"/>
            <rFont val="Tahoma"/>
            <family val="2"/>
          </rPr>
          <t xml:space="preserve">
Incluir un código para facilitar el seguimiento del requerimiento</t>
        </r>
      </text>
    </comment>
    <comment ref="F11" authorId="0">
      <text>
        <r>
          <rPr>
            <b/>
            <sz val="9"/>
            <rFont val="Tahoma"/>
            <family val="2"/>
          </rPr>
          <t>ALCANCE DEL PROYECTO / ENTREGABLE AFECTADO:</t>
        </r>
        <r>
          <rPr>
            <sz val="9"/>
            <rFont val="Tahoma"/>
            <family val="2"/>
          </rPr>
          <t xml:space="preserve">
Indicar si es un requerimiento que afecte a la totalidad del proyecto o a un entregable y especificar a cual</t>
        </r>
      </text>
    </comment>
    <comment ref="G11" authorId="0">
      <text>
        <r>
          <rPr>
            <b/>
            <sz val="9"/>
            <rFont val="Tahoma"/>
            <family val="2"/>
          </rPr>
          <t>FECHA DE CUMPLIMIENTO:</t>
        </r>
        <r>
          <rPr>
            <sz val="9"/>
            <rFont val="Tahoma"/>
            <family val="2"/>
          </rPr>
          <t xml:space="preserve">
Indiar cuando se espera que el requerimiento se realice</t>
        </r>
      </text>
    </comment>
    <comment ref="H11" authorId="0">
      <text>
        <r>
          <rPr>
            <b/>
            <sz val="9"/>
            <rFont val="Tahoma"/>
            <family val="2"/>
          </rPr>
          <t>CRITERIO DE ACEPTACIÓN:</t>
        </r>
        <r>
          <rPr>
            <sz val="9"/>
            <rFont val="Tahoma"/>
            <family val="2"/>
          </rPr>
          <t xml:space="preserve">
Indicar cual es el criterio especificado por el solicitante para dar por válido el requerimiento</t>
        </r>
      </text>
    </comment>
  </commentList>
</comments>
</file>

<file path=xl/sharedStrings.xml><?xml version="1.0" encoding="utf-8"?>
<sst xmlns="http://schemas.openxmlformats.org/spreadsheetml/2006/main" count="409" uniqueCount="219">
  <si>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</si>
  <si>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</si>
  <si>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</si>
  <si>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</si>
  <si>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</si>
  <si>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</si>
  <si>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</si>
  <si>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</si>
  <si>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</si>
  <si>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</si>
  <si>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</si>
  <si>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</si>
  <si>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</si>
  <si>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</si>
  <si>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</si>
  <si>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</si>
  <si>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</si>
  <si>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</si>
  <si>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</si>
  <si>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</si>
  <si>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</si>
  <si>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</si>
  <si>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</si>
  <si>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</si>
  <si>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 El cronograma se realizara en MS Project y sera remitido junto con el presente formato a la Oficina Asesora de Planeacion.</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</si>
  <si>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</si>
  <si>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</si>
  <si>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</si>
  <si>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</si>
  <si>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</si>
  <si>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</si>
  <si>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</si>
  <si>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</si>
  <si>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</si>
  <si>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</si>
  <si>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</si>
  <si>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</si>
  <si>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</si>
  <si>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</si>
  <si>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</si>
  <si>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</si>
  <si>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</si>
  <si>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</si>
  <si>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</si>
  <si>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</si>
  <si>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</si>
  <si>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</si>
  <si>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</si>
  <si>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</si>
  <si>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</si>
  <si>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</si>
  <si>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</si>
  <si>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</si>
  <si>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</si>
  <si>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</si>
  <si>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</si>
  <si>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</si>
  <si>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</si>
  <si>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</si>
  <si>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</si>
  <si>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</si>
  <si>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</si>
  <si>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</si>
  <si>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 xml:space="preserve">Responsable por el desarrollo exitoso del proyecto
Toma decisiones claves en el proyecto
Realizar gestión y ayuda en la solución imprevistos con las partes interesadas y el equipo del proyecto
</t>
  </si>
  <si>
    <t xml:space="preserve">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
</t>
  </si>
  <si>
    <t xml:space="preserve">Especifica las necesidades técnicas de la solución
Participa en el diseño de la solución
Participa en las pruebas de la solución
Verifica que la dependencia usuaria aprueba la solución
</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</si>
  <si>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</si>
  <si>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</si>
  <si>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</si>
  <si>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</si>
  <si>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</si>
  <si>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</si>
  <si>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</si>
  <si>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</si>
  <si>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</si>
  <si>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</si>
  <si>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</si>
  <si>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</si>
  <si>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</si>
  <si>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</si>
  <si>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</si>
  <si>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</si>
  <si>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</si>
  <si>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</si>
  <si>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</si>
  <si>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</si>
  <si>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</si>
  <si>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</si>
  <si>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</si>
  <si>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</si>
  <si>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</si>
  <si>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</si>
  <si>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</si>
  <si>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</si>
  <si>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</si>
  <si>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</si>
  <si>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</si>
  <si>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</si>
  <si>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</si>
  <si>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</si>
  <si>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</si>
  <si>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</si>
  <si>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</si>
  <si>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</si>
  <si>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</si>
  <si>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</si>
  <si>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</si>
  <si>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</si>
  <si>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</si>
  <si>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</si>
  <si>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</si>
  <si>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</si>
  <si>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</si>
  <si>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</si>
  <si>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</si>
  <si>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</si>
  <si>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</si>
  <si>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</si>
  <si>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</si>
  <si>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</si>
  <si>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</si>
  <si>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</si>
  <si>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</si>
  <si>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</si>
  <si>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</si>
  <si>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</si>
  <si>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</si>
  <si>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</si>
  <si>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</si>
  <si>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</si>
  <si>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</si>
  <si>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</si>
  <si>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</si>
  <si>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</si>
  <si>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</si>
  <si>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</si>
  <si>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</si>
  <si>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</si>
  <si>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</si>
  <si>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</si>
  <si>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Documento</t>
  </si>
  <si>
    <t>Correo</t>
  </si>
  <si>
    <t>Contar con empresas competitivas, productivas y perdurables.</t>
  </si>
  <si>
    <t xml:space="preserve">Diseñar e Implementar nuevos servicios relacionados con la economía naranja
</t>
  </si>
  <si>
    <t>%</t>
  </si>
  <si>
    <t>Gerentes del proyecto</t>
  </si>
  <si>
    <t xml:space="preserve">Guías, Estrategía de pedagogía, Micrositio, Capacitaciones e Infome LAFT actualizado, debidamente validados y aprobados por los responsables. </t>
  </si>
  <si>
    <t>Que los usuarios sean receptivos a la gestión pedagógica de la entidad.</t>
  </si>
  <si>
    <t xml:space="preserve">No se puede garantizar el cumplimiento de los marcos de referencia contable, pese a la gestión pedagógica de la entidad.  </t>
  </si>
  <si>
    <t>N/A</t>
  </si>
  <si>
    <t>Que los usuarios no sean receptivos a la estrategia pedagógica</t>
  </si>
  <si>
    <t>Reforzar aciones preventivas a través de recordatorios</t>
  </si>
  <si>
    <t>Gremios</t>
  </si>
  <si>
    <t>Sociedades supervisadas</t>
  </si>
  <si>
    <t>Amanda Fernández</t>
  </si>
  <si>
    <t xml:space="preserve">Diseño e implementación de la estratgia de pedagogía y del micrositio en materia de cumplimiento normativo. </t>
  </si>
  <si>
    <t>Capacitaciones internas y externas</t>
  </si>
  <si>
    <t xml:space="preserve">Modificación de la Circular 10 sobre LAFT y su obligatoriedad.
</t>
  </si>
  <si>
    <t>Mauricio Español, Erikson Valero</t>
  </si>
  <si>
    <t>Líder Técnico</t>
  </si>
  <si>
    <t>Juan Francisco Amézquita</t>
  </si>
  <si>
    <t>Lider técnico</t>
  </si>
  <si>
    <t>Superintendente</t>
  </si>
  <si>
    <t xml:space="preserve">INTERNO </t>
  </si>
  <si>
    <t xml:space="preserve">EXTERNO </t>
  </si>
  <si>
    <t>Solicita Información sobre gestión y avance de entregables del proyecto</t>
  </si>
  <si>
    <t>Informa sobre ejecución de entregables asignados</t>
  </si>
  <si>
    <t xml:space="preserve">Solicita Información sobre gestión y avance del proyecto de manera integral o parcializada, con fecha de corte trimestral </t>
  </si>
  <si>
    <t xml:space="preserve">Recibe productos de la estrategia de pedagogía de cumplimiento y la aplica  </t>
  </si>
  <si>
    <t xml:space="preserve">Recibe productos de la estrategia de pedagogía de cumplimiento </t>
  </si>
  <si>
    <t>Trimestralmente</t>
  </si>
  <si>
    <t>Cuando la soliciten</t>
  </si>
  <si>
    <t>Cuando se elaboren</t>
  </si>
  <si>
    <t xml:space="preserve">Documento de solicitud de avance y evidencias del proyecto. </t>
  </si>
  <si>
    <t>Documento de seguimiento de entregables del proyecto y evidencias</t>
  </si>
  <si>
    <t>Documento de seguimiento de entregables bajo su responsabilidad.</t>
  </si>
  <si>
    <t>Documento de seguimiento trimestral</t>
  </si>
  <si>
    <t>Oficios</t>
  </si>
  <si>
    <t>Plazo y temáticas</t>
  </si>
  <si>
    <t>Evidencias</t>
  </si>
  <si>
    <t>Superintendente de Sociedades</t>
  </si>
  <si>
    <t>Una vez</t>
  </si>
  <si>
    <t>Que sean entendibles</t>
  </si>
  <si>
    <t xml:space="preserve">Elaboración y socialización de la Guía consolidada de doctrina contable y de Guías específicas de contratos de colaboración empresarial, de fusiones y escisiones, de  consolidación de estados financieros, de gobierno corporativo, y aseguramiento y funciones de la revisoría fiscal.  </t>
  </si>
  <si>
    <t>Guía consolidada de doctrina contable; 
Guías específicas de Contratos de Colaboración empresarial,  fusiones y escisiones, consolidación de estados financieros, Gobierno Corporativo (más aplicable)  y aseguramiento y funciones de la revisoría fiscal.
Estrategia de Pedagogía  para incentivar a los empresarios en la correcta aplicación de la  normatividad contable.  
Micrositio para la pedagogía en materia de cumplimiento normativo
Capacitaciones internas y externas.
Informe 10 sobre LAFT y su obligatoriedad.</t>
  </si>
  <si>
    <t>Diseñar e implementar las estrategias de pedagogía en materia de buen gobierno corporativo, cumplimiento contable, soborno transnacional, sociedades BIC, prevención del lvado de activos y mecanismos para identificar y liquidar las sociedades de papel, no operativas sobre fachada.
Diseñar las políticas de supervisión para dar cumplimiento a la prevención del lavado de activos y financiación del lavado de activos y financiación del terrorismo y soborno transnacional.</t>
  </si>
  <si>
    <t>Nivel de Cumplimiento del EDT del proyecto (ID 168)</t>
  </si>
  <si>
    <t>Número de actividades ejecutadas / Total de actividades programadas</t>
  </si>
  <si>
    <t>Delegado AEC</t>
  </si>
  <si>
    <t xml:space="preserve">Delegado AEC
</t>
  </si>
  <si>
    <t>Delegado de AEC</t>
  </si>
  <si>
    <t>Delegado AEC/Juan Francisco Amézquita/Dora Mesa/Erikson Valero/Mauricio Español/Fabian Velandia</t>
  </si>
  <si>
    <t>Delegado AEC/Juan Francisco Amézquita/Dora Mesa/Erikson Valero/Mauricio Español</t>
  </si>
  <si>
    <t>6.5. Entrega del informe para la puesta en marcha (ELIMINAR)</t>
  </si>
  <si>
    <t>6.6. Elaboración y entrega del proyecto de acto administrativo para la socialización del nuevo informe (ELIMINAR)</t>
  </si>
  <si>
    <t>Documentos ajustados</t>
  </si>
  <si>
    <t>2. Promoción y actualización del Micrositio para la pedagogía en materia de cumplimiento normativo</t>
  </si>
  <si>
    <t xml:space="preserve">2.1. Diagnóstico sobre la funcionalidad de la arquitectura de la información del mocrositio y sobre el contenido del mismo en materia de cumplimiento normarivo para determinar los ajustes requeridos. </t>
  </si>
  <si>
    <t xml:space="preserve">Pedagogía y política de supervisión para el cumplimiento normativo (Compliance)  Fase II
 </t>
  </si>
  <si>
    <t>Link del micrositio ajustado</t>
  </si>
  <si>
    <t xml:space="preserve">3. Capacitaciones internas y externas </t>
  </si>
  <si>
    <t xml:space="preserve">3.2 Capacitaciones externas </t>
  </si>
  <si>
    <t>Documento con el diagnóstico</t>
  </si>
  <si>
    <t>1.2. Implementación y documentación de la política, procedimientos y formatos ajustados de la Delegatura de AEC.</t>
  </si>
  <si>
    <t>3.1 Capacitaciones internas en temas misionales de la Delegatura</t>
  </si>
  <si>
    <t>Listado de capacitaciones efectuadas con tematiacs, fechas , asistentes. ciudades.</t>
  </si>
  <si>
    <t xml:space="preserve">Diseñar e implementar las estrategias de pedagogía en materia de buen gobierno corporativo, cumplimiento contable, soborno transnacional, sociedades BIC, prevención de lavado de activos y mecanismos de cumplimiento normativo
</t>
  </si>
  <si>
    <t>Erikson Valero</t>
  </si>
  <si>
    <t xml:space="preserve">Mauricio Español, Juan Francisco Amézquita
</t>
  </si>
  <si>
    <t>$80´000.000</t>
  </si>
  <si>
    <t xml:space="preserve">1.1. Diagnóstico de los ajustes requeridos en la política, procedimientos y demás documentación de la Delegatura de AEC para implementar la nueva política de suspervisión de la entidad.  </t>
  </si>
  <si>
    <t>1. Implementación operativa de la nueva política de supervisión de la entidad frente a políticas, procedimientos y demás documentación de la Delegatura de AEC</t>
  </si>
  <si>
    <t>Delegado AEC/Erikson Valero/Juan Francisco Amézquita/Mauricio Español</t>
  </si>
  <si>
    <t>Delegado AEC/Erikson Valero/Juan Francisco Amézquita/Mauricio Español/ Dora Mesa/ Jose Alfredo Jimenez</t>
  </si>
  <si>
    <t>2.2 Micrositio ajustado</t>
  </si>
  <si>
    <t xml:space="preserve">2.3 Ajuste de la Definición de la estrategia de promoción del Micrositio </t>
  </si>
  <si>
    <t xml:space="preserve">Documento </t>
  </si>
  <si>
    <t>Erikson Valero/ Amanda Fernández</t>
  </si>
  <si>
    <t>Delegado AEC/Erikson Valero/Juan Francisco Amézquita/Mauricio Español/Dora Mesa</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</si>
</sst>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dd/mm/yyyy;@"/>
    <numFmt numFmtId="185" formatCode="[$$-240A]#,##0"/>
    <numFmt numFmtId="186" formatCode="dd\-mm\-yy"/>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0.0%"/>
    <numFmt numFmtId="192" formatCode="mmm\-yyyy"/>
  </numFmts>
  <fonts count="65">
    <font>
      <sz val="10"/>
      <name val="Arial"/>
      <family val="0"/>
    </font>
    <font>
      <sz val="11"/>
      <color indexed="8"/>
      <name val="Calibri"/>
      <family val="2"/>
    </font>
    <font>
      <sz val="11"/>
      <color indexed="60"/>
      <name val="Calibri"/>
      <family val="2"/>
    </font>
    <font>
      <b/>
      <sz val="11"/>
      <color indexed="8"/>
      <name val="Calibri"/>
      <family val="2"/>
    </font>
    <font>
      <sz val="9"/>
      <name val="Arial"/>
      <family val="2"/>
    </font>
    <font>
      <b/>
      <sz val="9"/>
      <name val="Arial"/>
      <family val="2"/>
    </font>
    <font>
      <b/>
      <sz val="12"/>
      <name val="Arial"/>
      <family val="2"/>
    </font>
    <font>
      <sz val="9"/>
      <name val="Tahoma"/>
      <family val="2"/>
    </font>
    <font>
      <b/>
      <sz val="9"/>
      <name val="Tahoma"/>
      <family val="2"/>
    </font>
    <font>
      <b/>
      <sz val="10"/>
      <name val="Arial"/>
      <family val="2"/>
    </font>
    <font>
      <b/>
      <sz val="9"/>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sz val="9"/>
      <color indexed="9"/>
      <name val="Arial"/>
      <family val="2"/>
    </font>
    <font>
      <b/>
      <u val="single"/>
      <sz val="10"/>
      <color indexed="9"/>
      <name val="Arial"/>
      <family val="2"/>
    </font>
    <font>
      <b/>
      <sz val="10"/>
      <color indexed="9"/>
      <name val="Arial"/>
      <family val="2"/>
    </font>
    <font>
      <sz val="10"/>
      <color indexed="9"/>
      <name val="Arial"/>
      <family val="2"/>
    </font>
    <font>
      <sz val="9"/>
      <color indexed="8"/>
      <name val="Arial"/>
      <family val="2"/>
    </font>
    <font>
      <sz val="10"/>
      <color indexed="8"/>
      <name val="Arial"/>
      <family val="2"/>
    </font>
    <font>
      <b/>
      <sz val="9"/>
      <color indexed="8"/>
      <name val="Arial"/>
      <family val="2"/>
    </font>
    <font>
      <b/>
      <sz val="10"/>
      <color indexed="8"/>
      <name val="Arial"/>
      <family val="2"/>
    </font>
    <font>
      <sz val="9"/>
      <color indexed="10"/>
      <name val="Arial"/>
      <family val="2"/>
    </font>
    <font>
      <b/>
      <sz val="12"/>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sz val="9"/>
      <color theme="0"/>
      <name val="Arial"/>
      <family val="2"/>
    </font>
    <font>
      <b/>
      <u val="single"/>
      <sz val="10"/>
      <color theme="0"/>
      <name val="Arial"/>
      <family val="2"/>
    </font>
    <font>
      <b/>
      <sz val="9"/>
      <color theme="0"/>
      <name val="Arial"/>
      <family val="2"/>
    </font>
    <font>
      <b/>
      <sz val="10"/>
      <color theme="0"/>
      <name val="Arial"/>
      <family val="2"/>
    </font>
    <font>
      <sz val="10"/>
      <color theme="0"/>
      <name val="Arial"/>
      <family val="2"/>
    </font>
    <font>
      <sz val="9"/>
      <color theme="1"/>
      <name val="Arial"/>
      <family val="2"/>
    </font>
    <font>
      <sz val="10"/>
      <color theme="1"/>
      <name val="Arial"/>
      <family val="2"/>
    </font>
    <font>
      <b/>
      <sz val="9"/>
      <color theme="1"/>
      <name val="Arial"/>
      <family val="2"/>
    </font>
    <font>
      <b/>
      <sz val="10"/>
      <color theme="1"/>
      <name val="Arial"/>
      <family val="2"/>
    </font>
    <font>
      <sz val="9"/>
      <color rgb="FFFF000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3" tint="0.7999799847602844"/>
        <bgColor indexed="64"/>
      </patternFill>
    </fill>
    <fill>
      <patternFill patternType="solid">
        <fgColor rgb="FFFFFFFF"/>
        <bgColor indexed="64"/>
      </patternFill>
    </fill>
    <fill>
      <patternFill patternType="solid">
        <fgColor rgb="FF92D05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style="medium"/>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medium"/>
      <bottom style="thin"/>
    </border>
    <border>
      <left style="thin"/>
      <right style="thin"/>
      <top style="thin"/>
      <bottom style="medium"/>
    </border>
    <border>
      <left/>
      <right style="thin"/>
      <top style="medium"/>
      <bottom style="thin"/>
    </border>
    <border>
      <left/>
      <right style="thin"/>
      <top style="thin"/>
      <bottom style="medium"/>
    </border>
    <border>
      <left/>
      <right style="medium"/>
      <top style="medium"/>
      <bottom style="medium"/>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style="medium"/>
      <right style="thin"/>
      <top style="thin"/>
      <bottom style="medium"/>
    </border>
    <border>
      <left style="thin"/>
      <right/>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bottom style="thin"/>
    </border>
    <border>
      <left/>
      <right/>
      <top/>
      <bottom style="thin"/>
    </border>
    <border>
      <left/>
      <right style="medium"/>
      <top/>
      <bottom style="thin"/>
    </border>
    <border>
      <left/>
      <right/>
      <top style="thin"/>
      <bottom/>
    </border>
    <border>
      <left/>
      <right/>
      <top style="thin"/>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style="medium"/>
      <right style="thin"/>
      <top style="medium"/>
      <bottom/>
    </border>
    <border>
      <left style="thin"/>
      <right style="medium"/>
      <top style="medium"/>
      <bottom/>
    </border>
    <border>
      <left style="medium"/>
      <right style="thin"/>
      <top style="medium"/>
      <bottom style="medium"/>
    </border>
    <border>
      <left style="thin"/>
      <right style="medium"/>
      <top style="medium"/>
      <bottom style="medium"/>
    </border>
    <border>
      <left style="medium"/>
      <right style="thin"/>
      <top/>
      <bottom/>
    </border>
    <border>
      <left style="thin"/>
      <right style="medium"/>
      <top/>
      <bottom/>
    </border>
    <border>
      <left style="thin"/>
      <right/>
      <top/>
      <bottom/>
    </border>
    <border>
      <left style="thin"/>
      <right style="thin"/>
      <top style="medium"/>
      <bottom/>
    </border>
    <border>
      <left style="thin"/>
      <right style="thin"/>
      <top style="medium"/>
      <bottom style="medium"/>
    </border>
    <border>
      <left style="thin"/>
      <right style="thin"/>
      <top/>
      <bottom/>
    </border>
    <border>
      <left/>
      <right/>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4" fillId="0" borderId="8" applyNumberFormat="0" applyFill="0" applyAlignment="0" applyProtection="0"/>
    <xf numFmtId="0" fontId="3" fillId="0" borderId="9" applyNumberFormat="0" applyFill="0" applyAlignment="0" applyProtection="0"/>
  </cellStyleXfs>
  <cellXfs count="285">
    <xf numFmtId="0" fontId="0" fillId="0" borderId="0" xfId="0" applyAlignment="1">
      <alignment/>
    </xf>
    <xf numFmtId="0" fontId="4" fillId="0" borderId="0" xfId="0" applyFont="1" applyAlignment="1">
      <alignment horizontal="center" vertical="center" wrapText="1"/>
    </xf>
    <xf numFmtId="0" fontId="4" fillId="0" borderId="0" xfId="0" applyFont="1" applyAlignment="1">
      <alignment/>
    </xf>
    <xf numFmtId="0" fontId="4" fillId="0" borderId="0" xfId="0" applyFont="1" applyBorder="1" applyAlignment="1">
      <alignment horizontal="center" vertical="center" wrapText="1"/>
    </xf>
    <xf numFmtId="0" fontId="4" fillId="33" borderId="0" xfId="0" applyFont="1" applyFill="1" applyBorder="1" applyAlignment="1">
      <alignment horizontal="center" vertical="center" wrapText="1"/>
    </xf>
    <xf numFmtId="0" fontId="5" fillId="0" borderId="0" xfId="54" applyFont="1" applyFill="1" applyBorder="1" applyAlignment="1" applyProtection="1">
      <alignment horizontal="center" vertical="center"/>
      <protection/>
    </xf>
    <xf numFmtId="0" fontId="5" fillId="33" borderId="0" xfId="0" applyFont="1" applyFill="1" applyBorder="1" applyAlignment="1">
      <alignment horizontal="center" vertical="center" wrapText="1"/>
    </xf>
    <xf numFmtId="0" fontId="54"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3" borderId="0" xfId="0" applyFont="1" applyFill="1" applyBorder="1" applyAlignment="1">
      <alignment horizontal="left" vertical="center" wrapText="1"/>
    </xf>
    <xf numFmtId="0" fontId="54" fillId="0" borderId="0" xfId="0" applyFont="1" applyBorder="1" applyAlignment="1">
      <alignment horizontal="center" vertical="center" wrapText="1"/>
    </xf>
    <xf numFmtId="0" fontId="54" fillId="0" borderId="0" xfId="0" applyFont="1" applyBorder="1" applyAlignment="1">
      <alignment horizontal="center" vertical="center"/>
    </xf>
    <xf numFmtId="0" fontId="4" fillId="0" borderId="0" xfId="0" applyFont="1" applyBorder="1" applyAlignment="1">
      <alignment/>
    </xf>
    <xf numFmtId="0" fontId="55" fillId="34" borderId="10" xfId="46" applyFont="1" applyFill="1" applyBorder="1" applyAlignment="1">
      <alignment horizontal="center" vertical="center"/>
    </xf>
    <xf numFmtId="0" fontId="4" fillId="0" borderId="11" xfId="0" applyFont="1" applyBorder="1" applyAlignment="1">
      <alignment vertical="center" wrapText="1"/>
    </xf>
    <xf numFmtId="185"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Alignment="1">
      <alignment/>
    </xf>
    <xf numFmtId="0" fontId="0" fillId="10" borderId="11" xfId="0" applyFont="1" applyFill="1" applyBorder="1" applyAlignment="1">
      <alignment/>
    </xf>
    <xf numFmtId="0" fontId="4" fillId="0" borderId="12" xfId="0" applyFont="1" applyBorder="1" applyAlignment="1">
      <alignment horizontal="center" vertical="center" wrapText="1"/>
    </xf>
    <xf numFmtId="0" fontId="0" fillId="0" borderId="0" xfId="0" applyFont="1" applyFill="1" applyBorder="1" applyAlignment="1">
      <alignment/>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56" fillId="35" borderId="11" xfId="0" applyFont="1" applyFill="1" applyBorder="1" applyAlignment="1">
      <alignment horizontal="center" vertical="center" wrapText="1"/>
    </xf>
    <xf numFmtId="0" fontId="56" fillId="35" borderId="0" xfId="0" applyFont="1" applyFill="1" applyAlignment="1">
      <alignment horizontal="center" vertical="center" wrapText="1"/>
    </xf>
    <xf numFmtId="0" fontId="56" fillId="35" borderId="11" xfId="0" applyFont="1" applyFill="1" applyBorder="1" applyAlignment="1">
      <alignment horizontal="center" vertical="center"/>
    </xf>
    <xf numFmtId="0" fontId="46" fillId="33" borderId="11" xfId="46" applyFill="1" applyBorder="1" applyAlignment="1">
      <alignment horizontal="center" vertical="center" wrapText="1"/>
    </xf>
    <xf numFmtId="0" fontId="56" fillId="35" borderId="13" xfId="0" applyFont="1" applyFill="1" applyBorder="1" applyAlignment="1">
      <alignment horizontal="center" vertical="center" wrapText="1"/>
    </xf>
    <xf numFmtId="0" fontId="56" fillId="35" borderId="11" xfId="0" applyFont="1" applyFill="1" applyBorder="1" applyAlignment="1">
      <alignment horizontal="left" vertical="center"/>
    </xf>
    <xf numFmtId="0" fontId="57" fillId="35" borderId="11" xfId="0" applyFont="1" applyFill="1" applyBorder="1" applyAlignment="1">
      <alignment horizontal="center" vertical="center"/>
    </xf>
    <xf numFmtId="184" fontId="4" fillId="33" borderId="11" xfId="0" applyNumberFormat="1" applyFont="1" applyFill="1" applyBorder="1" applyAlignment="1">
      <alignment horizontal="center" vertical="center" wrapText="1"/>
    </xf>
    <xf numFmtId="0" fontId="56" fillId="35" borderId="11" xfId="0" applyFont="1" applyFill="1" applyBorder="1" applyAlignment="1">
      <alignment vertical="center"/>
    </xf>
    <xf numFmtId="0" fontId="10" fillId="36" borderId="11" xfId="0" applyFont="1" applyFill="1" applyBorder="1" applyAlignment="1" applyProtection="1">
      <alignment horizontal="center" vertical="center" wrapText="1"/>
      <protection/>
    </xf>
    <xf numFmtId="9" fontId="10" fillId="36" borderId="11" xfId="0" applyNumberFormat="1" applyFont="1" applyFill="1" applyBorder="1" applyAlignment="1" applyProtection="1">
      <alignment horizontal="center" vertical="center" wrapText="1"/>
      <protection/>
    </xf>
    <xf numFmtId="186" fontId="10" fillId="36" borderId="11" xfId="0" applyNumberFormat="1" applyFont="1" applyFill="1" applyBorder="1" applyAlignment="1" applyProtection="1">
      <alignment horizontal="center" vertical="center" wrapText="1"/>
      <protection/>
    </xf>
    <xf numFmtId="0" fontId="10" fillId="35" borderId="11" xfId="0" applyFont="1" applyFill="1" applyBorder="1" applyAlignment="1" applyProtection="1">
      <alignment horizontal="center" vertical="center" wrapText="1"/>
      <protection/>
    </xf>
    <xf numFmtId="0" fontId="56" fillId="35" borderId="11" xfId="0" applyFont="1" applyFill="1" applyBorder="1" applyAlignment="1">
      <alignment horizontal="center" vertical="center" wrapText="1"/>
    </xf>
    <xf numFmtId="0" fontId="56"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56"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0" fillId="33" borderId="0" xfId="0" applyFill="1" applyAlignment="1">
      <alignment/>
    </xf>
    <xf numFmtId="0" fontId="0" fillId="33" borderId="0" xfId="0" applyFont="1" applyFill="1" applyAlignment="1">
      <alignment/>
    </xf>
    <xf numFmtId="0" fontId="9" fillId="33" borderId="0" xfId="0" applyFont="1" applyFill="1" applyAlignment="1">
      <alignment horizontal="center" vertical="center"/>
    </xf>
    <xf numFmtId="0" fontId="0" fillId="33" borderId="11" xfId="0" applyFill="1" applyBorder="1" applyAlignment="1">
      <alignment/>
    </xf>
    <xf numFmtId="0" fontId="58" fillId="33" borderId="0" xfId="0" applyFont="1" applyFill="1" applyAlignment="1">
      <alignment/>
    </xf>
    <xf numFmtId="0" fontId="4" fillId="33" borderId="14"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4" fillId="33" borderId="25" xfId="0" applyFont="1" applyFill="1" applyBorder="1" applyAlignment="1">
      <alignment vertical="center" wrapText="1"/>
    </xf>
    <xf numFmtId="0" fontId="4" fillId="33" borderId="26" xfId="0" applyFont="1" applyFill="1" applyBorder="1" applyAlignment="1">
      <alignment vertical="center" wrapText="1"/>
    </xf>
    <xf numFmtId="0" fontId="6" fillId="0" borderId="0" xfId="54" applyFont="1" applyFill="1" applyBorder="1" applyAlignment="1" applyProtection="1">
      <alignment vertical="center"/>
      <protection/>
    </xf>
    <xf numFmtId="0" fontId="6" fillId="0" borderId="15" xfId="54" applyFont="1" applyFill="1" applyBorder="1" applyAlignment="1" applyProtection="1">
      <alignment vertical="center"/>
      <protection/>
    </xf>
    <xf numFmtId="0" fontId="6" fillId="0" borderId="20" xfId="54" applyFont="1" applyFill="1" applyBorder="1" applyAlignment="1" applyProtection="1">
      <alignment vertical="center"/>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56" fillId="35" borderId="11" xfId="0" applyFont="1" applyFill="1" applyBorder="1" applyAlignment="1">
      <alignment horizontal="center" vertical="center" wrapText="1"/>
    </xf>
    <xf numFmtId="0" fontId="56" fillId="35" borderId="11" xfId="0" applyFont="1" applyFill="1" applyBorder="1" applyAlignment="1">
      <alignment vertical="center" wrapText="1"/>
    </xf>
    <xf numFmtId="0" fontId="4" fillId="33" borderId="11" xfId="0" applyFont="1" applyFill="1" applyBorder="1" applyAlignment="1">
      <alignment horizontal="center" vertical="center" wrapText="1"/>
    </xf>
    <xf numFmtId="9" fontId="4" fillId="33" borderId="11" xfId="0" applyNumberFormat="1" applyFont="1" applyFill="1" applyBorder="1" applyAlignment="1">
      <alignment horizontal="center" vertical="center" wrapText="1"/>
    </xf>
    <xf numFmtId="0" fontId="0" fillId="33" borderId="11" xfId="0" applyFont="1" applyFill="1" applyBorder="1" applyAlignment="1">
      <alignment horizontal="center" wrapText="1"/>
    </xf>
    <xf numFmtId="0" fontId="0" fillId="33" borderId="11" xfId="0" applyFont="1" applyFill="1" applyBorder="1" applyAlignment="1">
      <alignment horizontal="center"/>
    </xf>
    <xf numFmtId="0" fontId="56"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33" borderId="11" xfId="0" applyFont="1" applyFill="1" applyBorder="1" applyAlignment="1">
      <alignment horizontal="center"/>
    </xf>
    <xf numFmtId="0" fontId="4" fillId="33" borderId="12" xfId="0" applyFont="1" applyFill="1" applyBorder="1" applyAlignment="1">
      <alignment wrapText="1"/>
    </xf>
    <xf numFmtId="0" fontId="4" fillId="33" borderId="12"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4" fillId="33" borderId="11" xfId="0" applyFont="1" applyFill="1" applyBorder="1" applyAlignment="1">
      <alignment vertical="center" wrapText="1"/>
    </xf>
    <xf numFmtId="0" fontId="4" fillId="38" borderId="31" xfId="0" applyFont="1" applyFill="1" applyBorder="1" applyAlignment="1">
      <alignment vertical="center" wrapText="1"/>
    </xf>
    <xf numFmtId="0" fontId="4" fillId="38" borderId="21" xfId="0" applyFont="1" applyFill="1" applyBorder="1" applyAlignment="1">
      <alignment vertical="center" wrapText="1"/>
    </xf>
    <xf numFmtId="0" fontId="4" fillId="38" borderId="21" xfId="0" applyFont="1" applyFill="1" applyBorder="1" applyAlignment="1">
      <alignment vertical="center"/>
    </xf>
    <xf numFmtId="0" fontId="4" fillId="0" borderId="21" xfId="0" applyFont="1" applyBorder="1" applyAlignment="1">
      <alignment horizontal="center" vertical="center" wrapText="1"/>
    </xf>
    <xf numFmtId="0" fontId="59" fillId="33" borderId="11" xfId="0" applyFont="1" applyFill="1" applyBorder="1" applyAlignment="1">
      <alignment horizontal="justify" vertical="center" wrapText="1"/>
    </xf>
    <xf numFmtId="0" fontId="59" fillId="33" borderId="11" xfId="0" applyFont="1" applyFill="1" applyBorder="1" applyAlignment="1">
      <alignment horizontal="left" vertical="center" wrapText="1"/>
    </xf>
    <xf numFmtId="0" fontId="59" fillId="33" borderId="11" xfId="0" applyFont="1" applyFill="1" applyBorder="1" applyAlignment="1">
      <alignment horizontal="center" vertical="center" wrapText="1"/>
    </xf>
    <xf numFmtId="9" fontId="59" fillId="33" borderId="11" xfId="56" applyFont="1" applyFill="1" applyBorder="1" applyAlignment="1">
      <alignment horizontal="center" vertical="center" wrapText="1"/>
    </xf>
    <xf numFmtId="14" fontId="60" fillId="33" borderId="11" xfId="0" applyNumberFormat="1" applyFont="1" applyFill="1" applyBorder="1" applyAlignment="1">
      <alignment horizontal="center" vertical="center"/>
    </xf>
    <xf numFmtId="1" fontId="60" fillId="33" borderId="11" xfId="0" applyNumberFormat="1" applyFont="1" applyFill="1" applyBorder="1" applyAlignment="1">
      <alignment horizontal="center" vertical="center"/>
    </xf>
    <xf numFmtId="0" fontId="60" fillId="33" borderId="11" xfId="0" applyFont="1" applyFill="1" applyBorder="1" applyAlignment="1">
      <alignment wrapText="1"/>
    </xf>
    <xf numFmtId="14" fontId="60" fillId="33" borderId="11" xfId="0" applyNumberFormat="1" applyFont="1" applyFill="1" applyBorder="1" applyAlignment="1">
      <alignment vertical="center"/>
    </xf>
    <xf numFmtId="9" fontId="60" fillId="33" borderId="11" xfId="0" applyNumberFormat="1" applyFont="1" applyFill="1" applyBorder="1" applyAlignment="1">
      <alignment horizontal="center" vertical="center"/>
    </xf>
    <xf numFmtId="0" fontId="60" fillId="33" borderId="11" xfId="0" applyFont="1" applyFill="1" applyBorder="1" applyAlignment="1">
      <alignment/>
    </xf>
    <xf numFmtId="0" fontId="61" fillId="33" borderId="11" xfId="0" applyFont="1" applyFill="1" applyBorder="1" applyAlignment="1">
      <alignment horizontal="left" vertical="center" wrapText="1"/>
    </xf>
    <xf numFmtId="0" fontId="59" fillId="15" borderId="11" xfId="0" applyFont="1" applyFill="1" applyBorder="1" applyAlignment="1">
      <alignment horizontal="justify" vertical="center" wrapText="1"/>
    </xf>
    <xf numFmtId="0" fontId="61" fillId="33" borderId="11" xfId="0" applyFont="1" applyFill="1" applyBorder="1" applyAlignment="1">
      <alignment horizontal="center" vertical="center" wrapText="1"/>
    </xf>
    <xf numFmtId="9" fontId="61" fillId="33" borderId="11" xfId="0" applyNumberFormat="1" applyFont="1" applyFill="1" applyBorder="1" applyAlignment="1">
      <alignment horizontal="center" vertical="center" wrapText="1"/>
    </xf>
    <xf numFmtId="0" fontId="62" fillId="33" borderId="11" xfId="0" applyFont="1" applyFill="1" applyBorder="1" applyAlignment="1">
      <alignment/>
    </xf>
    <xf numFmtId="14" fontId="62" fillId="33" borderId="11" xfId="0" applyNumberFormat="1" applyFont="1" applyFill="1" applyBorder="1" applyAlignment="1">
      <alignment/>
    </xf>
    <xf numFmtId="191" fontId="61" fillId="33" borderId="11" xfId="0" applyNumberFormat="1" applyFont="1" applyFill="1" applyBorder="1" applyAlignment="1">
      <alignment horizontal="center" vertical="center" wrapText="1"/>
    </xf>
    <xf numFmtId="191" fontId="5" fillId="0" borderId="0" xfId="0" applyNumberFormat="1" applyFont="1" applyAlignment="1">
      <alignment/>
    </xf>
    <xf numFmtId="0" fontId="59" fillId="15" borderId="11" xfId="0" applyFont="1" applyFill="1" applyBorder="1" applyAlignment="1">
      <alignment horizontal="left" vertical="center" wrapText="1"/>
    </xf>
    <xf numFmtId="0" fontId="59" fillId="15" borderId="11" xfId="0" applyFont="1" applyFill="1" applyBorder="1" applyAlignment="1">
      <alignment horizontal="center" vertical="center" wrapText="1"/>
    </xf>
    <xf numFmtId="9" fontId="59" fillId="15" borderId="11" xfId="56" applyFont="1" applyFill="1" applyBorder="1" applyAlignment="1">
      <alignment horizontal="center" vertical="center" wrapText="1"/>
    </xf>
    <xf numFmtId="14" fontId="60" fillId="15" borderId="11" xfId="0" applyNumberFormat="1" applyFont="1" applyFill="1" applyBorder="1" applyAlignment="1">
      <alignment horizontal="center" vertical="center"/>
    </xf>
    <xf numFmtId="14" fontId="60" fillId="15" borderId="11" xfId="0" applyNumberFormat="1" applyFont="1" applyFill="1" applyBorder="1" applyAlignment="1">
      <alignment horizontal="center"/>
    </xf>
    <xf numFmtId="1" fontId="60" fillId="15" borderId="11" xfId="0" applyNumberFormat="1" applyFont="1" applyFill="1" applyBorder="1" applyAlignment="1">
      <alignment horizontal="center" vertical="center"/>
    </xf>
    <xf numFmtId="0" fontId="60" fillId="15" borderId="11" xfId="0" applyFont="1" applyFill="1" applyBorder="1" applyAlignment="1">
      <alignment/>
    </xf>
    <xf numFmtId="14" fontId="60" fillId="15" borderId="11" xfId="0" applyNumberFormat="1" applyFont="1" applyFill="1" applyBorder="1" applyAlignment="1">
      <alignment/>
    </xf>
    <xf numFmtId="0" fontId="60" fillId="15" borderId="11" xfId="0" applyFont="1" applyFill="1" applyBorder="1" applyAlignment="1">
      <alignment horizontal="center"/>
    </xf>
    <xf numFmtId="0" fontId="59" fillId="0" borderId="11" xfId="0" applyFont="1" applyFill="1" applyBorder="1" applyAlignment="1">
      <alignment horizontal="justify" vertical="center" wrapText="1"/>
    </xf>
    <xf numFmtId="0" fontId="59" fillId="0" borderId="11" xfId="0" applyFont="1" applyFill="1" applyBorder="1" applyAlignment="1">
      <alignment horizontal="left" vertical="center" wrapText="1"/>
    </xf>
    <xf numFmtId="0" fontId="59" fillId="0" borderId="11" xfId="0" applyFont="1" applyFill="1" applyBorder="1" applyAlignment="1">
      <alignment horizontal="center" vertical="center" wrapText="1"/>
    </xf>
    <xf numFmtId="9" fontId="59" fillId="0" borderId="11" xfId="0" applyNumberFormat="1" applyFont="1" applyFill="1" applyBorder="1" applyAlignment="1">
      <alignment horizontal="center" vertical="center" wrapText="1"/>
    </xf>
    <xf numFmtId="14" fontId="60" fillId="0" borderId="11" xfId="0" applyNumberFormat="1" applyFont="1" applyFill="1" applyBorder="1" applyAlignment="1">
      <alignment horizontal="center" vertical="center"/>
    </xf>
    <xf numFmtId="0" fontId="60" fillId="0" borderId="11" xfId="0" applyFont="1" applyFill="1" applyBorder="1" applyAlignment="1">
      <alignment wrapText="1"/>
    </xf>
    <xf numFmtId="14" fontId="60" fillId="0" borderId="11" xfId="0" applyNumberFormat="1" applyFont="1" applyFill="1" applyBorder="1" applyAlignment="1">
      <alignment vertical="center"/>
    </xf>
    <xf numFmtId="9" fontId="60" fillId="0" borderId="11" xfId="0" applyNumberFormat="1" applyFont="1" applyFill="1" applyBorder="1" applyAlignment="1">
      <alignment horizontal="center" vertical="center"/>
    </xf>
    <xf numFmtId="0" fontId="4" fillId="0" borderId="0" xfId="0" applyFont="1" applyFill="1" applyAlignment="1">
      <alignment/>
    </xf>
    <xf numFmtId="0" fontId="4" fillId="0" borderId="0" xfId="0" applyFont="1" applyFill="1" applyAlignment="1">
      <alignment horizontal="center"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32" xfId="54" applyFont="1" applyFill="1" applyBorder="1" applyAlignment="1" applyProtection="1">
      <alignment horizontal="center" vertical="center"/>
      <protection/>
    </xf>
    <xf numFmtId="0" fontId="5" fillId="0" borderId="27" xfId="54" applyFont="1" applyFill="1" applyBorder="1" applyAlignment="1" applyProtection="1">
      <alignment horizontal="center" vertical="center"/>
      <protection/>
    </xf>
    <xf numFmtId="0" fontId="5" fillId="0" borderId="33" xfId="54" applyFont="1" applyFill="1" applyBorder="1" applyAlignment="1" applyProtection="1">
      <alignment horizontal="center" vertical="center"/>
      <protection/>
    </xf>
    <xf numFmtId="0" fontId="5" fillId="0" borderId="34" xfId="54" applyFont="1" applyFill="1" applyBorder="1" applyAlignment="1" applyProtection="1">
      <alignment horizontal="center" vertical="center"/>
      <protection/>
    </xf>
    <xf numFmtId="0" fontId="5" fillId="0" borderId="11" xfId="54" applyFont="1" applyFill="1" applyBorder="1" applyAlignment="1" applyProtection="1">
      <alignment horizontal="center" vertical="center"/>
      <protection/>
    </xf>
    <xf numFmtId="0" fontId="5" fillId="0" borderId="35" xfId="54" applyFont="1" applyFill="1" applyBorder="1" applyAlignment="1" applyProtection="1">
      <alignment horizontal="center" vertical="center"/>
      <protection/>
    </xf>
    <xf numFmtId="0" fontId="5" fillId="0" borderId="36" xfId="54" applyFont="1" applyFill="1" applyBorder="1" applyAlignment="1" applyProtection="1">
      <alignment horizontal="center" vertical="center"/>
      <protection/>
    </xf>
    <xf numFmtId="0" fontId="5" fillId="0" borderId="28" xfId="54" applyFont="1" applyFill="1" applyBorder="1" applyAlignment="1" applyProtection="1">
      <alignment horizontal="center" vertical="center"/>
      <protection/>
    </xf>
    <xf numFmtId="0" fontId="5" fillId="0" borderId="37" xfId="54" applyFont="1" applyFill="1" applyBorder="1" applyAlignment="1" applyProtection="1">
      <alignment horizontal="center" vertical="center"/>
      <protection/>
    </xf>
    <xf numFmtId="0" fontId="56" fillId="35" borderId="11" xfId="0" applyFont="1" applyFill="1" applyBorder="1" applyAlignment="1">
      <alignment horizontal="left" vertical="center"/>
    </xf>
    <xf numFmtId="0" fontId="4" fillId="0" borderId="11" xfId="0" applyFont="1" applyBorder="1" applyAlignment="1">
      <alignment horizontal="left" vertical="center" wrapText="1"/>
    </xf>
    <xf numFmtId="0" fontId="4" fillId="0" borderId="11" xfId="0" applyFont="1" applyBorder="1" applyAlignment="1">
      <alignment horizontal="left" vertical="center"/>
    </xf>
    <xf numFmtId="0" fontId="4" fillId="0" borderId="32" xfId="0" applyFont="1" applyBorder="1" applyAlignment="1">
      <alignment horizontal="left" vertical="center" wrapText="1"/>
    </xf>
    <xf numFmtId="0" fontId="4" fillId="0" borderId="38" xfId="0" applyFont="1" applyBorder="1" applyAlignment="1">
      <alignment horizontal="left" vertical="center" wrapText="1"/>
    </xf>
    <xf numFmtId="0" fontId="4" fillId="0" borderId="34" xfId="0" applyFont="1" applyBorder="1" applyAlignment="1">
      <alignment horizontal="left" vertical="center" wrapText="1"/>
    </xf>
    <xf numFmtId="0" fontId="4" fillId="0" borderId="39" xfId="0" applyFont="1" applyBorder="1" applyAlignment="1">
      <alignment horizontal="left" vertical="center" wrapText="1"/>
    </xf>
    <xf numFmtId="0" fontId="4" fillId="0" borderId="36" xfId="0" applyFont="1" applyBorder="1" applyAlignment="1">
      <alignment horizontal="left" vertical="center" wrapText="1"/>
    </xf>
    <xf numFmtId="0" fontId="4" fillId="0" borderId="40" xfId="0" applyFont="1" applyBorder="1" applyAlignment="1">
      <alignment horizontal="left" vertical="center" wrapText="1"/>
    </xf>
    <xf numFmtId="0" fontId="4" fillId="0" borderId="35" xfId="0" applyFont="1" applyBorder="1" applyAlignment="1">
      <alignment horizontal="left" vertical="center" wrapText="1"/>
    </xf>
    <xf numFmtId="0" fontId="4" fillId="0" borderId="37" xfId="0" applyFont="1" applyBorder="1" applyAlignment="1">
      <alignment horizontal="left" vertical="center" wrapText="1"/>
    </xf>
    <xf numFmtId="0" fontId="4" fillId="0" borderId="27"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33" xfId="0" applyFont="1" applyBorder="1" applyAlignment="1">
      <alignment horizontal="left" vertical="center" wrapText="1"/>
    </xf>
    <xf numFmtId="0" fontId="56" fillId="35" borderId="35" xfId="0" applyFont="1" applyFill="1" applyBorder="1" applyAlignment="1">
      <alignment horizontal="left" vertical="center" wrapText="1"/>
    </xf>
    <xf numFmtId="0" fontId="56" fillId="35" borderId="12" xfId="0" applyFont="1" applyFill="1" applyBorder="1" applyAlignment="1">
      <alignment horizontal="left" vertical="center" wrapText="1"/>
    </xf>
    <xf numFmtId="0" fontId="56" fillId="35" borderId="44" xfId="0" applyFont="1" applyFill="1" applyBorder="1" applyAlignment="1">
      <alignment horizontal="left" vertical="center" wrapText="1"/>
    </xf>
    <xf numFmtId="0" fontId="56" fillId="35" borderId="0" xfId="0" applyFont="1" applyFill="1" applyBorder="1" applyAlignment="1">
      <alignment horizontal="left" vertical="center" wrapText="1"/>
    </xf>
    <xf numFmtId="0" fontId="4" fillId="33" borderId="35" xfId="0" applyFont="1" applyFill="1" applyBorder="1" applyAlignment="1">
      <alignment horizontal="left" vertical="center"/>
    </xf>
    <xf numFmtId="0" fontId="4" fillId="33" borderId="45"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1" xfId="0" applyFont="1" applyFill="1" applyBorder="1" applyAlignment="1">
      <alignment horizontal="left" vertical="center" wrapText="1"/>
    </xf>
    <xf numFmtId="0" fontId="63" fillId="33" borderId="11" xfId="0" applyFont="1" applyFill="1" applyBorder="1" applyAlignment="1">
      <alignment horizontal="left" vertical="center" wrapText="1"/>
    </xf>
    <xf numFmtId="0" fontId="5" fillId="0" borderId="46" xfId="54" applyFont="1" applyFill="1" applyBorder="1" applyAlignment="1" applyProtection="1">
      <alignment horizontal="center" vertical="center"/>
      <protection/>
    </xf>
    <xf numFmtId="0" fontId="5" fillId="0" borderId="47" xfId="54" applyFont="1" applyFill="1" applyBorder="1" applyAlignment="1" applyProtection="1">
      <alignment horizontal="center" vertical="center"/>
      <protection/>
    </xf>
    <xf numFmtId="0" fontId="5" fillId="0" borderId="48" xfId="54" applyFont="1" applyFill="1" applyBorder="1" applyAlignment="1" applyProtection="1">
      <alignment horizontal="center" vertical="center"/>
      <protection/>
    </xf>
    <xf numFmtId="0" fontId="5" fillId="0" borderId="49" xfId="54" applyFont="1" applyFill="1" applyBorder="1" applyAlignment="1" applyProtection="1">
      <alignment horizontal="center" vertical="center"/>
      <protection/>
    </xf>
    <xf numFmtId="0" fontId="5" fillId="0" borderId="50" xfId="54" applyFont="1" applyFill="1" applyBorder="1" applyAlignment="1" applyProtection="1">
      <alignment horizontal="center" vertical="center"/>
      <protection/>
    </xf>
    <xf numFmtId="0" fontId="5" fillId="0" borderId="31" xfId="54" applyFont="1" applyFill="1" applyBorder="1" applyAlignment="1" applyProtection="1">
      <alignment horizontal="center" vertical="center"/>
      <protection/>
    </xf>
    <xf numFmtId="0" fontId="56"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56" fillId="35" borderId="11" xfId="0" applyFont="1" applyFill="1" applyBorder="1" applyAlignment="1">
      <alignment horizontal="center" vertical="center"/>
    </xf>
    <xf numFmtId="0" fontId="4" fillId="0" borderId="11" xfId="0" applyFont="1" applyBorder="1" applyAlignment="1">
      <alignment horizontal="center" vertical="center" wrapText="1"/>
    </xf>
    <xf numFmtId="0" fontId="4" fillId="33" borderId="51" xfId="0" applyFont="1" applyFill="1" applyBorder="1" applyAlignment="1">
      <alignment horizontal="left" vertical="center" wrapText="1"/>
    </xf>
    <xf numFmtId="0" fontId="4" fillId="33" borderId="52" xfId="0" applyFont="1" applyFill="1" applyBorder="1" applyAlignment="1">
      <alignment horizontal="left" vertical="center" wrapText="1"/>
    </xf>
    <xf numFmtId="0" fontId="4" fillId="33" borderId="53" xfId="0" applyFont="1" applyFill="1" applyBorder="1" applyAlignment="1">
      <alignment horizontal="left" vertical="center" wrapText="1"/>
    </xf>
    <xf numFmtId="0" fontId="4" fillId="33" borderId="54" xfId="0" applyFont="1" applyFill="1" applyBorder="1" applyAlignment="1">
      <alignment horizontal="left" vertical="center" wrapText="1"/>
    </xf>
    <xf numFmtId="0" fontId="4" fillId="33" borderId="55" xfId="0" applyFont="1" applyFill="1" applyBorder="1" applyAlignment="1">
      <alignment horizontal="left" vertical="center" wrapText="1"/>
    </xf>
    <xf numFmtId="0" fontId="4" fillId="33" borderId="56" xfId="0" applyFont="1" applyFill="1" applyBorder="1" applyAlignment="1">
      <alignment horizontal="left" vertical="center" wrapText="1"/>
    </xf>
    <xf numFmtId="0" fontId="5" fillId="33" borderId="49" xfId="54" applyFont="1" applyFill="1" applyBorder="1" applyAlignment="1" applyProtection="1">
      <alignment horizontal="center" vertical="center"/>
      <protection/>
    </xf>
    <xf numFmtId="0" fontId="5" fillId="33" borderId="50" xfId="54" applyFont="1" applyFill="1" applyBorder="1" applyAlignment="1" applyProtection="1">
      <alignment horizontal="center" vertical="center"/>
      <protection/>
    </xf>
    <xf numFmtId="0" fontId="57" fillId="35" borderId="57" xfId="0" applyFont="1" applyFill="1" applyBorder="1" applyAlignment="1">
      <alignment horizontal="center" vertical="center"/>
    </xf>
    <xf numFmtId="0" fontId="57" fillId="35" borderId="0" xfId="0" applyFont="1" applyFill="1" applyBorder="1" applyAlignment="1">
      <alignment horizontal="center" vertical="center"/>
    </xf>
    <xf numFmtId="0" fontId="0" fillId="33" borderId="11" xfId="0" applyFill="1" applyBorder="1" applyAlignment="1">
      <alignment horizontal="left" vertical="center"/>
    </xf>
    <xf numFmtId="0" fontId="57" fillId="35" borderId="35" xfId="0" applyFont="1" applyFill="1" applyBorder="1" applyAlignment="1">
      <alignment horizontal="center" vertical="center"/>
    </xf>
    <xf numFmtId="0" fontId="57" fillId="35" borderId="12" xfId="0" applyFont="1" applyFill="1" applyBorder="1" applyAlignment="1">
      <alignment horizontal="center" vertical="center"/>
    </xf>
    <xf numFmtId="0" fontId="4" fillId="33" borderId="58" xfId="0" applyFont="1" applyFill="1" applyBorder="1" applyAlignment="1">
      <alignment horizontal="left" vertical="center" wrapText="1"/>
    </xf>
    <xf numFmtId="0" fontId="4" fillId="33" borderId="59" xfId="0" applyFont="1" applyFill="1" applyBorder="1" applyAlignment="1">
      <alignment horizontal="left" vertical="center" wrapText="1"/>
    </xf>
    <xf numFmtId="0" fontId="4" fillId="33" borderId="60" xfId="0" applyFont="1" applyFill="1" applyBorder="1" applyAlignment="1">
      <alignment horizontal="left" vertical="center" wrapText="1"/>
    </xf>
    <xf numFmtId="0" fontId="4" fillId="33" borderId="35" xfId="0" applyFont="1" applyFill="1" applyBorder="1" applyAlignment="1">
      <alignment horizontal="center"/>
    </xf>
    <xf numFmtId="0" fontId="4" fillId="33" borderId="12" xfId="0" applyFont="1" applyFill="1" applyBorder="1" applyAlignment="1">
      <alignment horizontal="center"/>
    </xf>
    <xf numFmtId="0" fontId="4" fillId="33" borderId="35" xfId="0" applyFont="1" applyFill="1" applyBorder="1" applyAlignment="1">
      <alignment horizontal="center" wrapText="1"/>
    </xf>
    <xf numFmtId="0" fontId="4" fillId="33" borderId="12" xfId="0" applyFont="1" applyFill="1" applyBorder="1" applyAlignment="1">
      <alignment horizontal="center" wrapText="1"/>
    </xf>
    <xf numFmtId="0" fontId="56" fillId="35" borderId="57" xfId="0" applyFont="1" applyFill="1" applyBorder="1" applyAlignment="1">
      <alignment horizontal="center" vertical="center"/>
    </xf>
    <xf numFmtId="0" fontId="56" fillId="35" borderId="0" xfId="0" applyFont="1" applyFill="1" applyBorder="1" applyAlignment="1">
      <alignment horizontal="center" vertical="center"/>
    </xf>
    <xf numFmtId="0" fontId="4" fillId="33" borderId="0" xfId="0" applyFont="1" applyFill="1" applyBorder="1" applyAlignment="1">
      <alignment horizontal="center" vertical="center" wrapText="1"/>
    </xf>
    <xf numFmtId="0" fontId="5" fillId="33" borderId="51" xfId="54" applyFont="1" applyFill="1" applyBorder="1" applyAlignment="1" applyProtection="1">
      <alignment horizontal="center" vertical="center"/>
      <protection/>
    </xf>
    <xf numFmtId="0" fontId="5" fillId="33" borderId="58" xfId="54" applyFont="1" applyFill="1" applyBorder="1" applyAlignment="1" applyProtection="1">
      <alignment horizontal="center" vertical="center"/>
      <protection/>
    </xf>
    <xf numFmtId="0" fontId="5" fillId="33" borderId="52" xfId="54" applyFont="1" applyFill="1" applyBorder="1" applyAlignment="1" applyProtection="1">
      <alignment horizontal="center" vertical="center"/>
      <protection/>
    </xf>
    <xf numFmtId="0" fontId="5" fillId="33" borderId="53" xfId="54" applyFont="1" applyFill="1" applyBorder="1" applyAlignment="1" applyProtection="1">
      <alignment horizontal="center" vertical="center"/>
      <protection/>
    </xf>
    <xf numFmtId="0" fontId="5" fillId="33" borderId="59" xfId="54" applyFont="1" applyFill="1" applyBorder="1" applyAlignment="1" applyProtection="1">
      <alignment horizontal="center" vertical="center"/>
      <protection/>
    </xf>
    <xf numFmtId="0" fontId="5" fillId="33" borderId="54" xfId="54" applyFont="1" applyFill="1" applyBorder="1" applyAlignment="1" applyProtection="1">
      <alignment horizontal="center" vertical="center"/>
      <protection/>
    </xf>
    <xf numFmtId="0" fontId="5" fillId="33" borderId="55" xfId="54" applyFont="1" applyFill="1" applyBorder="1" applyAlignment="1" applyProtection="1">
      <alignment horizontal="center" vertical="center"/>
      <protection/>
    </xf>
    <xf numFmtId="0" fontId="5" fillId="33" borderId="60" xfId="54" applyFont="1" applyFill="1" applyBorder="1" applyAlignment="1" applyProtection="1">
      <alignment horizontal="center" vertical="center"/>
      <protection/>
    </xf>
    <xf numFmtId="0" fontId="5" fillId="33" borderId="56" xfId="54" applyFont="1" applyFill="1" applyBorder="1" applyAlignment="1" applyProtection="1">
      <alignment horizontal="center" vertical="center"/>
      <protection/>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56" fillId="35" borderId="35" xfId="0" applyFont="1" applyFill="1" applyBorder="1" applyAlignment="1">
      <alignment horizontal="center" vertical="center"/>
    </xf>
    <xf numFmtId="0" fontId="56" fillId="35" borderId="45" xfId="0" applyFont="1" applyFill="1" applyBorder="1" applyAlignment="1">
      <alignment horizontal="center" vertical="center"/>
    </xf>
    <xf numFmtId="0" fontId="56" fillId="35" borderId="12" xfId="0" applyFont="1" applyFill="1" applyBorder="1" applyAlignment="1">
      <alignment horizontal="center" vertical="center"/>
    </xf>
    <xf numFmtId="0" fontId="4" fillId="0" borderId="45" xfId="0" applyFont="1" applyBorder="1" applyAlignment="1">
      <alignment horizontal="left" vertical="center"/>
    </xf>
    <xf numFmtId="0" fontId="4" fillId="0" borderId="35" xfId="0" applyFont="1" applyBorder="1" applyAlignment="1">
      <alignment horizontal="left" vertical="top" wrapText="1"/>
    </xf>
    <xf numFmtId="0" fontId="4" fillId="0" borderId="12" xfId="0" applyFont="1" applyBorder="1" applyAlignment="1">
      <alignment horizontal="left" vertical="top" wrapText="1"/>
    </xf>
    <xf numFmtId="0" fontId="5" fillId="33" borderId="32" xfId="54" applyFont="1" applyFill="1" applyBorder="1" applyAlignment="1" applyProtection="1">
      <alignment horizontal="center" vertical="center"/>
      <protection/>
    </xf>
    <xf numFmtId="0" fontId="5" fillId="33" borderId="27" xfId="54" applyFont="1" applyFill="1" applyBorder="1" applyAlignment="1" applyProtection="1">
      <alignment horizontal="center" vertical="center"/>
      <protection/>
    </xf>
    <xf numFmtId="0" fontId="5" fillId="33" borderId="38" xfId="54" applyFont="1" applyFill="1" applyBorder="1" applyAlignment="1" applyProtection="1">
      <alignment horizontal="center" vertical="center"/>
      <protection/>
    </xf>
    <xf numFmtId="0" fontId="5" fillId="33" borderId="34" xfId="54" applyFont="1" applyFill="1" applyBorder="1" applyAlignment="1" applyProtection="1">
      <alignment horizontal="center" vertical="center"/>
      <protection/>
    </xf>
    <xf numFmtId="0" fontId="5" fillId="33" borderId="11" xfId="54" applyFont="1" applyFill="1" applyBorder="1" applyAlignment="1" applyProtection="1">
      <alignment horizontal="center" vertical="center"/>
      <protection/>
    </xf>
    <xf numFmtId="0" fontId="5" fillId="33" borderId="39" xfId="54" applyFont="1" applyFill="1" applyBorder="1" applyAlignment="1" applyProtection="1">
      <alignment horizontal="center" vertical="center"/>
      <protection/>
    </xf>
    <xf numFmtId="0" fontId="5" fillId="33" borderId="36" xfId="54" applyFont="1" applyFill="1" applyBorder="1" applyAlignment="1" applyProtection="1">
      <alignment horizontal="center" vertical="center"/>
      <protection/>
    </xf>
    <xf numFmtId="0" fontId="5" fillId="33" borderId="28" xfId="54" applyFont="1" applyFill="1" applyBorder="1" applyAlignment="1" applyProtection="1">
      <alignment horizontal="center" vertical="center"/>
      <protection/>
    </xf>
    <xf numFmtId="0" fontId="5" fillId="33" borderId="40" xfId="54" applyFont="1" applyFill="1" applyBorder="1" applyAlignment="1" applyProtection="1">
      <alignment horizontal="center" vertical="center"/>
      <protection/>
    </xf>
    <xf numFmtId="0" fontId="4" fillId="33" borderId="27"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4" fillId="33" borderId="39"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40" xfId="0" applyFont="1" applyFill="1" applyBorder="1" applyAlignment="1">
      <alignment horizontal="left" vertical="center" wrapText="1"/>
    </xf>
    <xf numFmtId="0" fontId="4" fillId="39" borderId="11" xfId="0" applyFont="1" applyFill="1" applyBorder="1" applyAlignment="1">
      <alignment horizontal="left" vertical="center" wrapText="1"/>
    </xf>
    <xf numFmtId="0" fontId="4" fillId="39" borderId="11" xfId="0" applyFont="1" applyFill="1" applyBorder="1" applyAlignment="1">
      <alignment horizontal="left" vertical="center"/>
    </xf>
    <xf numFmtId="0" fontId="5" fillId="33" borderId="47" xfId="54" applyFont="1" applyFill="1" applyBorder="1" applyAlignment="1" applyProtection="1">
      <alignment horizontal="center" vertical="center"/>
      <protection/>
    </xf>
    <xf numFmtId="0" fontId="59" fillId="39" borderId="35" xfId="0" applyFont="1" applyFill="1" applyBorder="1" applyAlignment="1">
      <alignment horizontal="left" vertical="center" wrapText="1"/>
    </xf>
    <xf numFmtId="0" fontId="59" fillId="39" borderId="45" xfId="0" applyFont="1" applyFill="1" applyBorder="1" applyAlignment="1">
      <alignment horizontal="left" vertical="center" wrapText="1"/>
    </xf>
    <xf numFmtId="0" fontId="59" fillId="39" borderId="12" xfId="0" applyFont="1" applyFill="1" applyBorder="1" applyAlignment="1">
      <alignment horizontal="left" vertical="center" wrapText="1"/>
    </xf>
    <xf numFmtId="0" fontId="61" fillId="39" borderId="35" xfId="0" applyFont="1" applyFill="1" applyBorder="1" applyAlignment="1">
      <alignment horizontal="left" vertical="center" wrapText="1"/>
    </xf>
    <xf numFmtId="0" fontId="61" fillId="39" borderId="45" xfId="0" applyFont="1" applyFill="1" applyBorder="1" applyAlignment="1">
      <alignment horizontal="left" vertical="center" wrapText="1"/>
    </xf>
    <xf numFmtId="0" fontId="61" fillId="39" borderId="12" xfId="0" applyFont="1" applyFill="1" applyBorder="1" applyAlignment="1">
      <alignment horizontal="left" vertical="center" wrapText="1"/>
    </xf>
    <xf numFmtId="0" fontId="4" fillId="33" borderId="32" xfId="0" applyFont="1" applyFill="1" applyBorder="1" applyAlignment="1">
      <alignment horizontal="left"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5" fillId="33" borderId="45" xfId="54" applyFont="1" applyFill="1" applyBorder="1" applyAlignment="1" applyProtection="1">
      <alignment horizontal="center" vertical="center"/>
      <protection/>
    </xf>
    <xf numFmtId="0" fontId="5" fillId="33" borderId="61" xfId="54" applyFont="1" applyFill="1" applyBorder="1" applyAlignment="1" applyProtection="1">
      <alignment horizontal="center" vertical="center"/>
      <protection/>
    </xf>
    <xf numFmtId="0" fontId="4" fillId="33" borderId="34" xfId="0" applyFont="1" applyFill="1" applyBorder="1" applyAlignment="1">
      <alignment horizontal="left" vertical="center" wrapText="1"/>
    </xf>
    <xf numFmtId="0" fontId="4" fillId="33" borderId="36" xfId="0" applyFont="1" applyFill="1" applyBorder="1" applyAlignment="1">
      <alignment horizontal="left" vertical="center" wrapText="1"/>
    </xf>
    <xf numFmtId="14" fontId="60" fillId="33" borderId="13" xfId="0" applyNumberFormat="1" applyFont="1" applyFill="1" applyBorder="1" applyAlignment="1">
      <alignment horizontal="center"/>
    </xf>
    <xf numFmtId="14" fontId="60" fillId="33" borderId="60" xfId="0" applyNumberFormat="1" applyFont="1" applyFill="1" applyBorder="1" applyAlignment="1">
      <alignment horizontal="center"/>
    </xf>
    <xf numFmtId="9" fontId="60" fillId="33" borderId="13" xfId="0" applyNumberFormat="1" applyFont="1" applyFill="1" applyBorder="1" applyAlignment="1">
      <alignment horizontal="center" vertical="center"/>
    </xf>
    <xf numFmtId="0" fontId="60" fillId="33" borderId="60" xfId="0" applyFont="1" applyFill="1" applyBorder="1" applyAlignment="1">
      <alignment horizontal="center" vertical="center"/>
    </xf>
    <xf numFmtId="0" fontId="60" fillId="33" borderId="13" xfId="0" applyFont="1" applyFill="1" applyBorder="1" applyAlignment="1">
      <alignment horizontal="center" vertical="center" wrapText="1"/>
    </xf>
    <xf numFmtId="0" fontId="60" fillId="33" borderId="60" xfId="0" applyFont="1" applyFill="1" applyBorder="1" applyAlignment="1">
      <alignment horizontal="center" vertical="center" wrapText="1"/>
    </xf>
    <xf numFmtId="1" fontId="60" fillId="33" borderId="13" xfId="0" applyNumberFormat="1" applyFont="1" applyFill="1" applyBorder="1" applyAlignment="1">
      <alignment horizontal="center" vertical="center"/>
    </xf>
    <xf numFmtId="1" fontId="60" fillId="33" borderId="60" xfId="0" applyNumberFormat="1" applyFont="1" applyFill="1" applyBorder="1" applyAlignment="1">
      <alignment horizontal="center" vertical="center"/>
    </xf>
    <xf numFmtId="0" fontId="5" fillId="33" borderId="12" xfId="54" applyFont="1" applyFill="1" applyBorder="1" applyAlignment="1" applyProtection="1">
      <alignment horizontal="center" vertical="center"/>
      <protection/>
    </xf>
    <xf numFmtId="0" fontId="5" fillId="33" borderId="30" xfId="54" applyFont="1" applyFill="1" applyBorder="1" applyAlignment="1" applyProtection="1">
      <alignment horizontal="center" vertical="center"/>
      <protection/>
    </xf>
    <xf numFmtId="0" fontId="4" fillId="33" borderId="32"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40" xfId="0" applyFont="1" applyFill="1" applyBorder="1" applyAlignment="1">
      <alignment horizontal="center" vertical="center" wrapText="1"/>
    </xf>
    <xf numFmtId="0" fontId="5" fillId="33" borderId="29" xfId="54" applyFont="1" applyFill="1" applyBorder="1" applyAlignment="1" applyProtection="1">
      <alignment horizontal="center" vertic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28">
    <dxf>
      <fill>
        <patternFill>
          <bgColor rgb="FFFFFF00"/>
        </patternFill>
      </fill>
    </dxf>
    <dxf>
      <fill>
        <patternFill>
          <bgColor theme="9"/>
        </patternFill>
      </fill>
    </dxf>
    <dxf>
      <fill>
        <patternFill>
          <bgColor rgb="FFFF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ill>
        <patternFill>
          <bgColor rgb="FF92D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1</xdr:row>
      <xdr:rowOff>66675</xdr:rowOff>
    </xdr:from>
    <xdr:to>
      <xdr:col>2</xdr:col>
      <xdr:colOff>1323975</xdr:colOff>
      <xdr:row>4</xdr:row>
      <xdr:rowOff>247650</xdr:rowOff>
    </xdr:to>
    <xdr:pic>
      <xdr:nvPicPr>
        <xdr:cNvPr id="1" name="Picture 2"/>
        <xdr:cNvPicPr preferRelativeResize="1">
          <a:picLocks noChangeAspect="1"/>
        </xdr:cNvPicPr>
      </xdr:nvPicPr>
      <xdr:blipFill>
        <a:blip r:embed="rId1"/>
        <a:stretch>
          <a:fillRect/>
        </a:stretch>
      </xdr:blipFill>
      <xdr:spPr>
        <a:xfrm>
          <a:off x="1219200" y="542925"/>
          <a:ext cx="1085850" cy="1114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22</xdr:row>
      <xdr:rowOff>38100</xdr:rowOff>
    </xdr:from>
    <xdr:to>
      <xdr:col>5</xdr:col>
      <xdr:colOff>1495425</xdr:colOff>
      <xdr:row>30</xdr:row>
      <xdr:rowOff>38100</xdr:rowOff>
    </xdr:to>
    <xdr:sp>
      <xdr:nvSpPr>
        <xdr:cNvPr id="1" name="Flecha izquierda 2">
          <a:hlinkClick r:id="rId1"/>
        </xdr:cNvPr>
        <xdr:cNvSpPr>
          <a:spLocks/>
        </xdr:cNvSpPr>
      </xdr:nvSpPr>
      <xdr:spPr>
        <a:xfrm>
          <a:off x="5791200" y="6267450"/>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800100</xdr:colOff>
      <xdr:row>1</xdr:row>
      <xdr:rowOff>66675</xdr:rowOff>
    </xdr:from>
    <xdr:to>
      <xdr:col>2</xdr:col>
      <xdr:colOff>914400</xdr:colOff>
      <xdr:row>4</xdr:row>
      <xdr:rowOff>238125</xdr:rowOff>
    </xdr:to>
    <xdr:pic>
      <xdr:nvPicPr>
        <xdr:cNvPr id="2" name="Picture 2"/>
        <xdr:cNvPicPr preferRelativeResize="1">
          <a:picLocks noChangeAspect="1"/>
        </xdr:cNvPicPr>
      </xdr:nvPicPr>
      <xdr:blipFill>
        <a:blip r:embed="rId2"/>
        <a:stretch>
          <a:fillRect/>
        </a:stretch>
      </xdr:blipFill>
      <xdr:spPr>
        <a:xfrm>
          <a:off x="962025" y="228600"/>
          <a:ext cx="1085850" cy="1104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466725</xdr:colOff>
      <xdr:row>6</xdr:row>
      <xdr:rowOff>104775</xdr:rowOff>
    </xdr:from>
    <xdr:to>
      <xdr:col>14</xdr:col>
      <xdr:colOff>200025</xdr:colOff>
      <xdr:row>9</xdr:row>
      <xdr:rowOff>0</xdr:rowOff>
    </xdr:to>
    <xdr:sp>
      <xdr:nvSpPr>
        <xdr:cNvPr id="1" name="Flecha izquierda 2">
          <a:hlinkClick r:id="rId1"/>
        </xdr:cNvPr>
        <xdr:cNvSpPr>
          <a:spLocks/>
        </xdr:cNvSpPr>
      </xdr:nvSpPr>
      <xdr:spPr>
        <a:xfrm>
          <a:off x="19735800" y="1552575"/>
          <a:ext cx="952500" cy="10763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714375</xdr:colOff>
      <xdr:row>1</xdr:row>
      <xdr:rowOff>57150</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76300" y="219075"/>
          <a:ext cx="1085850" cy="1114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981075</xdr:colOff>
      <xdr:row>21</xdr:row>
      <xdr:rowOff>0</xdr:rowOff>
    </xdr:from>
    <xdr:to>
      <xdr:col>6</xdr:col>
      <xdr:colOff>400050</xdr:colOff>
      <xdr:row>28</xdr:row>
      <xdr:rowOff>152400</xdr:rowOff>
    </xdr:to>
    <xdr:sp>
      <xdr:nvSpPr>
        <xdr:cNvPr id="1" name="Flecha izquierda 2">
          <a:hlinkClick r:id="rId1"/>
        </xdr:cNvPr>
        <xdr:cNvSpPr>
          <a:spLocks/>
        </xdr:cNvSpPr>
      </xdr:nvSpPr>
      <xdr:spPr>
        <a:xfrm>
          <a:off x="5419725" y="5038725"/>
          <a:ext cx="962025"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400050</xdr:colOff>
      <xdr:row>1</xdr:row>
      <xdr:rowOff>57150</xdr:rowOff>
    </xdr:from>
    <xdr:to>
      <xdr:col>2</xdr:col>
      <xdr:colOff>514350</xdr:colOff>
      <xdr:row>4</xdr:row>
      <xdr:rowOff>228600</xdr:rowOff>
    </xdr:to>
    <xdr:pic>
      <xdr:nvPicPr>
        <xdr:cNvPr id="2" name="Picture 2"/>
        <xdr:cNvPicPr preferRelativeResize="1">
          <a:picLocks noChangeAspect="1"/>
        </xdr:cNvPicPr>
      </xdr:nvPicPr>
      <xdr:blipFill>
        <a:blip r:embed="rId2"/>
        <a:stretch>
          <a:fillRect/>
        </a:stretch>
      </xdr:blipFill>
      <xdr:spPr>
        <a:xfrm>
          <a:off x="561975" y="219075"/>
          <a:ext cx="108585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342900</xdr:colOff>
      <xdr:row>1</xdr:row>
      <xdr:rowOff>47625</xdr:rowOff>
    </xdr:from>
    <xdr:to>
      <xdr:col>21</xdr:col>
      <xdr:colOff>495300</xdr:colOff>
      <xdr:row>4</xdr:row>
      <xdr:rowOff>266700</xdr:rowOff>
    </xdr:to>
    <xdr:sp>
      <xdr:nvSpPr>
        <xdr:cNvPr id="1" name="Flecha izquierda 3">
          <a:hlinkClick r:id="rId1"/>
        </xdr:cNvPr>
        <xdr:cNvSpPr>
          <a:spLocks/>
        </xdr:cNvSpPr>
      </xdr:nvSpPr>
      <xdr:spPr>
        <a:xfrm>
          <a:off x="12020550" y="209550"/>
          <a:ext cx="962025" cy="11525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390525</xdr:colOff>
      <xdr:row>1</xdr:row>
      <xdr:rowOff>57150</xdr:rowOff>
    </xdr:from>
    <xdr:to>
      <xdr:col>2</xdr:col>
      <xdr:colOff>504825</xdr:colOff>
      <xdr:row>4</xdr:row>
      <xdr:rowOff>228600</xdr:rowOff>
    </xdr:to>
    <xdr:pic>
      <xdr:nvPicPr>
        <xdr:cNvPr id="2" name="Picture 2"/>
        <xdr:cNvPicPr preferRelativeResize="1">
          <a:picLocks noChangeAspect="1"/>
        </xdr:cNvPicPr>
      </xdr:nvPicPr>
      <xdr:blipFill>
        <a:blip r:embed="rId2"/>
        <a:stretch>
          <a:fillRect/>
        </a:stretch>
      </xdr:blipFill>
      <xdr:spPr>
        <a:xfrm>
          <a:off x="552450" y="219075"/>
          <a:ext cx="1085850"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4</xdr:row>
      <xdr:rowOff>238125</xdr:rowOff>
    </xdr:from>
    <xdr:to>
      <xdr:col>14</xdr:col>
      <xdr:colOff>333375</xdr:colOff>
      <xdr:row>9</xdr:row>
      <xdr:rowOff>190500</xdr:rowOff>
    </xdr:to>
    <xdr:sp>
      <xdr:nvSpPr>
        <xdr:cNvPr id="1" name="Flecha izquierda 2">
          <a:hlinkClick r:id="rId1"/>
        </xdr:cNvPr>
        <xdr:cNvSpPr>
          <a:spLocks/>
        </xdr:cNvSpPr>
      </xdr:nvSpPr>
      <xdr:spPr>
        <a:xfrm>
          <a:off x="11601450" y="1333500"/>
          <a:ext cx="971550" cy="10477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409575</xdr:colOff>
      <xdr:row>1</xdr:row>
      <xdr:rowOff>66675</xdr:rowOff>
    </xdr:from>
    <xdr:to>
      <xdr:col>2</xdr:col>
      <xdr:colOff>523875</xdr:colOff>
      <xdr:row>4</xdr:row>
      <xdr:rowOff>238125</xdr:rowOff>
    </xdr:to>
    <xdr:pic>
      <xdr:nvPicPr>
        <xdr:cNvPr id="2" name="Picture 2"/>
        <xdr:cNvPicPr preferRelativeResize="1">
          <a:picLocks noChangeAspect="1"/>
        </xdr:cNvPicPr>
      </xdr:nvPicPr>
      <xdr:blipFill>
        <a:blip r:embed="rId2"/>
        <a:stretch>
          <a:fillRect/>
        </a:stretch>
      </xdr:blipFill>
      <xdr:spPr>
        <a:xfrm>
          <a:off x="571500" y="228600"/>
          <a:ext cx="1085850" cy="1104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0</xdr:row>
      <xdr:rowOff>0</xdr:rowOff>
    </xdr:from>
    <xdr:to>
      <xdr:col>12</xdr:col>
      <xdr:colOff>200025</xdr:colOff>
      <xdr:row>4</xdr:row>
      <xdr:rowOff>95250</xdr:rowOff>
    </xdr:to>
    <xdr:sp>
      <xdr:nvSpPr>
        <xdr:cNvPr id="1" name="Flecha izquierda 2">
          <a:hlinkClick r:id="rId1"/>
        </xdr:cNvPr>
        <xdr:cNvSpPr>
          <a:spLocks/>
        </xdr:cNvSpPr>
      </xdr:nvSpPr>
      <xdr:spPr>
        <a:xfrm>
          <a:off x="12049125" y="0"/>
          <a:ext cx="962025" cy="11906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600075</xdr:colOff>
      <xdr:row>1</xdr:row>
      <xdr:rowOff>66675</xdr:rowOff>
    </xdr:from>
    <xdr:to>
      <xdr:col>1</xdr:col>
      <xdr:colOff>1685925</xdr:colOff>
      <xdr:row>4</xdr:row>
      <xdr:rowOff>238125</xdr:rowOff>
    </xdr:to>
    <xdr:pic>
      <xdr:nvPicPr>
        <xdr:cNvPr id="2" name="Picture 2"/>
        <xdr:cNvPicPr preferRelativeResize="1">
          <a:picLocks noChangeAspect="1"/>
        </xdr:cNvPicPr>
      </xdr:nvPicPr>
      <xdr:blipFill>
        <a:blip r:embed="rId2"/>
        <a:stretch>
          <a:fillRect/>
        </a:stretch>
      </xdr:blipFill>
      <xdr:spPr>
        <a:xfrm>
          <a:off x="762000" y="228600"/>
          <a:ext cx="1085850" cy="1104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95250</xdr:rowOff>
    </xdr:from>
    <xdr:to>
      <xdr:col>9</xdr:col>
      <xdr:colOff>323850</xdr:colOff>
      <xdr:row>5</xdr:row>
      <xdr:rowOff>266700</xdr:rowOff>
    </xdr:to>
    <xdr:sp>
      <xdr:nvSpPr>
        <xdr:cNvPr id="1" name="Flecha izquierda 2">
          <a:hlinkClick r:id="rId1"/>
        </xdr:cNvPr>
        <xdr:cNvSpPr>
          <a:spLocks/>
        </xdr:cNvSpPr>
      </xdr:nvSpPr>
      <xdr:spPr>
        <a:xfrm>
          <a:off x="11191875" y="95250"/>
          <a:ext cx="962025" cy="13430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552450</xdr:colOff>
      <xdr:row>1</xdr:row>
      <xdr:rowOff>28575</xdr:rowOff>
    </xdr:from>
    <xdr:to>
      <xdr:col>1</xdr:col>
      <xdr:colOff>1476375</xdr:colOff>
      <xdr:row>4</xdr:row>
      <xdr:rowOff>247650</xdr:rowOff>
    </xdr:to>
    <xdr:pic>
      <xdr:nvPicPr>
        <xdr:cNvPr id="2" name="Picture 2"/>
        <xdr:cNvPicPr preferRelativeResize="1">
          <a:picLocks noChangeAspect="1"/>
        </xdr:cNvPicPr>
      </xdr:nvPicPr>
      <xdr:blipFill>
        <a:blip r:embed="rId2"/>
        <a:stretch>
          <a:fillRect/>
        </a:stretch>
      </xdr:blipFill>
      <xdr:spPr>
        <a:xfrm>
          <a:off x="885825" y="200025"/>
          <a:ext cx="923925"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11</xdr:row>
      <xdr:rowOff>114300</xdr:rowOff>
    </xdr:from>
    <xdr:to>
      <xdr:col>5</xdr:col>
      <xdr:colOff>1333500</xdr:colOff>
      <xdr:row>19</xdr:row>
      <xdr:rowOff>76200</xdr:rowOff>
    </xdr:to>
    <xdr:sp>
      <xdr:nvSpPr>
        <xdr:cNvPr id="1" name="Flecha izquierda 2">
          <a:hlinkClick r:id="rId1"/>
        </xdr:cNvPr>
        <xdr:cNvSpPr>
          <a:spLocks/>
        </xdr:cNvSpPr>
      </xdr:nvSpPr>
      <xdr:spPr>
        <a:xfrm>
          <a:off x="6610350" y="2543175"/>
          <a:ext cx="962025" cy="11811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704850</xdr:colOff>
      <xdr:row>1</xdr:row>
      <xdr:rowOff>66675</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66775" y="228600"/>
          <a:ext cx="1095375" cy="1104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895350</xdr:colOff>
      <xdr:row>20</xdr:row>
      <xdr:rowOff>95250</xdr:rowOff>
    </xdr:from>
    <xdr:to>
      <xdr:col>5</xdr:col>
      <xdr:colOff>714375</xdr:colOff>
      <xdr:row>28</xdr:row>
      <xdr:rowOff>57150</xdr:rowOff>
    </xdr:to>
    <xdr:sp>
      <xdr:nvSpPr>
        <xdr:cNvPr id="1" name="Flecha izquierda 2">
          <a:hlinkClick r:id="rId1"/>
        </xdr:cNvPr>
        <xdr:cNvSpPr>
          <a:spLocks/>
        </xdr:cNvSpPr>
      </xdr:nvSpPr>
      <xdr:spPr>
        <a:xfrm>
          <a:off x="5838825" y="5362575"/>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752475</xdr:colOff>
      <xdr:row>1</xdr:row>
      <xdr:rowOff>66675</xdr:rowOff>
    </xdr:from>
    <xdr:to>
      <xdr:col>2</xdr:col>
      <xdr:colOff>866775</xdr:colOff>
      <xdr:row>4</xdr:row>
      <xdr:rowOff>238125</xdr:rowOff>
    </xdr:to>
    <xdr:pic>
      <xdr:nvPicPr>
        <xdr:cNvPr id="2" name="Picture 2"/>
        <xdr:cNvPicPr preferRelativeResize="1">
          <a:picLocks noChangeAspect="1"/>
        </xdr:cNvPicPr>
      </xdr:nvPicPr>
      <xdr:blipFill>
        <a:blip r:embed="rId2"/>
        <a:stretch>
          <a:fillRect/>
        </a:stretch>
      </xdr:blipFill>
      <xdr:spPr>
        <a:xfrm>
          <a:off x="914400" y="228600"/>
          <a:ext cx="1085850" cy="1104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20</xdr:row>
      <xdr:rowOff>114300</xdr:rowOff>
    </xdr:from>
    <xdr:to>
      <xdr:col>3</xdr:col>
      <xdr:colOff>1524000</xdr:colOff>
      <xdr:row>28</xdr:row>
      <xdr:rowOff>114300</xdr:rowOff>
    </xdr:to>
    <xdr:sp>
      <xdr:nvSpPr>
        <xdr:cNvPr id="1" name="Flecha izquierda 2">
          <a:hlinkClick r:id="rId1"/>
        </xdr:cNvPr>
        <xdr:cNvSpPr>
          <a:spLocks/>
        </xdr:cNvSpPr>
      </xdr:nvSpPr>
      <xdr:spPr>
        <a:xfrm>
          <a:off x="5057775" y="5029200"/>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771525</xdr:colOff>
      <xdr:row>1</xdr:row>
      <xdr:rowOff>66675</xdr:rowOff>
    </xdr:from>
    <xdr:to>
      <xdr:col>1</xdr:col>
      <xdr:colOff>1857375</xdr:colOff>
      <xdr:row>4</xdr:row>
      <xdr:rowOff>238125</xdr:rowOff>
    </xdr:to>
    <xdr:pic>
      <xdr:nvPicPr>
        <xdr:cNvPr id="2" name="Picture 2"/>
        <xdr:cNvPicPr preferRelativeResize="1">
          <a:picLocks noChangeAspect="1"/>
        </xdr:cNvPicPr>
      </xdr:nvPicPr>
      <xdr:blipFill>
        <a:blip r:embed="rId2"/>
        <a:stretch>
          <a:fillRect/>
        </a:stretch>
      </xdr:blipFill>
      <xdr:spPr>
        <a:xfrm>
          <a:off x="933450" y="228600"/>
          <a:ext cx="1085850" cy="1104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6</xdr:row>
      <xdr:rowOff>95250</xdr:rowOff>
    </xdr:from>
    <xdr:to>
      <xdr:col>13</xdr:col>
      <xdr:colOff>333375</xdr:colOff>
      <xdr:row>11</xdr:row>
      <xdr:rowOff>19050</xdr:rowOff>
    </xdr:to>
    <xdr:sp>
      <xdr:nvSpPr>
        <xdr:cNvPr id="1" name="Flecha izquierda 3">
          <a:hlinkClick r:id="rId1"/>
        </xdr:cNvPr>
        <xdr:cNvSpPr>
          <a:spLocks/>
        </xdr:cNvSpPr>
      </xdr:nvSpPr>
      <xdr:spPr>
        <a:xfrm>
          <a:off x="11229975" y="154305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504825</xdr:colOff>
      <xdr:row>1</xdr:row>
      <xdr:rowOff>66675</xdr:rowOff>
    </xdr:from>
    <xdr:to>
      <xdr:col>1</xdr:col>
      <xdr:colOff>1590675</xdr:colOff>
      <xdr:row>4</xdr:row>
      <xdr:rowOff>238125</xdr:rowOff>
    </xdr:to>
    <xdr:pic>
      <xdr:nvPicPr>
        <xdr:cNvPr id="2" name="Picture 2"/>
        <xdr:cNvPicPr preferRelativeResize="1">
          <a:picLocks noChangeAspect="1"/>
        </xdr:cNvPicPr>
      </xdr:nvPicPr>
      <xdr:blipFill>
        <a:blip r:embed="rId2"/>
        <a:stretch>
          <a:fillRect/>
        </a:stretch>
      </xdr:blipFill>
      <xdr:spPr>
        <a:xfrm>
          <a:off x="666750" y="228600"/>
          <a:ext cx="108585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B2:S16"/>
  <sheetViews>
    <sheetView showGridLines="0" zoomScale="85" zoomScaleNormal="85" zoomScalePageLayoutView="0" workbookViewId="0" topLeftCell="B1">
      <selection activeCell="E7" sqref="E7:K7"/>
    </sheetView>
  </sheetViews>
  <sheetFormatPr defaultColWidth="11.421875" defaultRowHeight="12.75"/>
  <cols>
    <col min="1" max="1" width="11.421875" style="1" customWidth="1"/>
    <col min="2" max="2" width="3.28125" style="1" customWidth="1"/>
    <col min="3" max="3" width="26.57421875" style="1" bestFit="1" customWidth="1"/>
    <col min="4" max="4" width="3.7109375" style="1" customWidth="1"/>
    <col min="5" max="5" width="26.7109375" style="1" bestFit="1" customWidth="1"/>
    <col min="6" max="6" width="3.7109375" style="1" customWidth="1"/>
    <col min="7" max="7" width="26.8515625" style="1" bestFit="1" customWidth="1"/>
    <col min="8" max="8" width="3.7109375" style="1" customWidth="1"/>
    <col min="9" max="9" width="28.421875" style="1" customWidth="1"/>
    <col min="10" max="10" width="3.7109375" style="1" customWidth="1"/>
    <col min="11" max="11" width="27.00390625"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1875" style="1" customWidth="1"/>
  </cols>
  <sheetData>
    <row r="1" ht="37.5" customHeight="1" thickBot="1"/>
    <row r="2" spans="2:19" s="3" customFormat="1" ht="26.25" customHeight="1">
      <c r="B2" s="145"/>
      <c r="C2" s="146"/>
      <c r="D2" s="147" t="s">
        <v>124</v>
      </c>
      <c r="E2" s="148"/>
      <c r="F2" s="148"/>
      <c r="G2" s="148"/>
      <c r="H2" s="148"/>
      <c r="I2" s="148"/>
      <c r="J2" s="149"/>
      <c r="K2" s="159" t="s">
        <v>125</v>
      </c>
      <c r="L2" s="160"/>
      <c r="S2" s="13"/>
    </row>
    <row r="3" spans="2:19" s="3" customFormat="1" ht="23.25" customHeight="1">
      <c r="B3" s="141"/>
      <c r="C3" s="142"/>
      <c r="D3" s="150" t="s">
        <v>126</v>
      </c>
      <c r="E3" s="151"/>
      <c r="F3" s="151"/>
      <c r="G3" s="151"/>
      <c r="H3" s="151"/>
      <c r="I3" s="151"/>
      <c r="J3" s="152"/>
      <c r="K3" s="161" t="s">
        <v>131</v>
      </c>
      <c r="L3" s="162"/>
      <c r="S3" s="13"/>
    </row>
    <row r="4" spans="2:19" s="3" customFormat="1" ht="24" customHeight="1">
      <c r="B4" s="141"/>
      <c r="C4" s="142"/>
      <c r="D4" s="150" t="s">
        <v>127</v>
      </c>
      <c r="E4" s="151"/>
      <c r="F4" s="151"/>
      <c r="G4" s="151"/>
      <c r="H4" s="151"/>
      <c r="I4" s="151"/>
      <c r="J4" s="152"/>
      <c r="K4" s="161" t="s">
        <v>128</v>
      </c>
      <c r="L4" s="162"/>
      <c r="S4" s="13"/>
    </row>
    <row r="5" spans="2:19" s="3" customFormat="1" ht="22.5" customHeight="1" thickBot="1">
      <c r="B5" s="143"/>
      <c r="C5" s="144"/>
      <c r="D5" s="153" t="s">
        <v>129</v>
      </c>
      <c r="E5" s="154"/>
      <c r="F5" s="154"/>
      <c r="G5" s="154"/>
      <c r="H5" s="154"/>
      <c r="I5" s="154"/>
      <c r="J5" s="155"/>
      <c r="K5" s="163" t="s">
        <v>130</v>
      </c>
      <c r="L5" s="164"/>
      <c r="S5" s="13"/>
    </row>
    <row r="6" spans="3:9" ht="5.25" customHeight="1">
      <c r="C6" s="5"/>
      <c r="D6" s="5"/>
      <c r="E6" s="5"/>
      <c r="F6" s="5"/>
      <c r="G6" s="5"/>
      <c r="H6" s="5"/>
      <c r="I6" s="5"/>
    </row>
    <row r="7" spans="3:19" ht="29.25" customHeight="1">
      <c r="C7" s="156" t="s">
        <v>0</v>
      </c>
      <c r="D7" s="156"/>
      <c r="E7" s="157" t="s">
        <v>198</v>
      </c>
      <c r="F7" s="158"/>
      <c r="G7" s="158"/>
      <c r="H7" s="158"/>
      <c r="I7" s="158"/>
      <c r="J7" s="158"/>
      <c r="K7" s="158"/>
      <c r="S7" s="1"/>
    </row>
    <row r="8" spans="3:19" ht="6.75" customHeight="1">
      <c r="C8" s="8"/>
      <c r="D8" s="8"/>
      <c r="E8" s="9"/>
      <c r="F8" s="9"/>
      <c r="G8" s="9"/>
      <c r="H8" s="9"/>
      <c r="I8" s="9"/>
      <c r="S8" s="1"/>
    </row>
    <row r="9" spans="3:19" ht="6.75" customHeight="1" thickBot="1">
      <c r="C9" s="8"/>
      <c r="D9" s="8"/>
      <c r="E9" s="9"/>
      <c r="F9" s="9"/>
      <c r="G9" s="9"/>
      <c r="H9" s="9"/>
      <c r="I9" s="9"/>
      <c r="S9" s="1"/>
    </row>
    <row r="10" spans="2:12" ht="12.75" thickBot="1">
      <c r="B10" s="48"/>
      <c r="C10" s="49"/>
      <c r="D10" s="49"/>
      <c r="E10" s="49"/>
      <c r="F10" s="49"/>
      <c r="G10" s="49"/>
      <c r="H10" s="49"/>
      <c r="I10" s="49"/>
      <c r="J10" s="49"/>
      <c r="K10" s="49"/>
      <c r="L10" s="50"/>
    </row>
    <row r="11" spans="2:12" ht="39.75" customHeight="1" thickBot="1">
      <c r="B11" s="51"/>
      <c r="C11" s="14" t="s">
        <v>35</v>
      </c>
      <c r="D11" s="52"/>
      <c r="E11" s="14" t="s">
        <v>36</v>
      </c>
      <c r="F11" s="52"/>
      <c r="G11" s="14" t="s">
        <v>49</v>
      </c>
      <c r="H11" s="52"/>
      <c r="I11" s="14" t="s">
        <v>72</v>
      </c>
      <c r="J11" s="52"/>
      <c r="K11" s="14" t="s">
        <v>50</v>
      </c>
      <c r="L11" s="53"/>
    </row>
    <row r="12" spans="2:12" ht="15" customHeight="1" thickBot="1">
      <c r="B12" s="51"/>
      <c r="C12" s="52"/>
      <c r="D12" s="52"/>
      <c r="E12" s="52"/>
      <c r="F12" s="52"/>
      <c r="G12" s="52"/>
      <c r="H12" s="52"/>
      <c r="I12" s="52"/>
      <c r="J12" s="52"/>
      <c r="K12" s="52"/>
      <c r="L12" s="53"/>
    </row>
    <row r="13" spans="2:12" ht="39.75" customHeight="1" thickBot="1">
      <c r="B13" s="51"/>
      <c r="C13" s="14" t="s">
        <v>37</v>
      </c>
      <c r="D13" s="52"/>
      <c r="E13" s="14" t="s">
        <v>38</v>
      </c>
      <c r="F13" s="52"/>
      <c r="G13" s="14" t="s">
        <v>39</v>
      </c>
      <c r="H13" s="52"/>
      <c r="I13" s="14" t="s">
        <v>51</v>
      </c>
      <c r="J13" s="52"/>
      <c r="K13" s="14" t="s">
        <v>40</v>
      </c>
      <c r="L13" s="53"/>
    </row>
    <row r="14" spans="2:12" ht="15" customHeight="1" thickBot="1">
      <c r="B14" s="51"/>
      <c r="C14" s="52"/>
      <c r="D14" s="52"/>
      <c r="E14" s="52"/>
      <c r="F14" s="52"/>
      <c r="G14" s="52"/>
      <c r="H14" s="52"/>
      <c r="I14" s="52"/>
      <c r="J14" s="52"/>
      <c r="K14" s="52"/>
      <c r="L14" s="53"/>
    </row>
    <row r="15" spans="2:12" ht="37.5" customHeight="1" thickBot="1">
      <c r="B15" s="51"/>
      <c r="C15" s="52"/>
      <c r="D15" s="52"/>
      <c r="E15" s="52"/>
      <c r="F15" s="52"/>
      <c r="G15" s="14" t="s">
        <v>41</v>
      </c>
      <c r="H15" s="52"/>
      <c r="I15" s="52"/>
      <c r="J15" s="52"/>
      <c r="K15" s="52"/>
      <c r="L15" s="53"/>
    </row>
    <row r="16" spans="2:12" ht="12.75" thickBot="1">
      <c r="B16" s="54"/>
      <c r="C16" s="55"/>
      <c r="D16" s="55"/>
      <c r="E16" s="55"/>
      <c r="F16" s="55"/>
      <c r="G16" s="55"/>
      <c r="H16" s="55"/>
      <c r="I16" s="55"/>
      <c r="J16" s="55"/>
      <c r="K16" s="55"/>
      <c r="L16" s="56"/>
    </row>
    <row r="17" ht="37.5" customHeight="1"/>
    <row r="19" ht="37.5" customHeight="1"/>
    <row r="21" ht="37.5" customHeight="1"/>
    <row r="23" ht="37.5" customHeight="1"/>
    <row r="25" ht="37.5" customHeight="1"/>
  </sheetData>
  <sheetProtection/>
  <mergeCells count="14">
    <mergeCell ref="C7:D7"/>
    <mergeCell ref="E7:K7"/>
    <mergeCell ref="K2:L2"/>
    <mergeCell ref="K3:L3"/>
    <mergeCell ref="K4:L4"/>
    <mergeCell ref="K5:L5"/>
    <mergeCell ref="B3:C3"/>
    <mergeCell ref="B4:C4"/>
    <mergeCell ref="B5:C5"/>
    <mergeCell ref="B2:C2"/>
    <mergeCell ref="D2:J2"/>
    <mergeCell ref="D3:J3"/>
    <mergeCell ref="D4:J4"/>
    <mergeCell ref="D5:J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pageMargins left="0.3937007874015748" right="0.3937007874015748" top="0.7480314960629921" bottom="0.7480314960629921" header="0.31496062992125984" footer="0.31496062992125984"/>
  <pageSetup fitToHeight="0" fitToWidth="1" orientation="landscape" r:id="rId4"/>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B2:AE20"/>
  <sheetViews>
    <sheetView showGridLines="0" zoomScalePageLayoutView="0" workbookViewId="0" topLeftCell="D4">
      <selection activeCell="D10" sqref="D10:P10"/>
    </sheetView>
  </sheetViews>
  <sheetFormatPr defaultColWidth="11.421875" defaultRowHeight="12.75"/>
  <cols>
    <col min="1" max="1" width="2.421875" style="1" customWidth="1"/>
    <col min="2" max="2" width="14.57421875" style="1" customWidth="1"/>
    <col min="3" max="3" width="26.42187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3" customFormat="1" ht="26.25" customHeight="1">
      <c r="B2" s="226"/>
      <c r="C2" s="227"/>
      <c r="D2" s="237" t="s">
        <v>124</v>
      </c>
      <c r="E2" s="238"/>
      <c r="F2" s="238"/>
      <c r="G2" s="238"/>
      <c r="H2" s="238"/>
      <c r="I2" s="238"/>
      <c r="J2" s="239"/>
      <c r="K2" s="82"/>
      <c r="L2" s="80"/>
      <c r="M2" s="246" t="str">
        <f>Proyecto!K2</f>
        <v>Codigo: GC-F-015</v>
      </c>
      <c r="N2" s="246"/>
      <c r="O2" s="246"/>
      <c r="P2" s="247"/>
      <c r="R2" s="11"/>
      <c r="S2" s="11"/>
      <c r="T2" s="11"/>
      <c r="U2" s="12"/>
      <c r="AE2" s="13"/>
    </row>
    <row r="3" spans="2:31" s="3" customFormat="1" ht="23.25" customHeight="1">
      <c r="B3" s="228"/>
      <c r="C3" s="216"/>
      <c r="D3" s="240" t="s">
        <v>126</v>
      </c>
      <c r="E3" s="241"/>
      <c r="F3" s="241"/>
      <c r="G3" s="241"/>
      <c r="H3" s="241"/>
      <c r="I3" s="241"/>
      <c r="J3" s="242"/>
      <c r="K3" s="22"/>
      <c r="L3" s="27"/>
      <c r="M3" s="182" t="str">
        <f>Proyecto!K3</f>
        <v>Fecha: 17 de septiembre de 2014</v>
      </c>
      <c r="N3" s="182"/>
      <c r="O3" s="182"/>
      <c r="P3" s="248"/>
      <c r="R3" s="11"/>
      <c r="S3" s="11"/>
      <c r="T3" s="11"/>
      <c r="U3" s="12"/>
      <c r="AE3" s="13"/>
    </row>
    <row r="4" spans="2:31" s="3" customFormat="1" ht="24" customHeight="1">
      <c r="B4" s="228"/>
      <c r="C4" s="216"/>
      <c r="D4" s="240" t="s">
        <v>127</v>
      </c>
      <c r="E4" s="241"/>
      <c r="F4" s="241"/>
      <c r="G4" s="241"/>
      <c r="H4" s="241"/>
      <c r="I4" s="241"/>
      <c r="J4" s="242"/>
      <c r="K4" s="22"/>
      <c r="L4" s="27"/>
      <c r="M4" s="182" t="str">
        <f>Proyecto!K4</f>
        <v>Version 001</v>
      </c>
      <c r="N4" s="182"/>
      <c r="O4" s="182"/>
      <c r="P4" s="248"/>
      <c r="R4" s="11"/>
      <c r="U4" s="12"/>
      <c r="AE4" s="13"/>
    </row>
    <row r="5" spans="2:31" s="3" customFormat="1" ht="22.5" customHeight="1" thickBot="1">
      <c r="B5" s="229"/>
      <c r="C5" s="230"/>
      <c r="D5" s="243" t="s">
        <v>129</v>
      </c>
      <c r="E5" s="244"/>
      <c r="F5" s="244"/>
      <c r="G5" s="244"/>
      <c r="H5" s="244"/>
      <c r="I5" s="244"/>
      <c r="J5" s="245"/>
      <c r="K5" s="83"/>
      <c r="L5" s="81"/>
      <c r="M5" s="249" t="s">
        <v>130</v>
      </c>
      <c r="N5" s="249"/>
      <c r="O5" s="249"/>
      <c r="P5" s="250"/>
      <c r="R5" s="11"/>
      <c r="U5" s="11"/>
      <c r="AE5" s="13"/>
    </row>
    <row r="6" spans="2:16" ht="5.25" customHeight="1">
      <c r="B6" s="5"/>
      <c r="C6" s="5"/>
      <c r="D6" s="5"/>
      <c r="E6" s="5"/>
      <c r="F6" s="5"/>
      <c r="G6" s="5"/>
      <c r="H6" s="5"/>
      <c r="I6" s="5"/>
      <c r="J6" s="5"/>
      <c r="K6" s="5"/>
      <c r="L6" s="5"/>
      <c r="M6" s="5"/>
      <c r="N6" s="5"/>
      <c r="O6" s="5"/>
      <c r="P6" s="5"/>
    </row>
    <row r="7" spans="2:31" ht="29.25" customHeight="1">
      <c r="B7" s="156" t="s">
        <v>0</v>
      </c>
      <c r="C7" s="156"/>
      <c r="D7" s="158" t="str">
        <f>Proyecto!$E$7</f>
        <v>Pedagogía y política de supervisión para el cumplimiento normativo (Compliance)  Fase II
 </v>
      </c>
      <c r="E7" s="158"/>
      <c r="F7" s="158"/>
      <c r="G7" s="158"/>
      <c r="H7" s="158"/>
      <c r="I7" s="158"/>
      <c r="J7" s="158"/>
      <c r="K7" s="158"/>
      <c r="L7" s="158"/>
      <c r="M7" s="158"/>
      <c r="N7" s="158"/>
      <c r="O7" s="158"/>
      <c r="P7" s="158"/>
      <c r="AE7" s="1"/>
    </row>
    <row r="8" spans="2:31" ht="6.75" customHeight="1">
      <c r="B8" s="8"/>
      <c r="C8" s="8"/>
      <c r="D8" s="9"/>
      <c r="E8" s="9"/>
      <c r="F8" s="9"/>
      <c r="G8" s="9"/>
      <c r="H8" s="9"/>
      <c r="I8" s="9"/>
      <c r="J8" s="9"/>
      <c r="K8" s="9"/>
      <c r="L8" s="9"/>
      <c r="M8" s="9"/>
      <c r="N8" s="9"/>
      <c r="O8" s="9"/>
      <c r="P8" s="9"/>
      <c r="AE8" s="1"/>
    </row>
    <row r="9" ht="12"/>
    <row r="10" spans="2:31" ht="61.5" customHeight="1">
      <c r="B10" s="156" t="s">
        <v>29</v>
      </c>
      <c r="C10" s="156"/>
      <c r="D10" s="251" t="s">
        <v>206</v>
      </c>
      <c r="E10" s="252"/>
      <c r="F10" s="252"/>
      <c r="G10" s="252"/>
      <c r="H10" s="252"/>
      <c r="I10" s="252"/>
      <c r="J10" s="252"/>
      <c r="K10" s="252"/>
      <c r="L10" s="252"/>
      <c r="M10" s="252"/>
      <c r="N10" s="252"/>
      <c r="O10" s="252"/>
      <c r="P10" s="252"/>
      <c r="AE10" s="1"/>
    </row>
    <row r="11" ht="12"/>
    <row r="12" spans="2:16" ht="30" customHeight="1">
      <c r="B12" s="156" t="s">
        <v>30</v>
      </c>
      <c r="C12" s="156"/>
      <c r="D12" s="157" t="s">
        <v>148</v>
      </c>
      <c r="E12" s="157"/>
      <c r="F12" s="157"/>
      <c r="G12" s="157"/>
      <c r="H12" s="157"/>
      <c r="I12" s="157"/>
      <c r="J12" s="157"/>
      <c r="K12" s="157"/>
      <c r="L12" s="157"/>
      <c r="M12" s="157"/>
      <c r="N12" s="157"/>
      <c r="O12" s="157"/>
      <c r="P12" s="157"/>
    </row>
    <row r="13" spans="2:31" ht="6.75" customHeight="1">
      <c r="B13" s="8"/>
      <c r="C13" s="8"/>
      <c r="D13" s="9"/>
      <c r="E13" s="9"/>
      <c r="F13" s="9"/>
      <c r="G13" s="9"/>
      <c r="H13" s="9"/>
      <c r="I13" s="9"/>
      <c r="J13" s="9"/>
      <c r="K13" s="9"/>
      <c r="L13" s="9"/>
      <c r="M13" s="9"/>
      <c r="N13" s="9"/>
      <c r="O13" s="9"/>
      <c r="P13" s="9"/>
      <c r="AE13" s="1"/>
    </row>
    <row r="14" spans="2:16" ht="30" customHeight="1">
      <c r="B14" s="156" t="s">
        <v>31</v>
      </c>
      <c r="C14" s="156"/>
      <c r="D14" s="157" t="s">
        <v>149</v>
      </c>
      <c r="E14" s="157"/>
      <c r="F14" s="157"/>
      <c r="G14" s="157"/>
      <c r="H14" s="157"/>
      <c r="I14" s="157"/>
      <c r="J14" s="157"/>
      <c r="K14" s="157"/>
      <c r="L14" s="157"/>
      <c r="M14" s="157"/>
      <c r="N14" s="157"/>
      <c r="O14" s="157"/>
      <c r="P14" s="157"/>
    </row>
    <row r="15" spans="2:31" ht="6.75" customHeight="1">
      <c r="B15" s="8"/>
      <c r="C15" s="8"/>
      <c r="D15" s="9"/>
      <c r="E15" s="9"/>
      <c r="F15" s="9"/>
      <c r="G15" s="9"/>
      <c r="H15" s="9"/>
      <c r="I15" s="9"/>
      <c r="J15" s="9"/>
      <c r="K15" s="9"/>
      <c r="L15" s="9"/>
      <c r="M15" s="9"/>
      <c r="N15" s="9"/>
      <c r="O15" s="9"/>
      <c r="P15" s="9"/>
      <c r="AE15" s="1"/>
    </row>
    <row r="16" spans="2:16" ht="30" customHeight="1">
      <c r="B16" s="156" t="s">
        <v>32</v>
      </c>
      <c r="C16" s="156"/>
      <c r="D16" s="157" t="s">
        <v>147</v>
      </c>
      <c r="E16" s="157"/>
      <c r="F16" s="157"/>
      <c r="G16" s="157"/>
      <c r="H16" s="157"/>
      <c r="I16" s="157"/>
      <c r="J16" s="157"/>
      <c r="K16" s="157"/>
      <c r="L16" s="157"/>
      <c r="M16" s="157"/>
      <c r="N16" s="157"/>
      <c r="O16" s="157"/>
      <c r="P16" s="157"/>
    </row>
    <row r="17" spans="2:31" ht="6.75" customHeight="1">
      <c r="B17" s="8"/>
      <c r="C17" s="8"/>
      <c r="D17" s="9"/>
      <c r="E17" s="9"/>
      <c r="F17" s="9"/>
      <c r="G17" s="9"/>
      <c r="H17" s="9"/>
      <c r="I17" s="9"/>
      <c r="J17" s="9"/>
      <c r="K17" s="9"/>
      <c r="L17" s="9"/>
      <c r="M17" s="9"/>
      <c r="N17" s="9"/>
      <c r="O17" s="9"/>
      <c r="P17" s="9"/>
      <c r="AE17" s="1"/>
    </row>
    <row r="18" spans="2:16" ht="82.5" customHeight="1">
      <c r="B18" s="156" t="s">
        <v>33</v>
      </c>
      <c r="C18" s="156"/>
      <c r="D18" s="157" t="s">
        <v>184</v>
      </c>
      <c r="E18" s="157"/>
      <c r="F18" s="157"/>
      <c r="G18" s="157"/>
      <c r="H18" s="157"/>
      <c r="I18" s="157"/>
      <c r="J18" s="157"/>
      <c r="K18" s="157"/>
      <c r="L18" s="157"/>
      <c r="M18" s="157"/>
      <c r="N18" s="157"/>
      <c r="O18" s="157"/>
      <c r="P18" s="157"/>
    </row>
    <row r="19" spans="2:31" ht="6.75" customHeight="1">
      <c r="B19" s="8"/>
      <c r="C19" s="8"/>
      <c r="D19" s="9"/>
      <c r="E19" s="9"/>
      <c r="F19" s="9"/>
      <c r="G19" s="9"/>
      <c r="H19" s="9"/>
      <c r="I19" s="9"/>
      <c r="J19" s="9"/>
      <c r="K19" s="9"/>
      <c r="L19" s="9"/>
      <c r="M19" s="9"/>
      <c r="N19" s="9"/>
      <c r="O19" s="9"/>
      <c r="P19" s="9"/>
      <c r="AE19" s="1"/>
    </row>
    <row r="20" spans="2:16" ht="30" customHeight="1">
      <c r="B20" s="156" t="s">
        <v>34</v>
      </c>
      <c r="C20" s="156"/>
      <c r="D20" s="157" t="s">
        <v>146</v>
      </c>
      <c r="E20" s="157"/>
      <c r="F20" s="157"/>
      <c r="G20" s="157"/>
      <c r="H20" s="157"/>
      <c r="I20" s="157"/>
      <c r="J20" s="157"/>
      <c r="K20" s="157"/>
      <c r="L20" s="157"/>
      <c r="M20" s="157"/>
      <c r="N20" s="157"/>
      <c r="O20" s="157"/>
      <c r="P20" s="157"/>
    </row>
  </sheetData>
  <sheetProtection/>
  <mergeCells count="26">
    <mergeCell ref="D20:P20"/>
    <mergeCell ref="B10:C10"/>
    <mergeCell ref="D10:P10"/>
    <mergeCell ref="B12:C12"/>
    <mergeCell ref="B14:C14"/>
    <mergeCell ref="B16:C16"/>
    <mergeCell ref="B18:C18"/>
    <mergeCell ref="B20:C20"/>
    <mergeCell ref="D18:P18"/>
    <mergeCell ref="D12:P12"/>
    <mergeCell ref="D14:P14"/>
    <mergeCell ref="D16:P16"/>
    <mergeCell ref="B7:C7"/>
    <mergeCell ref="D7:P7"/>
    <mergeCell ref="M2:P2"/>
    <mergeCell ref="M3:P3"/>
    <mergeCell ref="M4:P4"/>
    <mergeCell ref="M5:P5"/>
    <mergeCell ref="B2:C2"/>
    <mergeCell ref="B3:C3"/>
    <mergeCell ref="B4:C4"/>
    <mergeCell ref="B5:C5"/>
    <mergeCell ref="D2:J2"/>
    <mergeCell ref="D3:J3"/>
    <mergeCell ref="D4:J4"/>
    <mergeCell ref="D5:J5"/>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B2:N22"/>
  <sheetViews>
    <sheetView showGridLines="0" tabSelected="1" zoomScale="55" zoomScaleNormal="55" zoomScalePageLayoutView="0" workbookViewId="0" topLeftCell="A10">
      <selection activeCell="A18" sqref="A18"/>
    </sheetView>
  </sheetViews>
  <sheetFormatPr defaultColWidth="11.421875" defaultRowHeight="12.75"/>
  <cols>
    <col min="1" max="1" width="2.421875" style="1" customWidth="1"/>
    <col min="2" max="2" width="50.7109375" style="1" customWidth="1"/>
    <col min="3" max="3" width="24.28125" style="1" customWidth="1"/>
    <col min="4" max="4" width="14.8515625" style="1" customWidth="1"/>
    <col min="5" max="5" width="21.7109375" style="1" customWidth="1"/>
    <col min="6" max="6" width="30.8515625" style="1" bestFit="1" customWidth="1"/>
    <col min="7" max="9" width="17.57421875" style="1" customWidth="1"/>
    <col min="10" max="10" width="61.8515625" style="1" customWidth="1"/>
    <col min="11" max="11" width="12.57421875" style="1" customWidth="1"/>
    <col min="12" max="12" width="17.00390625" style="1" customWidth="1"/>
    <col min="13" max="13" width="9.140625" style="2" customWidth="1"/>
    <col min="14" max="234" width="9.140625" style="1" customWidth="1"/>
    <col min="235" max="16384" width="11.421875" style="1" customWidth="1"/>
  </cols>
  <sheetData>
    <row r="1" ht="12.75" thickBot="1"/>
    <row r="2" spans="2:14" s="3" customFormat="1" ht="26.25" customHeight="1">
      <c r="B2" s="261"/>
      <c r="C2" s="253" t="s">
        <v>124</v>
      </c>
      <c r="D2" s="253"/>
      <c r="E2" s="253"/>
      <c r="F2" s="253"/>
      <c r="G2" s="253"/>
      <c r="H2" s="253"/>
      <c r="I2" s="253"/>
      <c r="J2" s="253"/>
      <c r="K2" s="260" t="str">
        <f>Proyecto!K2</f>
        <v>Codigo: GC-F-015</v>
      </c>
      <c r="L2" s="247"/>
      <c r="M2" s="74"/>
      <c r="N2" s="74"/>
    </row>
    <row r="3" spans="2:14" s="3" customFormat="1" ht="23.25" customHeight="1">
      <c r="B3" s="262"/>
      <c r="C3" s="264" t="s">
        <v>126</v>
      </c>
      <c r="D3" s="264"/>
      <c r="E3" s="264"/>
      <c r="F3" s="264"/>
      <c r="G3" s="264"/>
      <c r="H3" s="264"/>
      <c r="I3" s="264"/>
      <c r="J3" s="264"/>
      <c r="K3" s="266" t="str">
        <f>Proyecto!K3</f>
        <v>Fecha: 17 de septiembre de 2014</v>
      </c>
      <c r="L3" s="248"/>
      <c r="M3" s="74"/>
      <c r="N3" s="74"/>
    </row>
    <row r="4" spans="2:14" s="3" customFormat="1" ht="24" customHeight="1">
      <c r="B4" s="262"/>
      <c r="C4" s="264" t="s">
        <v>127</v>
      </c>
      <c r="D4" s="264"/>
      <c r="E4" s="264"/>
      <c r="F4" s="264"/>
      <c r="G4" s="264"/>
      <c r="H4" s="264"/>
      <c r="I4" s="264"/>
      <c r="J4" s="264"/>
      <c r="K4" s="266" t="str">
        <f>Proyecto!K4</f>
        <v>Version 001</v>
      </c>
      <c r="L4" s="248"/>
      <c r="M4" s="74"/>
      <c r="N4" s="74"/>
    </row>
    <row r="5" spans="2:14" s="3" customFormat="1" ht="22.5" customHeight="1" thickBot="1">
      <c r="B5" s="263"/>
      <c r="C5" s="265" t="s">
        <v>129</v>
      </c>
      <c r="D5" s="265"/>
      <c r="E5" s="265"/>
      <c r="F5" s="265"/>
      <c r="G5" s="265"/>
      <c r="H5" s="265"/>
      <c r="I5" s="265"/>
      <c r="J5" s="265"/>
      <c r="K5" s="267" t="s">
        <v>130</v>
      </c>
      <c r="L5" s="250"/>
      <c r="M5" s="74"/>
      <c r="N5" s="74"/>
    </row>
    <row r="6" spans="2:5" ht="5.25" customHeight="1">
      <c r="B6" s="5"/>
      <c r="C6" s="5"/>
      <c r="D6" s="5"/>
      <c r="E6" s="5"/>
    </row>
    <row r="7" spans="2:13" ht="29.25" customHeight="1">
      <c r="B7" s="156" t="s">
        <v>0</v>
      </c>
      <c r="C7" s="156"/>
      <c r="D7" s="158" t="str">
        <f>Proyecto!$E$7</f>
        <v>Pedagogía y política de supervisión para el cumplimiento normativo (Compliance)  Fase II
 </v>
      </c>
      <c r="E7" s="158"/>
      <c r="F7" s="158"/>
      <c r="G7" s="158"/>
      <c r="H7" s="158"/>
      <c r="I7" s="158"/>
      <c r="J7" s="158"/>
      <c r="K7" s="158"/>
      <c r="L7" s="158"/>
      <c r="M7" s="1"/>
    </row>
    <row r="8" ht="12"/>
    <row r="9" spans="2:12" ht="51.75" customHeight="1">
      <c r="B9" s="37" t="s">
        <v>79</v>
      </c>
      <c r="C9" s="37" t="s">
        <v>80</v>
      </c>
      <c r="D9" s="37" t="s">
        <v>81</v>
      </c>
      <c r="E9" s="38" t="s">
        <v>82</v>
      </c>
      <c r="F9" s="37" t="s">
        <v>83</v>
      </c>
      <c r="G9" s="39" t="s">
        <v>92</v>
      </c>
      <c r="H9" s="39" t="s">
        <v>93</v>
      </c>
      <c r="I9" s="39" t="s">
        <v>94</v>
      </c>
      <c r="J9" s="38" t="s">
        <v>84</v>
      </c>
      <c r="K9" s="40" t="s">
        <v>85</v>
      </c>
      <c r="L9" s="40" t="s">
        <v>86</v>
      </c>
    </row>
    <row r="10" spans="2:12" ht="21.75" customHeight="1">
      <c r="B10" s="254" t="s">
        <v>211</v>
      </c>
      <c r="C10" s="255"/>
      <c r="D10" s="255"/>
      <c r="E10" s="255"/>
      <c r="F10" s="255"/>
      <c r="G10" s="255"/>
      <c r="H10" s="255"/>
      <c r="I10" s="255"/>
      <c r="J10" s="255"/>
      <c r="K10" s="255"/>
      <c r="L10" s="256"/>
    </row>
    <row r="11" spans="2:12" ht="177.75" customHeight="1">
      <c r="B11" s="131" t="s">
        <v>210</v>
      </c>
      <c r="C11" s="105" t="s">
        <v>202</v>
      </c>
      <c r="D11" s="106">
        <v>1</v>
      </c>
      <c r="E11" s="107">
        <v>0.12</v>
      </c>
      <c r="F11" s="105" t="s">
        <v>212</v>
      </c>
      <c r="G11" s="108"/>
      <c r="H11" s="108"/>
      <c r="I11" s="113"/>
      <c r="J11" s="110"/>
      <c r="K11" s="111"/>
      <c r="L11" s="112"/>
    </row>
    <row r="12" spans="2:13" s="140" customFormat="1" ht="69" customHeight="1">
      <c r="B12" s="131" t="s">
        <v>203</v>
      </c>
      <c r="C12" s="132" t="s">
        <v>195</v>
      </c>
      <c r="D12" s="133">
        <v>1</v>
      </c>
      <c r="E12" s="134">
        <v>0.2</v>
      </c>
      <c r="F12" s="105" t="s">
        <v>213</v>
      </c>
      <c r="G12" s="135"/>
      <c r="H12" s="135"/>
      <c r="I12" s="135"/>
      <c r="J12" s="136"/>
      <c r="K12" s="137"/>
      <c r="L12" s="138"/>
      <c r="M12" s="139"/>
    </row>
    <row r="13" spans="2:12" ht="20.25" customHeight="1">
      <c r="B13" s="257" t="s">
        <v>196</v>
      </c>
      <c r="C13" s="258"/>
      <c r="D13" s="258"/>
      <c r="E13" s="258"/>
      <c r="F13" s="258"/>
      <c r="G13" s="258"/>
      <c r="H13" s="258"/>
      <c r="I13" s="258"/>
      <c r="J13" s="258"/>
      <c r="K13" s="258"/>
      <c r="L13" s="259"/>
    </row>
    <row r="14" spans="2:12" ht="64.5" customHeight="1">
      <c r="B14" s="104" t="s">
        <v>197</v>
      </c>
      <c r="C14" s="105" t="s">
        <v>140</v>
      </c>
      <c r="D14" s="106">
        <v>1</v>
      </c>
      <c r="E14" s="107">
        <v>0.14</v>
      </c>
      <c r="F14" s="105" t="s">
        <v>217</v>
      </c>
      <c r="G14" s="108"/>
      <c r="H14" s="108"/>
      <c r="I14" s="109"/>
      <c r="J14" s="110"/>
      <c r="K14" s="111"/>
      <c r="L14" s="112"/>
    </row>
    <row r="15" spans="2:12" ht="64.5" customHeight="1">
      <c r="B15" s="104" t="s">
        <v>214</v>
      </c>
      <c r="C15" s="105" t="s">
        <v>199</v>
      </c>
      <c r="D15" s="106">
        <v>1</v>
      </c>
      <c r="E15" s="107">
        <v>0.15</v>
      </c>
      <c r="F15" s="105" t="s">
        <v>217</v>
      </c>
      <c r="G15" s="108"/>
      <c r="H15" s="108"/>
      <c r="I15" s="109"/>
      <c r="J15" s="110"/>
      <c r="K15" s="111"/>
      <c r="L15" s="112"/>
    </row>
    <row r="16" spans="2:12" ht="72.75" customHeight="1">
      <c r="B16" s="104" t="s">
        <v>215</v>
      </c>
      <c r="C16" s="105" t="s">
        <v>216</v>
      </c>
      <c r="D16" s="106">
        <v>1</v>
      </c>
      <c r="E16" s="107">
        <v>0.1</v>
      </c>
      <c r="F16" s="105" t="s">
        <v>217</v>
      </c>
      <c r="G16" s="108"/>
      <c r="H16" s="108"/>
      <c r="I16" s="109"/>
      <c r="J16" s="110"/>
      <c r="K16" s="111"/>
      <c r="L16" s="112"/>
    </row>
    <row r="17" spans="2:12" ht="22.5" customHeight="1">
      <c r="B17" s="257" t="s">
        <v>200</v>
      </c>
      <c r="C17" s="258"/>
      <c r="D17" s="258"/>
      <c r="E17" s="258"/>
      <c r="F17" s="258"/>
      <c r="G17" s="258"/>
      <c r="H17" s="258"/>
      <c r="I17" s="258"/>
      <c r="J17" s="258"/>
      <c r="K17" s="258"/>
      <c r="L17" s="259"/>
    </row>
    <row r="18" spans="2:12" ht="57" customHeight="1">
      <c r="B18" s="105" t="s">
        <v>204</v>
      </c>
      <c r="C18" s="105" t="s">
        <v>205</v>
      </c>
      <c r="D18" s="106">
        <v>10</v>
      </c>
      <c r="E18" s="107">
        <v>0.09</v>
      </c>
      <c r="F18" s="105" t="s">
        <v>218</v>
      </c>
      <c r="G18" s="108"/>
      <c r="H18" s="108"/>
      <c r="I18" s="274"/>
      <c r="J18" s="272"/>
      <c r="K18" s="268"/>
      <c r="L18" s="270"/>
    </row>
    <row r="19" spans="2:12" ht="39" customHeight="1">
      <c r="B19" s="105" t="s">
        <v>201</v>
      </c>
      <c r="C19" s="105" t="s">
        <v>205</v>
      </c>
      <c r="D19" s="106">
        <v>30</v>
      </c>
      <c r="E19" s="107">
        <v>0.2</v>
      </c>
      <c r="F19" s="105" t="s">
        <v>218</v>
      </c>
      <c r="G19" s="108"/>
      <c r="H19" s="108"/>
      <c r="I19" s="275"/>
      <c r="J19" s="273"/>
      <c r="K19" s="269"/>
      <c r="L19" s="271"/>
    </row>
    <row r="20" spans="2:12" ht="52.5" customHeight="1" hidden="1">
      <c r="B20" s="115" t="s">
        <v>193</v>
      </c>
      <c r="C20" s="122" t="s">
        <v>141</v>
      </c>
      <c r="D20" s="123">
        <v>1</v>
      </c>
      <c r="E20" s="124"/>
      <c r="F20" s="122" t="s">
        <v>191</v>
      </c>
      <c r="G20" s="125">
        <v>43678</v>
      </c>
      <c r="H20" s="125">
        <v>43692</v>
      </c>
      <c r="I20" s="127"/>
      <c r="J20" s="128"/>
      <c r="K20" s="129"/>
      <c r="L20" s="130"/>
    </row>
    <row r="21" spans="2:12" ht="11.25" customHeight="1" hidden="1">
      <c r="B21" s="115" t="s">
        <v>194</v>
      </c>
      <c r="C21" s="122" t="s">
        <v>140</v>
      </c>
      <c r="D21" s="123">
        <v>1</v>
      </c>
      <c r="E21" s="124"/>
      <c r="F21" s="122" t="s">
        <v>192</v>
      </c>
      <c r="G21" s="126">
        <v>43770</v>
      </c>
      <c r="H21" s="126">
        <v>43798</v>
      </c>
      <c r="I21" s="127"/>
      <c r="J21" s="128"/>
      <c r="K21" s="129"/>
      <c r="L21" s="130"/>
    </row>
    <row r="22" spans="2:13" ht="19.5" customHeight="1">
      <c r="B22" s="114"/>
      <c r="C22" s="116"/>
      <c r="D22" s="116"/>
      <c r="E22" s="117">
        <f>(E11+E12+E14+E15+E16+E18+E19)</f>
        <v>1</v>
      </c>
      <c r="F22" s="118"/>
      <c r="G22" s="119"/>
      <c r="H22" s="119"/>
      <c r="I22" s="118"/>
      <c r="J22" s="118"/>
      <c r="K22" s="119"/>
      <c r="L22" s="120" t="e">
        <f>#REF!+#REF!+#REF!+#REF!+#REF!+L11+#REF!+L12+L14+L16+#REF!+#REF!+L18+#REF!+#REF!+#REF!+#REF!+#REF!</f>
        <v>#REF!</v>
      </c>
      <c r="M22" s="121" t="e">
        <f>E22-L22</f>
        <v>#REF!</v>
      </c>
    </row>
    <row r="118" ht="12"/>
    <row r="119" ht="12"/>
    <row r="120" ht="12"/>
    <row r="121" ht="12"/>
  </sheetData>
  <sheetProtection/>
  <mergeCells count="18">
    <mergeCell ref="K4:L4"/>
    <mergeCell ref="K5:L5"/>
    <mergeCell ref="B7:C7"/>
    <mergeCell ref="K18:K19"/>
    <mergeCell ref="L18:L19"/>
    <mergeCell ref="D7:L7"/>
    <mergeCell ref="J18:J19"/>
    <mergeCell ref="I18:I19"/>
    <mergeCell ref="C2:J2"/>
    <mergeCell ref="B10:L10"/>
    <mergeCell ref="B13:L13"/>
    <mergeCell ref="B17:L17"/>
    <mergeCell ref="K2:L2"/>
    <mergeCell ref="B2:B5"/>
    <mergeCell ref="C3:J3"/>
    <mergeCell ref="C4:J4"/>
    <mergeCell ref="C5:J5"/>
    <mergeCell ref="K3:L3"/>
  </mergeCells>
  <dataValidations count="1">
    <dataValidation type="whole" allowBlank="1" showInputMessage="1" showErrorMessage="1" sqref="F8:K8 F23:K65458">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B2:AE19"/>
  <sheetViews>
    <sheetView showGridLines="0" zoomScale="90" zoomScaleNormal="90" zoomScalePageLayoutView="0" workbookViewId="0" topLeftCell="A1">
      <selection activeCell="H28" sqref="H28"/>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3" customFormat="1" ht="26.25" customHeight="1">
      <c r="B2" s="278"/>
      <c r="C2" s="279"/>
      <c r="D2" s="284" t="s">
        <v>124</v>
      </c>
      <c r="E2" s="238"/>
      <c r="F2" s="238"/>
      <c r="G2" s="238"/>
      <c r="H2" s="238"/>
      <c r="I2" s="238"/>
      <c r="J2" s="238"/>
      <c r="K2" s="78"/>
      <c r="L2" s="78"/>
      <c r="M2" s="260" t="str">
        <f>Proyecto!K2</f>
        <v>Codigo: GC-F-015</v>
      </c>
      <c r="N2" s="246"/>
      <c r="O2" s="246"/>
      <c r="P2" s="247"/>
      <c r="R2" s="11"/>
      <c r="S2" s="11"/>
      <c r="T2" s="11" t="s">
        <v>136</v>
      </c>
      <c r="U2" s="12"/>
      <c r="AE2" s="13"/>
    </row>
    <row r="3" spans="2:31" s="3" customFormat="1" ht="23.25" customHeight="1">
      <c r="B3" s="280"/>
      <c r="C3" s="281"/>
      <c r="D3" s="276" t="s">
        <v>126</v>
      </c>
      <c r="E3" s="241"/>
      <c r="F3" s="241"/>
      <c r="G3" s="241"/>
      <c r="H3" s="241"/>
      <c r="I3" s="241"/>
      <c r="J3" s="241"/>
      <c r="K3" s="77"/>
      <c r="L3" s="77"/>
      <c r="M3" s="266" t="str">
        <f>Proyecto!K3</f>
        <v>Fecha: 17 de septiembre de 2014</v>
      </c>
      <c r="N3" s="182"/>
      <c r="O3" s="182"/>
      <c r="P3" s="248"/>
      <c r="R3" s="11"/>
      <c r="S3" s="11"/>
      <c r="T3" s="11" t="s">
        <v>137</v>
      </c>
      <c r="U3" s="12"/>
      <c r="AE3" s="13"/>
    </row>
    <row r="4" spans="2:31" s="3" customFormat="1" ht="24" customHeight="1">
      <c r="B4" s="280"/>
      <c r="C4" s="281"/>
      <c r="D4" s="276" t="s">
        <v>127</v>
      </c>
      <c r="E4" s="241"/>
      <c r="F4" s="241"/>
      <c r="G4" s="241"/>
      <c r="H4" s="241"/>
      <c r="I4" s="241"/>
      <c r="J4" s="241"/>
      <c r="K4" s="77"/>
      <c r="L4" s="77"/>
      <c r="M4" s="266" t="str">
        <f>Proyecto!K4</f>
        <v>Version 001</v>
      </c>
      <c r="N4" s="182"/>
      <c r="O4" s="182"/>
      <c r="P4" s="248"/>
      <c r="R4" s="11"/>
      <c r="T4" s="11" t="s">
        <v>138</v>
      </c>
      <c r="U4" s="12"/>
      <c r="AE4" s="13"/>
    </row>
    <row r="5" spans="2:31" s="3" customFormat="1" ht="22.5" customHeight="1" thickBot="1">
      <c r="B5" s="282"/>
      <c r="C5" s="283"/>
      <c r="D5" s="277" t="s">
        <v>129</v>
      </c>
      <c r="E5" s="244"/>
      <c r="F5" s="244"/>
      <c r="G5" s="244"/>
      <c r="H5" s="244"/>
      <c r="I5" s="244"/>
      <c r="J5" s="244"/>
      <c r="K5" s="79"/>
      <c r="L5" s="79"/>
      <c r="M5" s="267" t="s">
        <v>130</v>
      </c>
      <c r="N5" s="249"/>
      <c r="O5" s="249"/>
      <c r="P5" s="250"/>
      <c r="R5" s="11"/>
      <c r="T5" s="11" t="s">
        <v>139</v>
      </c>
      <c r="U5" s="11"/>
      <c r="AE5" s="13"/>
    </row>
    <row r="6" spans="2:20" ht="5.25" customHeight="1">
      <c r="B6" s="5"/>
      <c r="C6" s="5"/>
      <c r="D6" s="5"/>
      <c r="E6" s="5"/>
      <c r="F6" s="5"/>
      <c r="G6" s="5"/>
      <c r="H6" s="5"/>
      <c r="I6" s="5"/>
      <c r="J6" s="5"/>
      <c r="K6" s="5"/>
      <c r="L6" s="5"/>
      <c r="M6" s="5"/>
      <c r="N6" s="5"/>
      <c r="O6" s="5"/>
      <c r="P6" s="5"/>
      <c r="T6" s="7"/>
    </row>
    <row r="7" spans="2:31" ht="29.25" customHeight="1">
      <c r="B7" s="156" t="s">
        <v>0</v>
      </c>
      <c r="C7" s="156"/>
      <c r="D7" s="158" t="str">
        <f>Proyecto!$E$7</f>
        <v>Pedagogía y política de supervisión para el cumplimiento normativo (Compliance)  Fase II
 </v>
      </c>
      <c r="E7" s="158"/>
      <c r="F7" s="158"/>
      <c r="G7" s="158"/>
      <c r="H7" s="158"/>
      <c r="I7" s="158"/>
      <c r="J7" s="158"/>
      <c r="K7" s="158"/>
      <c r="L7" s="158"/>
      <c r="M7" s="158"/>
      <c r="N7" s="158"/>
      <c r="O7" s="158"/>
      <c r="P7" s="158"/>
      <c r="AE7" s="1"/>
    </row>
    <row r="8" spans="2:31" ht="6.75" customHeight="1">
      <c r="B8" s="8"/>
      <c r="C8" s="8"/>
      <c r="D8" s="9"/>
      <c r="E8" s="9"/>
      <c r="F8" s="9"/>
      <c r="G8" s="9"/>
      <c r="H8" s="9"/>
      <c r="I8" s="9"/>
      <c r="J8" s="9"/>
      <c r="K8" s="9"/>
      <c r="L8" s="9"/>
      <c r="M8" s="9"/>
      <c r="N8" s="9"/>
      <c r="O8" s="9"/>
      <c r="P8" s="9"/>
      <c r="AE8" s="1"/>
    </row>
    <row r="10" spans="2:16" ht="21.75" customHeight="1">
      <c r="B10" s="192" t="s">
        <v>22</v>
      </c>
      <c r="C10" s="192"/>
      <c r="D10" s="192"/>
      <c r="E10" s="192"/>
      <c r="F10" s="192"/>
      <c r="G10" s="192"/>
      <c r="H10" s="192"/>
      <c r="I10" s="192"/>
      <c r="J10" s="192"/>
      <c r="K10" s="192"/>
      <c r="L10" s="192"/>
      <c r="M10" s="192"/>
      <c r="N10" s="192"/>
      <c r="O10" s="192"/>
      <c r="P10" s="192"/>
    </row>
    <row r="11" spans="2:16" ht="21.75" customHeight="1">
      <c r="B11" s="190" t="s">
        <v>132</v>
      </c>
      <c r="C11" s="190"/>
      <c r="D11" s="190"/>
      <c r="E11" s="190"/>
      <c r="F11" s="84" t="s">
        <v>133</v>
      </c>
      <c r="G11" s="190" t="s">
        <v>134</v>
      </c>
      <c r="H11" s="190"/>
      <c r="I11" s="190"/>
      <c r="J11" s="190"/>
      <c r="K11" s="85"/>
      <c r="L11" s="85"/>
      <c r="M11" s="190" t="s">
        <v>135</v>
      </c>
      <c r="N11" s="190"/>
      <c r="O11" s="190"/>
      <c r="P11" s="190"/>
    </row>
    <row r="12" spans="2:16" ht="21.75" customHeight="1">
      <c r="B12" s="193" t="s">
        <v>150</v>
      </c>
      <c r="C12" s="193"/>
      <c r="D12" s="193"/>
      <c r="E12" s="193"/>
      <c r="F12" s="27" t="s">
        <v>137</v>
      </c>
      <c r="G12" s="193" t="s">
        <v>151</v>
      </c>
      <c r="H12" s="193"/>
      <c r="I12" s="193"/>
      <c r="J12" s="193"/>
      <c r="K12" s="15"/>
      <c r="L12" s="15"/>
      <c r="M12" s="193" t="s">
        <v>60</v>
      </c>
      <c r="N12" s="193"/>
      <c r="O12" s="193"/>
      <c r="P12" s="193"/>
    </row>
    <row r="13" spans="2:16" ht="21.75" customHeight="1">
      <c r="B13" s="193"/>
      <c r="C13" s="193"/>
      <c r="D13" s="193"/>
      <c r="E13" s="193"/>
      <c r="F13" s="27"/>
      <c r="G13" s="193"/>
      <c r="H13" s="193"/>
      <c r="I13" s="193"/>
      <c r="J13" s="193"/>
      <c r="K13" s="15"/>
      <c r="L13" s="15"/>
      <c r="M13" s="193"/>
      <c r="N13" s="193"/>
      <c r="O13" s="193"/>
      <c r="P13" s="193"/>
    </row>
    <row r="14" spans="2:16" ht="21.75" customHeight="1">
      <c r="B14" s="193"/>
      <c r="C14" s="193"/>
      <c r="D14" s="193"/>
      <c r="E14" s="193"/>
      <c r="F14" s="27"/>
      <c r="G14" s="193"/>
      <c r="H14" s="193"/>
      <c r="I14" s="193"/>
      <c r="J14" s="193"/>
      <c r="K14" s="15"/>
      <c r="L14" s="15"/>
      <c r="M14" s="193"/>
      <c r="N14" s="193"/>
      <c r="O14" s="193"/>
      <c r="P14" s="193"/>
    </row>
    <row r="15" spans="2:16" ht="21.75" customHeight="1">
      <c r="B15" s="193"/>
      <c r="C15" s="193"/>
      <c r="D15" s="193"/>
      <c r="E15" s="193"/>
      <c r="F15" s="27"/>
      <c r="G15" s="193"/>
      <c r="H15" s="193"/>
      <c r="I15" s="193"/>
      <c r="J15" s="193"/>
      <c r="K15" s="15"/>
      <c r="L15" s="15"/>
      <c r="M15" s="193"/>
      <c r="N15" s="193"/>
      <c r="O15" s="193"/>
      <c r="P15" s="193"/>
    </row>
    <row r="16" spans="2:16" ht="21.75" customHeight="1">
      <c r="B16" s="193"/>
      <c r="C16" s="193"/>
      <c r="D16" s="193"/>
      <c r="E16" s="193"/>
      <c r="F16" s="27"/>
      <c r="G16" s="193"/>
      <c r="H16" s="193"/>
      <c r="I16" s="193"/>
      <c r="J16" s="193"/>
      <c r="K16" s="15"/>
      <c r="L16" s="15"/>
      <c r="M16" s="193"/>
      <c r="N16" s="193"/>
      <c r="O16" s="193"/>
      <c r="P16" s="193"/>
    </row>
    <row r="18" spans="2:16" ht="21.75" customHeight="1">
      <c r="B18" s="192" t="s">
        <v>23</v>
      </c>
      <c r="C18" s="192"/>
      <c r="D18" s="192"/>
      <c r="E18" s="192"/>
      <c r="F18" s="192"/>
      <c r="G18" s="192"/>
      <c r="H18" s="192"/>
      <c r="I18" s="192"/>
      <c r="J18" s="192"/>
      <c r="K18" s="192"/>
      <c r="L18" s="192"/>
      <c r="M18" s="192"/>
      <c r="N18" s="192"/>
      <c r="O18" s="192"/>
      <c r="P18" s="192"/>
    </row>
    <row r="19" spans="2:16" ht="21.75" customHeight="1">
      <c r="B19" s="157" t="s">
        <v>24</v>
      </c>
      <c r="C19" s="157"/>
      <c r="D19" s="157"/>
      <c r="E19" s="157"/>
      <c r="F19" s="157"/>
      <c r="G19" s="157"/>
      <c r="H19" s="157"/>
      <c r="I19" s="157"/>
      <c r="J19" s="157"/>
      <c r="K19" s="157"/>
      <c r="L19" s="157"/>
      <c r="M19" s="157"/>
      <c r="N19" s="157"/>
      <c r="O19" s="157"/>
      <c r="P19" s="157"/>
    </row>
  </sheetData>
  <sheetProtection/>
  <mergeCells count="32">
    <mergeCell ref="B18:P18"/>
    <mergeCell ref="B19:P19"/>
    <mergeCell ref="B11:E11"/>
    <mergeCell ref="G11:J11"/>
    <mergeCell ref="G16:J16"/>
    <mergeCell ref="B13:E13"/>
    <mergeCell ref="M12:P12"/>
    <mergeCell ref="B14:E14"/>
    <mergeCell ref="G13:J13"/>
    <mergeCell ref="G12:J12"/>
    <mergeCell ref="M11:P11"/>
    <mergeCell ref="B16:E16"/>
    <mergeCell ref="M4:P4"/>
    <mergeCell ref="M5:P5"/>
    <mergeCell ref="M16:P16"/>
    <mergeCell ref="B12:E12"/>
    <mergeCell ref="B10:P10"/>
    <mergeCell ref="B2:C5"/>
    <mergeCell ref="D2:J2"/>
    <mergeCell ref="D3:J3"/>
    <mergeCell ref="M13:P13"/>
    <mergeCell ref="B15:E15"/>
    <mergeCell ref="G14:J14"/>
    <mergeCell ref="M14:P14"/>
    <mergeCell ref="G15:J15"/>
    <mergeCell ref="M15:P15"/>
    <mergeCell ref="D4:J4"/>
    <mergeCell ref="D5:J5"/>
    <mergeCell ref="B7:C7"/>
    <mergeCell ref="D7:P7"/>
    <mergeCell ref="M2:P2"/>
    <mergeCell ref="M3:P3"/>
  </mergeCells>
  <conditionalFormatting sqref="F12:F16">
    <cfRule type="containsText" priority="1" dxfId="2" operator="containsText" text="Extremo">
      <formula>NOT(ISERROR(SEARCH("Extremo",F12)))</formula>
    </cfRule>
    <cfRule type="containsText" priority="2" dxfId="1" operator="containsText" text="Alto">
      <formula>NOT(ISERROR(SEARCH("Alto",F12)))</formula>
    </cfRule>
    <cfRule type="containsText" priority="3" dxfId="0" operator="containsText" text="Medio">
      <formula>NOT(ISERROR(SEARCH("Medio",F12)))</formula>
    </cfRule>
    <cfRule type="containsText" priority="4" dxfId="27" operator="containsText" text="Bajo">
      <formula>NOT(ISERROR(SEARCH("Bajo",F12)))</formula>
    </cfRule>
  </conditionalFormatting>
  <dataValidations count="2">
    <dataValidation type="whole" allowBlank="1" showInputMessage="1" showErrorMessage="1" sqref="O20:P65506 O9:P9 O17:P17 G17:M17 G20:M65506 G9:M9 Q9:U65506 W9:AC65506">
      <formula1>1</formula1>
      <formula2>5</formula2>
    </dataValidation>
    <dataValidation type="list" allowBlank="1" showInputMessage="1" showErrorMessage="1" sqref="F12:F16">
      <formula1>$T$2:$T$5</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2"/>
  <drawing r:id="rId1"/>
</worksheet>
</file>

<file path=xl/worksheets/sheet13.xml><?xml version="1.0" encoding="utf-8"?>
<worksheet xmlns="http://schemas.openxmlformats.org/spreadsheetml/2006/main" xmlns:r="http://schemas.openxmlformats.org/officeDocument/2006/relationships">
  <dimension ref="A4:Q23"/>
  <sheetViews>
    <sheetView zoomScalePageLayoutView="0" workbookViewId="0" topLeftCell="B1">
      <selection activeCell="Q24" sqref="Q24"/>
    </sheetView>
  </sheetViews>
  <sheetFormatPr defaultColWidth="11.421875" defaultRowHeight="12.75"/>
  <cols>
    <col min="1" max="1" width="15.140625" style="0" customWidth="1"/>
    <col min="2" max="2" width="3.8515625" style="0" customWidth="1"/>
    <col min="3" max="3" width="18.140625" style="0" bestFit="1" customWidth="1"/>
    <col min="4" max="4" width="2.421875" style="0" customWidth="1"/>
    <col min="5" max="5" width="20.140625" style="0" bestFit="1" customWidth="1"/>
    <col min="6" max="6" width="1.57421875" style="0" customWidth="1"/>
    <col min="7" max="7" width="12.8515625" style="0" bestFit="1" customWidth="1"/>
    <col min="8" max="8" width="2.00390625" style="0" customWidth="1"/>
    <col min="9" max="9" width="14.421875" style="0" bestFit="1" customWidth="1"/>
    <col min="10" max="10" width="1.421875" style="0" customWidth="1"/>
    <col min="11" max="11" width="20.57421875" style="0" bestFit="1" customWidth="1"/>
    <col min="12" max="12" width="3.00390625" style="0" customWidth="1"/>
    <col min="13" max="13" width="29.140625" style="0" bestFit="1" customWidth="1"/>
    <col min="14" max="14" width="2.57421875" style="0" customWidth="1"/>
    <col min="15" max="15" width="19.140625" style="0" bestFit="1" customWidth="1"/>
    <col min="16" max="16" width="5.00390625" style="0" customWidth="1"/>
  </cols>
  <sheetData>
    <row r="4" spans="1:17" ht="12.75">
      <c r="A4" s="21" t="s">
        <v>107</v>
      </c>
      <c r="C4" s="21" t="s">
        <v>57</v>
      </c>
      <c r="E4" s="21" t="s">
        <v>58</v>
      </c>
      <c r="G4" s="21" t="s">
        <v>59</v>
      </c>
      <c r="I4" s="21" t="s">
        <v>66</v>
      </c>
      <c r="K4" s="21" t="s">
        <v>67</v>
      </c>
      <c r="M4" s="21"/>
      <c r="O4" s="21" t="s">
        <v>99</v>
      </c>
      <c r="Q4" s="21" t="s">
        <v>110</v>
      </c>
    </row>
    <row r="5" spans="1:17" ht="12.75">
      <c r="A5" t="s">
        <v>108</v>
      </c>
      <c r="C5" s="20" t="s">
        <v>52</v>
      </c>
      <c r="E5" s="20" t="s">
        <v>53</v>
      </c>
      <c r="G5" s="20" t="s">
        <v>60</v>
      </c>
      <c r="I5" s="20" t="s">
        <v>96</v>
      </c>
      <c r="K5" s="20" t="s">
        <v>68</v>
      </c>
      <c r="M5" t="s">
        <v>87</v>
      </c>
      <c r="O5" s="20" t="s">
        <v>100</v>
      </c>
      <c r="Q5" t="s">
        <v>113</v>
      </c>
    </row>
    <row r="6" spans="1:17" ht="12.75">
      <c r="A6" t="s">
        <v>109</v>
      </c>
      <c r="C6" s="20" t="s">
        <v>55</v>
      </c>
      <c r="E6" s="20" t="s">
        <v>56</v>
      </c>
      <c r="G6" s="20" t="s">
        <v>61</v>
      </c>
      <c r="I6" s="20" t="s">
        <v>97</v>
      </c>
      <c r="K6" s="20" t="s">
        <v>69</v>
      </c>
      <c r="M6" t="s">
        <v>95</v>
      </c>
      <c r="O6" s="20" t="s">
        <v>101</v>
      </c>
      <c r="Q6" t="s">
        <v>114</v>
      </c>
    </row>
    <row r="7" spans="3:17" ht="12.75">
      <c r="C7" s="20" t="s">
        <v>54</v>
      </c>
      <c r="G7" s="20" t="s">
        <v>62</v>
      </c>
      <c r="K7" s="23" t="s">
        <v>70</v>
      </c>
      <c r="O7" s="23" t="s">
        <v>102</v>
      </c>
      <c r="Q7" t="s">
        <v>115</v>
      </c>
    </row>
    <row r="8" spans="15:17" ht="12.75">
      <c r="O8" s="23" t="s">
        <v>103</v>
      </c>
      <c r="Q8" t="s">
        <v>116</v>
      </c>
    </row>
    <row r="9" spans="15:17" ht="12.75">
      <c r="O9" s="23" t="s">
        <v>104</v>
      </c>
      <c r="Q9" t="s">
        <v>117</v>
      </c>
    </row>
    <row r="10" spans="15:17" ht="12.75">
      <c r="O10" s="23" t="s">
        <v>105</v>
      </c>
      <c r="Q10" t="s">
        <v>118</v>
      </c>
    </row>
    <row r="11" spans="15:17" ht="12.75">
      <c r="O11" s="23" t="s">
        <v>78</v>
      </c>
      <c r="Q11" t="s">
        <v>119</v>
      </c>
    </row>
    <row r="12" ht="12.75">
      <c r="Q12" t="s">
        <v>120</v>
      </c>
    </row>
    <row r="14" ht="12.75">
      <c r="Q14" s="21" t="s">
        <v>121</v>
      </c>
    </row>
    <row r="15" ht="12.75">
      <c r="Q15" t="s">
        <v>113</v>
      </c>
    </row>
    <row r="16" ht="12.75">
      <c r="Q16" t="s">
        <v>114</v>
      </c>
    </row>
    <row r="17" ht="12.75">
      <c r="Q17" t="s">
        <v>115</v>
      </c>
    </row>
    <row r="18" ht="12.75">
      <c r="Q18" t="s">
        <v>116</v>
      </c>
    </row>
    <row r="19" ht="12.75">
      <c r="Q19" t="s">
        <v>117</v>
      </c>
    </row>
    <row r="20" ht="12.75">
      <c r="Q20" t="s">
        <v>118</v>
      </c>
    </row>
    <row r="21" ht="12.75">
      <c r="Q21" t="s">
        <v>119</v>
      </c>
    </row>
    <row r="22" ht="12.75">
      <c r="Q22" t="s">
        <v>120</v>
      </c>
    </row>
    <row r="23" ht="12.75">
      <c r="Q23" s="20" t="s">
        <v>122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AE26"/>
  <sheetViews>
    <sheetView showGridLines="0" zoomScale="90" zoomScaleNormal="90" zoomScalePageLayoutView="0" workbookViewId="0" topLeftCell="D1">
      <selection activeCell="E25" sqref="E25:P26"/>
    </sheetView>
  </sheetViews>
  <sheetFormatPr defaultColWidth="11.421875" defaultRowHeight="12.75"/>
  <cols>
    <col min="1" max="1" width="2.421875" style="1" customWidth="1"/>
    <col min="2" max="2" width="14.57421875" style="1" customWidth="1"/>
    <col min="3" max="3" width="14.140625" style="1" customWidth="1"/>
    <col min="4" max="4" width="14.42187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3" customFormat="1" ht="26.25" customHeight="1">
      <c r="B2" s="145"/>
      <c r="C2" s="146"/>
      <c r="D2" s="147" t="s">
        <v>124</v>
      </c>
      <c r="E2" s="148"/>
      <c r="F2" s="148"/>
      <c r="G2" s="148"/>
      <c r="H2" s="148"/>
      <c r="I2" s="148"/>
      <c r="J2" s="149"/>
      <c r="K2" s="159" t="s">
        <v>125</v>
      </c>
      <c r="L2" s="174"/>
      <c r="M2" s="159" t="str">
        <f>Proyecto!K2</f>
        <v>Codigo: GC-F-015</v>
      </c>
      <c r="N2" s="167"/>
      <c r="O2" s="167"/>
      <c r="P2" s="160"/>
      <c r="R2" s="11"/>
      <c r="S2" s="11"/>
      <c r="T2" s="11"/>
      <c r="U2" s="12"/>
      <c r="AE2" s="13"/>
    </row>
    <row r="3" spans="2:31" s="3" customFormat="1" ht="23.25" customHeight="1">
      <c r="B3" s="141"/>
      <c r="C3" s="142"/>
      <c r="D3" s="150" t="s">
        <v>126</v>
      </c>
      <c r="E3" s="151"/>
      <c r="F3" s="151"/>
      <c r="G3" s="151"/>
      <c r="H3" s="151"/>
      <c r="I3" s="151"/>
      <c r="J3" s="152"/>
      <c r="K3" s="161" t="s">
        <v>131</v>
      </c>
      <c r="L3" s="165"/>
      <c r="M3" s="168" t="str">
        <f>Proyecto!K3</f>
        <v>Fecha: 17 de septiembre de 2014</v>
      </c>
      <c r="N3" s="169"/>
      <c r="O3" s="169"/>
      <c r="P3" s="170"/>
      <c r="R3" s="11"/>
      <c r="S3" s="11"/>
      <c r="T3" s="11"/>
      <c r="U3" s="12"/>
      <c r="AE3" s="13"/>
    </row>
    <row r="4" spans="2:31" s="3" customFormat="1" ht="24" customHeight="1">
      <c r="B4" s="141"/>
      <c r="C4" s="142"/>
      <c r="D4" s="150" t="s">
        <v>127</v>
      </c>
      <c r="E4" s="151"/>
      <c r="F4" s="151"/>
      <c r="G4" s="151"/>
      <c r="H4" s="151"/>
      <c r="I4" s="151"/>
      <c r="J4" s="152"/>
      <c r="K4" s="161" t="s">
        <v>128</v>
      </c>
      <c r="L4" s="165"/>
      <c r="M4" s="161" t="str">
        <f>Proyecto!K4</f>
        <v>Version 001</v>
      </c>
      <c r="N4" s="157"/>
      <c r="O4" s="157"/>
      <c r="P4" s="162"/>
      <c r="R4" s="11"/>
      <c r="U4" s="12"/>
      <c r="AE4" s="13"/>
    </row>
    <row r="5" spans="2:31" s="3" customFormat="1" ht="22.5" customHeight="1" thickBot="1">
      <c r="B5" s="143"/>
      <c r="C5" s="144"/>
      <c r="D5" s="153" t="s">
        <v>129</v>
      </c>
      <c r="E5" s="154"/>
      <c r="F5" s="154"/>
      <c r="G5" s="154"/>
      <c r="H5" s="154"/>
      <c r="I5" s="154"/>
      <c r="J5" s="155"/>
      <c r="K5" s="163" t="s">
        <v>130</v>
      </c>
      <c r="L5" s="166"/>
      <c r="M5" s="171" t="s">
        <v>130</v>
      </c>
      <c r="N5" s="172"/>
      <c r="O5" s="172"/>
      <c r="P5" s="173"/>
      <c r="R5" s="11"/>
      <c r="U5" s="11"/>
      <c r="AE5" s="13"/>
    </row>
    <row r="6" spans="2:16" ht="5.25" customHeight="1">
      <c r="B6" s="5"/>
      <c r="C6" s="5"/>
      <c r="D6" s="5"/>
      <c r="E6" s="5"/>
      <c r="F6" s="5"/>
      <c r="G6" s="5"/>
      <c r="H6" s="5"/>
      <c r="I6" s="5"/>
      <c r="J6" s="5"/>
      <c r="K6" s="5"/>
      <c r="L6" s="5"/>
      <c r="M6" s="5"/>
      <c r="N6" s="5"/>
      <c r="O6" s="5"/>
      <c r="P6" s="5"/>
    </row>
    <row r="7" spans="2:31" ht="29.25" customHeight="1">
      <c r="B7" s="156" t="s">
        <v>0</v>
      </c>
      <c r="C7" s="156"/>
      <c r="D7" s="158" t="str">
        <f>Proyecto!$E$7</f>
        <v>Pedagogía y política de supervisión para el cumplimiento normativo (Compliance)  Fase II
 </v>
      </c>
      <c r="E7" s="158"/>
      <c r="F7" s="158"/>
      <c r="G7" s="158"/>
      <c r="H7" s="158"/>
      <c r="I7" s="158"/>
      <c r="J7" s="158"/>
      <c r="K7" s="158"/>
      <c r="L7" s="158"/>
      <c r="M7" s="158"/>
      <c r="N7" s="158"/>
      <c r="O7" s="158"/>
      <c r="P7" s="158"/>
      <c r="AE7" s="1"/>
    </row>
    <row r="8" spans="2:31" ht="6.75" customHeight="1">
      <c r="B8" s="8"/>
      <c r="C8" s="8"/>
      <c r="D8" s="9"/>
      <c r="E8" s="9"/>
      <c r="F8" s="9"/>
      <c r="G8" s="9"/>
      <c r="H8" s="9"/>
      <c r="I8" s="9"/>
      <c r="J8" s="9"/>
      <c r="K8" s="9"/>
      <c r="L8" s="9"/>
      <c r="M8" s="9"/>
      <c r="N8" s="9"/>
      <c r="O8" s="9"/>
      <c r="P8" s="9"/>
      <c r="AE8" s="1"/>
    </row>
    <row r="9" spans="2:31" ht="39.75" customHeight="1">
      <c r="B9" s="175" t="s">
        <v>25</v>
      </c>
      <c r="C9" s="176"/>
      <c r="D9" s="179" t="s">
        <v>142</v>
      </c>
      <c r="E9" s="180"/>
      <c r="F9" s="180"/>
      <c r="G9" s="180"/>
      <c r="H9" s="180"/>
      <c r="I9" s="180"/>
      <c r="J9" s="180"/>
      <c r="K9" s="180"/>
      <c r="L9" s="180"/>
      <c r="M9" s="180"/>
      <c r="N9" s="180"/>
      <c r="O9" s="180"/>
      <c r="P9" s="181"/>
      <c r="AE9" s="1"/>
    </row>
    <row r="10" ht="7.5" customHeight="1"/>
    <row r="11" spans="2:31" ht="39.75" customHeight="1">
      <c r="B11" s="175" t="s">
        <v>26</v>
      </c>
      <c r="C11" s="176"/>
      <c r="D11" s="182" t="s">
        <v>143</v>
      </c>
      <c r="E11" s="182"/>
      <c r="F11" s="182"/>
      <c r="G11" s="182"/>
      <c r="H11" s="182"/>
      <c r="I11" s="182"/>
      <c r="J11" s="182"/>
      <c r="K11" s="182"/>
      <c r="L11" s="182"/>
      <c r="M11" s="182"/>
      <c r="N11" s="182"/>
      <c r="O11" s="182"/>
      <c r="P11" s="182"/>
      <c r="AE11" s="1"/>
    </row>
    <row r="12" spans="2:21" s="3" customFormat="1" ht="5.25" customHeight="1">
      <c r="B12" s="10"/>
      <c r="C12" s="10"/>
      <c r="D12" s="4"/>
      <c r="E12" s="4"/>
      <c r="F12" s="4"/>
      <c r="G12" s="4"/>
      <c r="H12" s="4"/>
      <c r="I12" s="4"/>
      <c r="J12" s="4"/>
      <c r="K12" s="4"/>
      <c r="L12" s="4"/>
      <c r="M12" s="4"/>
      <c r="N12" s="4"/>
      <c r="O12" s="4"/>
      <c r="P12" s="4"/>
      <c r="R12" s="11"/>
      <c r="U12" s="11"/>
    </row>
    <row r="13" spans="2:31" ht="22.5" customHeight="1">
      <c r="B13" s="177" t="s">
        <v>106</v>
      </c>
      <c r="C13" s="177"/>
      <c r="D13" s="42" t="s">
        <v>1</v>
      </c>
      <c r="E13" s="183" t="s">
        <v>185</v>
      </c>
      <c r="F13" s="183"/>
      <c r="G13" s="183"/>
      <c r="H13" s="183"/>
      <c r="I13" s="183"/>
      <c r="J13" s="183"/>
      <c r="K13" s="183"/>
      <c r="L13" s="183"/>
      <c r="M13" s="183"/>
      <c r="N13" s="183"/>
      <c r="O13" s="183"/>
      <c r="P13" s="183"/>
      <c r="AE13" s="1"/>
    </row>
    <row r="14" spans="2:21" s="3" customFormat="1" ht="36.75" customHeight="1">
      <c r="B14" s="178"/>
      <c r="C14" s="178"/>
      <c r="D14" s="43" t="s">
        <v>108</v>
      </c>
      <c r="E14" s="183"/>
      <c r="F14" s="183"/>
      <c r="G14" s="183"/>
      <c r="H14" s="183"/>
      <c r="I14" s="183"/>
      <c r="J14" s="183"/>
      <c r="K14" s="183"/>
      <c r="L14" s="183"/>
      <c r="M14" s="183"/>
      <c r="N14" s="183"/>
      <c r="O14" s="183"/>
      <c r="P14" s="183"/>
      <c r="R14" s="11"/>
      <c r="U14" s="11"/>
    </row>
    <row r="15" spans="2:21" s="3" customFormat="1" ht="5.25" customHeight="1">
      <c r="B15" s="10"/>
      <c r="C15" s="10"/>
      <c r="D15" s="44"/>
      <c r="E15" s="44"/>
      <c r="F15" s="44"/>
      <c r="G15" s="44"/>
      <c r="H15" s="44"/>
      <c r="I15" s="44"/>
      <c r="J15" s="44"/>
      <c r="K15" s="44"/>
      <c r="L15" s="44"/>
      <c r="M15" s="44"/>
      <c r="N15" s="44"/>
      <c r="O15" s="44"/>
      <c r="P15" s="44"/>
      <c r="R15" s="11"/>
      <c r="U15" s="11"/>
    </row>
    <row r="16" spans="2:31" ht="22.5" customHeight="1">
      <c r="B16" s="177" t="s">
        <v>106</v>
      </c>
      <c r="C16" s="177"/>
      <c r="D16" s="45" t="s">
        <v>1</v>
      </c>
      <c r="E16" s="182" t="s">
        <v>183</v>
      </c>
      <c r="F16" s="182"/>
      <c r="G16" s="182"/>
      <c r="H16" s="182"/>
      <c r="I16" s="182"/>
      <c r="J16" s="182"/>
      <c r="K16" s="182"/>
      <c r="L16" s="182"/>
      <c r="M16" s="182"/>
      <c r="N16" s="182"/>
      <c r="O16" s="182"/>
      <c r="P16" s="182"/>
      <c r="AE16" s="1"/>
    </row>
    <row r="17" spans="2:21" s="3" customFormat="1" ht="21" customHeight="1">
      <c r="B17" s="178"/>
      <c r="C17" s="178"/>
      <c r="D17" s="46"/>
      <c r="E17" s="182"/>
      <c r="F17" s="182"/>
      <c r="G17" s="182"/>
      <c r="H17" s="182"/>
      <c r="I17" s="182"/>
      <c r="J17" s="182"/>
      <c r="K17" s="182"/>
      <c r="L17" s="182"/>
      <c r="M17" s="182"/>
      <c r="N17" s="182"/>
      <c r="O17" s="182"/>
      <c r="P17" s="182"/>
      <c r="R17" s="11"/>
      <c r="U17" s="11"/>
    </row>
    <row r="18" spans="2:21" s="3" customFormat="1" ht="5.25" customHeight="1">
      <c r="B18" s="10"/>
      <c r="C18" s="10"/>
      <c r="D18" s="47"/>
      <c r="E18" s="47"/>
      <c r="F18" s="47"/>
      <c r="G18" s="47"/>
      <c r="H18" s="47"/>
      <c r="I18" s="47"/>
      <c r="J18" s="47"/>
      <c r="K18" s="47"/>
      <c r="L18" s="47"/>
      <c r="M18" s="47"/>
      <c r="N18" s="47"/>
      <c r="O18" s="47"/>
      <c r="P18" s="47"/>
      <c r="R18" s="11"/>
      <c r="U18" s="11"/>
    </row>
    <row r="19" spans="2:31" ht="22.5" customHeight="1">
      <c r="B19" s="177" t="s">
        <v>106</v>
      </c>
      <c r="C19" s="177"/>
      <c r="D19" s="45" t="s">
        <v>1</v>
      </c>
      <c r="E19" s="182" t="s">
        <v>155</v>
      </c>
      <c r="F19" s="182"/>
      <c r="G19" s="182"/>
      <c r="H19" s="182"/>
      <c r="I19" s="182"/>
      <c r="J19" s="182"/>
      <c r="K19" s="182"/>
      <c r="L19" s="182"/>
      <c r="M19" s="182"/>
      <c r="N19" s="182"/>
      <c r="O19" s="182"/>
      <c r="P19" s="182"/>
      <c r="AE19" s="1"/>
    </row>
    <row r="20" spans="2:21" s="3" customFormat="1" ht="21" customHeight="1">
      <c r="B20" s="178"/>
      <c r="C20" s="178"/>
      <c r="D20" s="46"/>
      <c r="E20" s="182"/>
      <c r="F20" s="182"/>
      <c r="G20" s="182"/>
      <c r="H20" s="182"/>
      <c r="I20" s="182"/>
      <c r="J20" s="182"/>
      <c r="K20" s="182"/>
      <c r="L20" s="182"/>
      <c r="M20" s="182"/>
      <c r="N20" s="182"/>
      <c r="O20" s="182"/>
      <c r="P20" s="182"/>
      <c r="R20" s="11"/>
      <c r="U20" s="11"/>
    </row>
    <row r="21" spans="2:21" s="3" customFormat="1" ht="5.25" customHeight="1">
      <c r="B21" s="10"/>
      <c r="C21" s="10"/>
      <c r="D21" s="47"/>
      <c r="E21" s="47"/>
      <c r="F21" s="47"/>
      <c r="G21" s="47"/>
      <c r="H21" s="47"/>
      <c r="I21" s="47"/>
      <c r="J21" s="47"/>
      <c r="K21" s="47"/>
      <c r="L21" s="47"/>
      <c r="M21" s="47"/>
      <c r="N21" s="47"/>
      <c r="O21" s="47"/>
      <c r="P21" s="47"/>
      <c r="R21" s="11"/>
      <c r="U21" s="11"/>
    </row>
    <row r="22" spans="2:31" ht="22.5" customHeight="1">
      <c r="B22" s="177" t="s">
        <v>106</v>
      </c>
      <c r="C22" s="177"/>
      <c r="D22" s="45" t="s">
        <v>1</v>
      </c>
      <c r="E22" s="182" t="s">
        <v>156</v>
      </c>
      <c r="F22" s="182"/>
      <c r="G22" s="182"/>
      <c r="H22" s="182"/>
      <c r="I22" s="182"/>
      <c r="J22" s="182"/>
      <c r="K22" s="182"/>
      <c r="L22" s="182"/>
      <c r="M22" s="182"/>
      <c r="N22" s="182"/>
      <c r="O22" s="182"/>
      <c r="P22" s="182"/>
      <c r="AE22" s="1"/>
    </row>
    <row r="23" spans="2:21" s="3" customFormat="1" ht="21" customHeight="1">
      <c r="B23" s="178"/>
      <c r="C23" s="178"/>
      <c r="D23" s="46"/>
      <c r="E23" s="182"/>
      <c r="F23" s="182"/>
      <c r="G23" s="182"/>
      <c r="H23" s="182"/>
      <c r="I23" s="182"/>
      <c r="J23" s="182"/>
      <c r="K23" s="182"/>
      <c r="L23" s="182"/>
      <c r="M23" s="182"/>
      <c r="N23" s="182"/>
      <c r="O23" s="182"/>
      <c r="P23" s="182"/>
      <c r="R23" s="11"/>
      <c r="U23" s="11"/>
    </row>
    <row r="24" ht="6.75" customHeight="1"/>
    <row r="25" spans="2:16" ht="19.5" customHeight="1">
      <c r="B25" s="177" t="s">
        <v>106</v>
      </c>
      <c r="C25" s="177"/>
      <c r="D25" s="90" t="s">
        <v>1</v>
      </c>
      <c r="E25" s="182" t="s">
        <v>157</v>
      </c>
      <c r="F25" s="182"/>
      <c r="G25" s="182"/>
      <c r="H25" s="182"/>
      <c r="I25" s="182"/>
      <c r="J25" s="182"/>
      <c r="K25" s="182"/>
      <c r="L25" s="182"/>
      <c r="M25" s="182"/>
      <c r="N25" s="182"/>
      <c r="O25" s="182"/>
      <c r="P25" s="182"/>
    </row>
    <row r="26" spans="2:16" ht="24.75" customHeight="1">
      <c r="B26" s="178"/>
      <c r="C26" s="178"/>
      <c r="D26" s="91"/>
      <c r="E26" s="182"/>
      <c r="F26" s="182"/>
      <c r="G26" s="182"/>
      <c r="H26" s="182"/>
      <c r="I26" s="182"/>
      <c r="J26" s="182"/>
      <c r="K26" s="182"/>
      <c r="L26" s="182"/>
      <c r="M26" s="182"/>
      <c r="N26" s="182"/>
      <c r="O26" s="182"/>
      <c r="P26" s="182"/>
    </row>
  </sheetData>
  <sheetProtection/>
  <mergeCells count="32">
    <mergeCell ref="B25:C26"/>
    <mergeCell ref="E25:P26"/>
    <mergeCell ref="E22:P23"/>
    <mergeCell ref="E13:P14"/>
    <mergeCell ref="B16:C17"/>
    <mergeCell ref="E16:P17"/>
    <mergeCell ref="E19:P20"/>
    <mergeCell ref="B13:C14"/>
    <mergeCell ref="B22:C23"/>
    <mergeCell ref="B9:C9"/>
    <mergeCell ref="B19:C20"/>
    <mergeCell ref="D9:P9"/>
    <mergeCell ref="B7:C7"/>
    <mergeCell ref="B11:C11"/>
    <mergeCell ref="D11:P11"/>
    <mergeCell ref="D7:P7"/>
    <mergeCell ref="B5:C5"/>
    <mergeCell ref="D5:J5"/>
    <mergeCell ref="K5:L5"/>
    <mergeCell ref="M2:P2"/>
    <mergeCell ref="M3:P3"/>
    <mergeCell ref="M4:P4"/>
    <mergeCell ref="M5:P5"/>
    <mergeCell ref="K2:L2"/>
    <mergeCell ref="B2:C2"/>
    <mergeCell ref="B3:C3"/>
    <mergeCell ref="B4:C4"/>
    <mergeCell ref="D3:J3"/>
    <mergeCell ref="D2:J2"/>
    <mergeCell ref="K3:L3"/>
    <mergeCell ref="D4:J4"/>
    <mergeCell ref="K4:L4"/>
  </mergeCells>
  <dataValidations count="1">
    <dataValidation type="whole" allowBlank="1" showInputMessage="1" showErrorMessage="1" sqref="G27:M65482 W24:AC65482 G24:M24 Q24:U65482 O24:P24 O27:P6548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B2:X13"/>
  <sheetViews>
    <sheetView showGridLines="0" zoomScale="90" zoomScaleNormal="90" zoomScalePageLayoutView="0" workbookViewId="0" topLeftCell="A1">
      <selection activeCell="G27" sqref="G27"/>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7" width="23.140625" style="1" customWidth="1"/>
    <col min="8" max="8" width="20.28125" style="1" customWidth="1"/>
    <col min="9" max="9" width="37.7109375" style="1" customWidth="1"/>
    <col min="10" max="10" width="7.7109375" style="1" customWidth="1"/>
    <col min="11" max="11" width="0.71875" style="1" customWidth="1"/>
    <col min="12" max="12" width="0.9921875" style="1" customWidth="1"/>
    <col min="13" max="13" width="1.57421875" style="1" customWidth="1"/>
    <col min="14" max="14" width="1.7109375" style="19"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1875" style="1" customWidth="1"/>
  </cols>
  <sheetData>
    <row r="1" ht="12.75" thickBot="1"/>
    <row r="2" spans="2:20" s="3" customFormat="1" ht="26.25" customHeight="1" thickBot="1">
      <c r="B2" s="145"/>
      <c r="C2" s="146"/>
      <c r="D2" s="184" t="s">
        <v>124</v>
      </c>
      <c r="E2" s="185"/>
      <c r="F2" s="185"/>
      <c r="G2" s="185"/>
      <c r="H2" s="186"/>
      <c r="I2" s="57" t="str">
        <f>Proyecto!K2</f>
        <v>Codigo: GC-F-015</v>
      </c>
      <c r="J2" s="18"/>
      <c r="K2" s="18"/>
      <c r="L2" s="18"/>
      <c r="T2" s="13"/>
    </row>
    <row r="3" spans="2:20" s="3" customFormat="1" ht="23.25" customHeight="1" thickBot="1">
      <c r="B3" s="141"/>
      <c r="C3" s="142"/>
      <c r="D3" s="184" t="s">
        <v>126</v>
      </c>
      <c r="E3" s="185"/>
      <c r="F3" s="185"/>
      <c r="G3" s="185"/>
      <c r="H3" s="186"/>
      <c r="I3" s="58" t="str">
        <f>Proyecto!K3</f>
        <v>Fecha: 17 de septiembre de 2014</v>
      </c>
      <c r="J3" s="18"/>
      <c r="K3" s="18"/>
      <c r="L3" s="18"/>
      <c r="T3" s="13"/>
    </row>
    <row r="4" spans="2:20" s="3" customFormat="1" ht="24" customHeight="1" thickBot="1">
      <c r="B4" s="141"/>
      <c r="C4" s="142"/>
      <c r="D4" s="184" t="s">
        <v>127</v>
      </c>
      <c r="E4" s="185"/>
      <c r="F4" s="185"/>
      <c r="G4" s="185"/>
      <c r="H4" s="186"/>
      <c r="I4" s="58" t="str">
        <f>Proyecto!K4</f>
        <v>Version 001</v>
      </c>
      <c r="J4" s="18"/>
      <c r="K4" s="18"/>
      <c r="L4" s="18"/>
      <c r="T4" s="13"/>
    </row>
    <row r="5" spans="2:20" s="3" customFormat="1" ht="22.5" customHeight="1" thickBot="1">
      <c r="B5" s="143"/>
      <c r="C5" s="144"/>
      <c r="D5" s="187" t="s">
        <v>129</v>
      </c>
      <c r="E5" s="188"/>
      <c r="F5" s="188"/>
      <c r="G5" s="188"/>
      <c r="H5" s="189"/>
      <c r="I5" s="59" t="s">
        <v>130</v>
      </c>
      <c r="J5" s="18"/>
      <c r="K5" s="18"/>
      <c r="L5" s="18"/>
      <c r="T5" s="13"/>
    </row>
    <row r="6" spans="2:9" ht="5.25" customHeight="1">
      <c r="B6" s="5"/>
      <c r="C6" s="5"/>
      <c r="D6" s="5"/>
      <c r="E6" s="5"/>
      <c r="F6" s="5"/>
      <c r="G6" s="5"/>
      <c r="H6" s="5"/>
      <c r="I6" s="5"/>
    </row>
    <row r="7" spans="2:24" ht="29.25" customHeight="1">
      <c r="B7" s="156" t="s">
        <v>0</v>
      </c>
      <c r="C7" s="156"/>
      <c r="D7" s="158" t="str">
        <f>Proyecto!$E$7</f>
        <v>Pedagogía y política de supervisión para el cumplimiento normativo (Compliance)  Fase II
 </v>
      </c>
      <c r="E7" s="158"/>
      <c r="F7" s="158"/>
      <c r="G7" s="158"/>
      <c r="H7" s="158"/>
      <c r="I7" s="158"/>
      <c r="X7" s="1"/>
    </row>
    <row r="8" spans="2:14" s="3" customFormat="1" ht="10.5" customHeight="1">
      <c r="B8" s="10"/>
      <c r="C8" s="10"/>
      <c r="D8" s="6"/>
      <c r="E8" s="6"/>
      <c r="F8" s="6"/>
      <c r="G8" s="6"/>
      <c r="H8" s="6"/>
      <c r="I8" s="6"/>
      <c r="N8" s="18"/>
    </row>
    <row r="9" spans="2:24" ht="18.75" customHeight="1">
      <c r="B9" s="192" t="s">
        <v>112</v>
      </c>
      <c r="C9" s="192"/>
      <c r="D9" s="192"/>
      <c r="E9" s="192"/>
      <c r="F9" s="192"/>
      <c r="G9" s="192"/>
      <c r="H9" s="192"/>
      <c r="I9" s="192"/>
      <c r="X9" s="1"/>
    </row>
    <row r="10" spans="2:24" ht="28.5" customHeight="1">
      <c r="B10" s="190" t="s">
        <v>27</v>
      </c>
      <c r="C10" s="190"/>
      <c r="D10" s="191" t="s">
        <v>186</v>
      </c>
      <c r="E10" s="191"/>
      <c r="F10" s="191"/>
      <c r="G10" s="191"/>
      <c r="H10" s="191"/>
      <c r="I10" s="191"/>
      <c r="X10" s="1"/>
    </row>
    <row r="11" spans="2:24" ht="22.5" customHeight="1">
      <c r="B11" s="190" t="s">
        <v>1</v>
      </c>
      <c r="C11" s="190"/>
      <c r="D11" s="190" t="s">
        <v>2</v>
      </c>
      <c r="E11" s="190"/>
      <c r="F11" s="28" t="s">
        <v>3</v>
      </c>
      <c r="G11" s="42" t="s">
        <v>110</v>
      </c>
      <c r="H11" s="42" t="s">
        <v>4</v>
      </c>
      <c r="I11" s="42" t="s">
        <v>111</v>
      </c>
      <c r="X11" s="1"/>
    </row>
    <row r="12" spans="2:24" ht="25.5" customHeight="1">
      <c r="B12" s="191" t="s">
        <v>52</v>
      </c>
      <c r="C12" s="191"/>
      <c r="D12" s="191" t="s">
        <v>144</v>
      </c>
      <c r="E12" s="191"/>
      <c r="F12" s="87">
        <v>1</v>
      </c>
      <c r="G12" s="86" t="s">
        <v>116</v>
      </c>
      <c r="H12" s="86" t="s">
        <v>53</v>
      </c>
      <c r="I12" s="86" t="s">
        <v>187</v>
      </c>
      <c r="X12" s="1"/>
    </row>
    <row r="13" spans="2:24" ht="24.75" customHeight="1">
      <c r="B13" s="190" t="s">
        <v>5</v>
      </c>
      <c r="C13" s="190"/>
      <c r="D13" s="191" t="s">
        <v>145</v>
      </c>
      <c r="E13" s="191"/>
      <c r="F13" s="191"/>
      <c r="G13" s="191"/>
      <c r="H13" s="191"/>
      <c r="I13" s="191"/>
      <c r="X13" s="1"/>
    </row>
  </sheetData>
  <sheetProtection/>
  <mergeCells count="19">
    <mergeCell ref="B13:C13"/>
    <mergeCell ref="D13:I13"/>
    <mergeCell ref="B12:C12"/>
    <mergeCell ref="D12:E12"/>
    <mergeCell ref="B9:I9"/>
    <mergeCell ref="B11:C11"/>
    <mergeCell ref="D11:E11"/>
    <mergeCell ref="B10:C10"/>
    <mergeCell ref="D10:I10"/>
    <mergeCell ref="B7:C7"/>
    <mergeCell ref="D2:H2"/>
    <mergeCell ref="D3:H3"/>
    <mergeCell ref="D4:H4"/>
    <mergeCell ref="D5:H5"/>
    <mergeCell ref="B2:C2"/>
    <mergeCell ref="B4:C4"/>
    <mergeCell ref="B5:C5"/>
    <mergeCell ref="B3:C3"/>
    <mergeCell ref="D7:I7"/>
  </mergeCells>
  <dataValidations count="1">
    <dataValidation type="whole" allowBlank="1" showInputMessage="1" showErrorMessage="1" sqref="P14:V65493 J14:N65493 H14:H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V22"/>
  <sheetViews>
    <sheetView showGridLines="0" zoomScale="90" zoomScaleNormal="90" zoomScalePageLayoutView="0" workbookViewId="0" topLeftCell="A11">
      <selection activeCell="F14" sqref="F14:G14"/>
    </sheetView>
  </sheetViews>
  <sheetFormatPr defaultColWidth="11.421875" defaultRowHeight="12.75"/>
  <cols>
    <col min="1" max="1" width="2.421875" style="1" customWidth="1"/>
    <col min="2" max="2" width="34.28125" style="1" customWidth="1"/>
    <col min="3" max="4" width="39.421875" style="1" customWidth="1"/>
    <col min="5" max="5" width="8.8515625" style="1" customWidth="1"/>
    <col min="6" max="6" width="5.7109375" style="1" customWidth="1"/>
    <col min="7" max="7" width="49.8515625" style="1" customWidth="1"/>
    <col min="8" max="8" width="7.7109375" style="1" customWidth="1"/>
    <col min="9" max="9" width="0.71875" style="7" customWidth="1"/>
    <col min="10" max="10" width="0.9921875" style="1" customWidth="1"/>
    <col min="11" max="11" width="1.57421875" style="1" customWidth="1"/>
    <col min="12" max="12" width="1.148437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1875" style="1" customWidth="1"/>
  </cols>
  <sheetData>
    <row r="1" ht="12.75" thickBot="1"/>
    <row r="2" spans="2:20" s="3" customFormat="1" ht="26.25" customHeight="1" thickBot="1">
      <c r="B2" s="60"/>
      <c r="C2" s="187" t="s">
        <v>124</v>
      </c>
      <c r="D2" s="188"/>
      <c r="E2" s="188"/>
      <c r="F2" s="189"/>
      <c r="G2" s="57" t="str">
        <f>Proyecto!K2</f>
        <v>Codigo: GC-F-015</v>
      </c>
      <c r="H2" s="11"/>
      <c r="I2" s="11"/>
      <c r="J2" s="12"/>
      <c r="T2" s="13"/>
    </row>
    <row r="3" spans="2:20" s="3" customFormat="1" ht="23.25" customHeight="1" thickBot="1">
      <c r="B3" s="61"/>
      <c r="C3" s="187" t="s">
        <v>126</v>
      </c>
      <c r="D3" s="188"/>
      <c r="E3" s="188"/>
      <c r="F3" s="189"/>
      <c r="G3" s="58" t="str">
        <f>Proyecto!K3</f>
        <v>Fecha: 17 de septiembre de 2014</v>
      </c>
      <c r="H3" s="11"/>
      <c r="I3" s="11"/>
      <c r="J3" s="12"/>
      <c r="T3" s="13"/>
    </row>
    <row r="4" spans="2:20" s="3" customFormat="1" ht="24" customHeight="1" thickBot="1">
      <c r="B4" s="61"/>
      <c r="C4" s="187" t="s">
        <v>127</v>
      </c>
      <c r="D4" s="188"/>
      <c r="E4" s="188"/>
      <c r="F4" s="189"/>
      <c r="G4" s="58" t="str">
        <f>Proyecto!K4</f>
        <v>Version 001</v>
      </c>
      <c r="J4" s="12"/>
      <c r="T4" s="13"/>
    </row>
    <row r="5" spans="2:20" s="3" customFormat="1" ht="22.5" customHeight="1" thickBot="1">
      <c r="B5" s="62"/>
      <c r="C5" s="187" t="s">
        <v>129</v>
      </c>
      <c r="D5" s="188"/>
      <c r="E5" s="188"/>
      <c r="F5" s="189"/>
      <c r="G5" s="59" t="s">
        <v>130</v>
      </c>
      <c r="J5" s="11"/>
      <c r="T5" s="13"/>
    </row>
    <row r="6" spans="2:7" ht="5.25" customHeight="1">
      <c r="B6" s="5"/>
      <c r="C6" s="5"/>
      <c r="D6" s="5"/>
      <c r="E6" s="5"/>
      <c r="F6" s="5"/>
      <c r="G6" s="5"/>
    </row>
    <row r="7" spans="2:22" ht="29.25" customHeight="1">
      <c r="B7" s="33" t="s">
        <v>0</v>
      </c>
      <c r="C7" s="158" t="str">
        <f>Proyecto!$E$7</f>
        <v>Pedagogía y política de supervisión para el cumplimiento normativo (Compliance)  Fase II
 </v>
      </c>
      <c r="D7" s="158"/>
      <c r="E7" s="158"/>
      <c r="F7" s="158"/>
      <c r="G7" s="158"/>
      <c r="V7" s="1"/>
    </row>
    <row r="8" ht="12"/>
    <row r="9" spans="2:7" ht="18" customHeight="1">
      <c r="B9" s="192" t="s">
        <v>43</v>
      </c>
      <c r="C9" s="192"/>
      <c r="D9" s="192"/>
      <c r="E9" s="192"/>
      <c r="F9" s="192"/>
      <c r="G9" s="192"/>
    </row>
    <row r="10" ht="15" customHeight="1"/>
    <row r="11" spans="2:7" ht="20.25" customHeight="1">
      <c r="B11" s="28" t="s">
        <v>75</v>
      </c>
      <c r="C11" s="28" t="s">
        <v>6</v>
      </c>
      <c r="D11" s="28" t="s">
        <v>14</v>
      </c>
      <c r="E11" s="28" t="s">
        <v>42</v>
      </c>
      <c r="F11" s="192" t="s">
        <v>15</v>
      </c>
      <c r="G11" s="192"/>
    </row>
    <row r="12" spans="2:7" ht="72">
      <c r="B12" s="27" t="s">
        <v>60</v>
      </c>
      <c r="C12" s="27" t="s">
        <v>189</v>
      </c>
      <c r="D12" s="26" t="s">
        <v>63</v>
      </c>
      <c r="E12" s="15" t="s">
        <v>96</v>
      </c>
      <c r="F12" s="193"/>
      <c r="G12" s="193"/>
    </row>
    <row r="13" spans="2:7" ht="144">
      <c r="B13" s="27" t="s">
        <v>61</v>
      </c>
      <c r="C13" s="27" t="s">
        <v>207</v>
      </c>
      <c r="D13" s="26" t="s">
        <v>64</v>
      </c>
      <c r="E13" s="15" t="s">
        <v>96</v>
      </c>
      <c r="F13" s="193"/>
      <c r="G13" s="193"/>
    </row>
    <row r="14" spans="2:7" ht="84">
      <c r="B14" s="27" t="s">
        <v>62</v>
      </c>
      <c r="C14" s="27" t="s">
        <v>208</v>
      </c>
      <c r="D14" s="26" t="s">
        <v>65</v>
      </c>
      <c r="E14" s="15" t="s">
        <v>96</v>
      </c>
      <c r="F14" s="193"/>
      <c r="G14" s="193"/>
    </row>
    <row r="15" spans="2:7" ht="18" customHeight="1">
      <c r="B15" s="27"/>
      <c r="C15" s="27"/>
      <c r="D15" s="27"/>
      <c r="E15" s="15"/>
      <c r="F15" s="193"/>
      <c r="G15" s="193"/>
    </row>
    <row r="16" spans="2:7" ht="18" customHeight="1">
      <c r="B16" s="27"/>
      <c r="C16" s="27"/>
      <c r="D16" s="27"/>
      <c r="E16" s="15"/>
      <c r="F16" s="193"/>
      <c r="G16" s="193"/>
    </row>
    <row r="17" spans="2:7" ht="18" customHeight="1">
      <c r="B17" s="27"/>
      <c r="C17" s="27"/>
      <c r="D17" s="27"/>
      <c r="E17" s="15"/>
      <c r="F17" s="193"/>
      <c r="G17" s="193"/>
    </row>
    <row r="18" spans="2:7" ht="18" customHeight="1">
      <c r="B18" s="27"/>
      <c r="C18" s="27"/>
      <c r="D18" s="27"/>
      <c r="E18" s="15"/>
      <c r="F18" s="193"/>
      <c r="G18" s="193"/>
    </row>
    <row r="19" spans="2:7" ht="18" customHeight="1">
      <c r="B19" s="27"/>
      <c r="C19" s="27"/>
      <c r="D19" s="27"/>
      <c r="E19" s="15"/>
      <c r="F19" s="193"/>
      <c r="G19" s="193"/>
    </row>
    <row r="20" spans="2:7" ht="18" customHeight="1">
      <c r="B20" s="27"/>
      <c r="C20" s="27"/>
      <c r="D20" s="27"/>
      <c r="E20" s="15"/>
      <c r="F20" s="193"/>
      <c r="G20" s="193"/>
    </row>
    <row r="21" spans="2:7" ht="18" customHeight="1">
      <c r="B21" s="27"/>
      <c r="C21" s="27"/>
      <c r="D21" s="27"/>
      <c r="E21" s="15"/>
      <c r="F21" s="193"/>
      <c r="G21" s="193"/>
    </row>
    <row r="22" ht="12">
      <c r="B22" s="3"/>
    </row>
  </sheetData>
  <sheetProtection/>
  <mergeCells count="17">
    <mergeCell ref="C2:F2"/>
    <mergeCell ref="C3:F3"/>
    <mergeCell ref="C4:F4"/>
    <mergeCell ref="C5:F5"/>
    <mergeCell ref="F20:G20"/>
    <mergeCell ref="F11:G11"/>
    <mergeCell ref="C7:G7"/>
    <mergeCell ref="B9:G9"/>
    <mergeCell ref="F21:G21"/>
    <mergeCell ref="F18:G18"/>
    <mergeCell ref="F19:G19"/>
    <mergeCell ref="F12:G12"/>
    <mergeCell ref="F17:G17"/>
    <mergeCell ref="F13:G13"/>
    <mergeCell ref="F14:G14"/>
    <mergeCell ref="F15:G15"/>
    <mergeCell ref="F16:G16"/>
  </mergeCells>
  <dataValidations count="1">
    <dataValidation type="whole" allowBlank="1" showInputMessage="1" showErrorMessage="1" sqref="F22:G22 E8:G8 E23:L65492 N8:T65492 H8:L22 E21:E2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5.xml><?xml version="1.0" encoding="utf-8"?>
<worksheet xmlns="http://schemas.openxmlformats.org/spreadsheetml/2006/main" xmlns:r="http://schemas.openxmlformats.org/officeDocument/2006/relationships">
  <sheetPr>
    <tabColor theme="3" tint="0.39998000860214233"/>
  </sheetPr>
  <dimension ref="B2:H22"/>
  <sheetViews>
    <sheetView zoomScale="115" zoomScaleNormal="115" zoomScalePageLayoutView="0" workbookViewId="0" topLeftCell="A7">
      <selection activeCell="B19" sqref="B19"/>
    </sheetView>
  </sheetViews>
  <sheetFormatPr defaultColWidth="11.421875" defaultRowHeight="12.75"/>
  <cols>
    <col min="1" max="1" width="5.00390625" style="63" customWidth="1"/>
    <col min="2" max="2" width="30.28125" style="63" customWidth="1"/>
    <col min="3" max="3" width="25.00390625" style="63" customWidth="1"/>
    <col min="4" max="4" width="11.421875" style="63" customWidth="1"/>
    <col min="5" max="5" width="33.00390625" style="63" customWidth="1"/>
    <col min="6" max="6" width="20.7109375" style="63" customWidth="1"/>
    <col min="7" max="7" width="25.57421875" style="63" customWidth="1"/>
    <col min="8" max="8" width="15.00390625" style="63" customWidth="1"/>
    <col min="9" max="16384" width="11.421875" style="63" customWidth="1"/>
  </cols>
  <sheetData>
    <row r="1" ht="13.5" thickBot="1"/>
    <row r="2" spans="2:8" ht="18" customHeight="1" thickBot="1">
      <c r="B2" s="68"/>
      <c r="C2" s="200" t="s">
        <v>124</v>
      </c>
      <c r="D2" s="201"/>
      <c r="E2" s="201"/>
      <c r="F2" s="201"/>
      <c r="G2" s="194" t="str">
        <f>Proyecto!K2</f>
        <v>Codigo: GC-F-015</v>
      </c>
      <c r="H2" s="195"/>
    </row>
    <row r="3" spans="2:8" ht="19.5" customHeight="1" thickBot="1">
      <c r="B3" s="70"/>
      <c r="C3" s="200" t="s">
        <v>126</v>
      </c>
      <c r="D3" s="201"/>
      <c r="E3" s="201"/>
      <c r="F3" s="201"/>
      <c r="G3" s="196" t="str">
        <f>Proyecto!K3</f>
        <v>Fecha: 17 de septiembre de 2014</v>
      </c>
      <c r="H3" s="197"/>
    </row>
    <row r="4" spans="2:8" ht="19.5" customHeight="1" thickBot="1">
      <c r="B4" s="70"/>
      <c r="C4" s="200" t="s">
        <v>127</v>
      </c>
      <c r="D4" s="201"/>
      <c r="E4" s="201"/>
      <c r="F4" s="201"/>
      <c r="G4" s="198" t="str">
        <f>Proyecto!K4</f>
        <v>Version 001</v>
      </c>
      <c r="H4" s="199"/>
    </row>
    <row r="5" spans="2:8" ht="21.75" customHeight="1" thickBot="1">
      <c r="B5" s="72"/>
      <c r="C5" s="200" t="s">
        <v>129</v>
      </c>
      <c r="D5" s="201"/>
      <c r="E5" s="201"/>
      <c r="F5" s="201"/>
      <c r="G5" s="196" t="s">
        <v>130</v>
      </c>
      <c r="H5" s="197"/>
    </row>
    <row r="6" ht="21" customHeight="1"/>
    <row r="7" spans="2:8" ht="22.5" customHeight="1">
      <c r="B7" s="202" t="s">
        <v>77</v>
      </c>
      <c r="C7" s="203"/>
      <c r="D7" s="203"/>
      <c r="E7" s="203"/>
      <c r="F7" s="203"/>
      <c r="G7" s="203"/>
      <c r="H7" s="203"/>
    </row>
    <row r="8" spans="2:8" ht="45" customHeight="1">
      <c r="B8" s="204"/>
      <c r="C8" s="204"/>
      <c r="D8" s="204"/>
      <c r="E8" s="204"/>
      <c r="F8" s="204"/>
      <c r="G8" s="204"/>
      <c r="H8" s="204"/>
    </row>
    <row r="9" ht="12.75">
      <c r="B9" s="64"/>
    </row>
    <row r="10" ht="12.75"/>
    <row r="11" spans="2:8" ht="22.5" customHeight="1">
      <c r="B11" s="205" t="s">
        <v>74</v>
      </c>
      <c r="C11" s="206"/>
      <c r="E11" s="202" t="s">
        <v>76</v>
      </c>
      <c r="F11" s="203"/>
      <c r="G11" s="203"/>
      <c r="H11" s="203"/>
    </row>
    <row r="12" ht="12.75"/>
    <row r="13" spans="2:8" ht="20.25" customHeight="1">
      <c r="B13" s="34" t="s">
        <v>6</v>
      </c>
      <c r="C13" s="34" t="s">
        <v>75</v>
      </c>
      <c r="D13" s="65"/>
      <c r="E13" s="34" t="s">
        <v>6</v>
      </c>
      <c r="F13" s="34" t="s">
        <v>75</v>
      </c>
      <c r="G13" s="34" t="s">
        <v>73</v>
      </c>
      <c r="H13" s="34" t="s">
        <v>91</v>
      </c>
    </row>
    <row r="14" spans="2:8" ht="21.75" customHeight="1">
      <c r="B14" s="88" t="s">
        <v>188</v>
      </c>
      <c r="C14" s="89" t="s">
        <v>60</v>
      </c>
      <c r="E14" s="66"/>
      <c r="F14" s="66"/>
      <c r="G14" s="66"/>
      <c r="H14" s="66"/>
    </row>
    <row r="15" spans="2:8" ht="21.75" customHeight="1">
      <c r="B15" s="88" t="s">
        <v>160</v>
      </c>
      <c r="C15" s="89" t="s">
        <v>61</v>
      </c>
      <c r="E15" s="66"/>
      <c r="F15" s="66"/>
      <c r="G15" s="66"/>
      <c r="H15" s="66"/>
    </row>
    <row r="16" spans="2:8" ht="21.75" customHeight="1">
      <c r="B16" s="88" t="s">
        <v>158</v>
      </c>
      <c r="C16" s="89" t="s">
        <v>62</v>
      </c>
      <c r="E16" s="66"/>
      <c r="F16" s="66"/>
      <c r="G16" s="66"/>
      <c r="H16" s="66"/>
    </row>
    <row r="17" spans="2:8" ht="21.75" customHeight="1">
      <c r="B17" s="88" t="s">
        <v>154</v>
      </c>
      <c r="C17" s="89" t="s">
        <v>161</v>
      </c>
      <c r="E17" s="66"/>
      <c r="F17" s="66"/>
      <c r="G17" s="66"/>
      <c r="H17" s="66"/>
    </row>
    <row r="18" spans="2:8" ht="21.75" customHeight="1">
      <c r="B18" s="66"/>
      <c r="C18" s="66"/>
      <c r="E18" s="66"/>
      <c r="F18" s="66"/>
      <c r="G18" s="66"/>
      <c r="H18" s="66"/>
    </row>
    <row r="19" spans="2:8" ht="21.75" customHeight="1">
      <c r="B19" s="66"/>
      <c r="C19" s="66"/>
      <c r="E19" s="66"/>
      <c r="F19" s="66"/>
      <c r="G19" s="66"/>
      <c r="H19" s="66"/>
    </row>
    <row r="20" spans="2:8" ht="21.75" customHeight="1">
      <c r="B20" s="66"/>
      <c r="C20" s="66"/>
      <c r="D20" s="67"/>
      <c r="E20" s="66"/>
      <c r="F20" s="66"/>
      <c r="G20" s="66"/>
      <c r="H20" s="66"/>
    </row>
    <row r="21" spans="2:8" ht="21.75" customHeight="1">
      <c r="B21" s="66"/>
      <c r="C21" s="66"/>
      <c r="E21" s="66"/>
      <c r="F21" s="66"/>
      <c r="G21" s="66"/>
      <c r="H21" s="66"/>
    </row>
    <row r="22" spans="2:8" ht="21.75" customHeight="1">
      <c r="B22" s="66"/>
      <c r="C22" s="66"/>
      <c r="E22" s="66"/>
      <c r="F22" s="66"/>
      <c r="G22" s="66"/>
      <c r="H22" s="66"/>
    </row>
  </sheetData>
  <sheetProtection/>
  <mergeCells count="12">
    <mergeCell ref="E11:H11"/>
    <mergeCell ref="B7:H7"/>
    <mergeCell ref="B8:H8"/>
    <mergeCell ref="B11:C11"/>
    <mergeCell ref="G2:H2"/>
    <mergeCell ref="G3:H3"/>
    <mergeCell ref="G4:H4"/>
    <mergeCell ref="G5:H5"/>
    <mergeCell ref="C2:F2"/>
    <mergeCell ref="C3:F3"/>
    <mergeCell ref="C4:F4"/>
    <mergeCell ref="C5:F5"/>
  </mergeCells>
  <printOptions/>
  <pageMargins left="0.7" right="0.7" top="0.75" bottom="0.75" header="0.3" footer="0.3"/>
  <pageSetup horizontalDpi="600" verticalDpi="600" orientation="portrait" paperSize="119"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U20"/>
  <sheetViews>
    <sheetView showGridLines="0" zoomScale="90" zoomScaleNormal="90" zoomScalePageLayoutView="0" workbookViewId="0" topLeftCell="A1">
      <selection activeCell="F28" sqref="F28"/>
    </sheetView>
  </sheetViews>
  <sheetFormatPr defaultColWidth="11.421875" defaultRowHeight="12.75"/>
  <cols>
    <col min="1" max="1" width="2.421875" style="1" customWidth="1"/>
    <col min="2" max="2" width="37.140625" style="1" customWidth="1"/>
    <col min="3" max="3" width="39.421875" style="1" customWidth="1"/>
    <col min="4" max="4" width="8.8515625" style="1" customWidth="1"/>
    <col min="5" max="5" width="5.7109375" style="1" customWidth="1"/>
    <col min="6" max="6" width="39.7109375" style="1" customWidth="1"/>
    <col min="7" max="7" width="7.7109375" style="1" customWidth="1"/>
    <col min="8" max="8" width="0.71875" style="7" customWidth="1"/>
    <col min="9" max="9" width="0.9921875" style="1" customWidth="1"/>
    <col min="10" max="10" width="1.57421875" style="1" customWidth="1"/>
    <col min="11" max="11" width="1.148437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1875" style="1" customWidth="1"/>
  </cols>
  <sheetData>
    <row r="1" ht="12.75" thickBot="1"/>
    <row r="2" spans="2:21" s="3" customFormat="1" ht="26.25" customHeight="1" thickBot="1">
      <c r="B2" s="68"/>
      <c r="C2" s="200" t="s">
        <v>124</v>
      </c>
      <c r="D2" s="201"/>
      <c r="E2" s="201"/>
      <c r="F2" s="201"/>
      <c r="G2" s="194" t="str">
        <f>Proyecto!K2</f>
        <v>Codigo: GC-F-015</v>
      </c>
      <c r="H2" s="207"/>
      <c r="I2" s="207"/>
      <c r="J2" s="207"/>
      <c r="K2" s="207"/>
      <c r="L2" s="195"/>
      <c r="U2" s="13"/>
    </row>
    <row r="3" spans="2:21" s="3" customFormat="1" ht="23.25" customHeight="1" thickBot="1">
      <c r="B3" s="70"/>
      <c r="C3" s="200" t="s">
        <v>126</v>
      </c>
      <c r="D3" s="201"/>
      <c r="E3" s="201"/>
      <c r="F3" s="201"/>
      <c r="G3" s="196" t="str">
        <f>Proyecto!K3</f>
        <v>Fecha: 17 de septiembre de 2014</v>
      </c>
      <c r="H3" s="208"/>
      <c r="I3" s="208"/>
      <c r="J3" s="208"/>
      <c r="K3" s="208"/>
      <c r="L3" s="197"/>
      <c r="U3" s="13"/>
    </row>
    <row r="4" spans="2:21" s="3" customFormat="1" ht="24" customHeight="1" thickBot="1">
      <c r="B4" s="70"/>
      <c r="C4" s="200" t="s">
        <v>127</v>
      </c>
      <c r="D4" s="201"/>
      <c r="E4" s="201"/>
      <c r="F4" s="201"/>
      <c r="G4" s="198" t="str">
        <f>Proyecto!K4</f>
        <v>Version 001</v>
      </c>
      <c r="H4" s="209"/>
      <c r="I4" s="209"/>
      <c r="J4" s="209"/>
      <c r="K4" s="209"/>
      <c r="L4" s="199"/>
      <c r="U4" s="13"/>
    </row>
    <row r="5" spans="2:21" s="3" customFormat="1" ht="22.5" customHeight="1" thickBot="1">
      <c r="B5" s="72"/>
      <c r="C5" s="200" t="s">
        <v>129</v>
      </c>
      <c r="D5" s="201"/>
      <c r="E5" s="201"/>
      <c r="F5" s="201"/>
      <c r="G5" s="196" t="s">
        <v>130</v>
      </c>
      <c r="H5" s="208"/>
      <c r="I5" s="208"/>
      <c r="J5" s="208"/>
      <c r="K5" s="208"/>
      <c r="L5" s="197"/>
      <c r="U5" s="13"/>
    </row>
    <row r="6" spans="1:6" ht="5.25" customHeight="1">
      <c r="A6" s="7" t="str">
        <f>Proyecto!$E$7</f>
        <v>Pedagogía y política de supervisión para el cumplimiento normativo (Compliance)  Fase II
 </v>
      </c>
      <c r="B6" s="5"/>
      <c r="C6" s="5"/>
      <c r="D6" s="5"/>
      <c r="E6" s="5"/>
      <c r="F6" s="5"/>
    </row>
    <row r="7" spans="2:21" ht="29.25" customHeight="1">
      <c r="B7" s="33" t="s">
        <v>0</v>
      </c>
      <c r="C7" s="158" t="str">
        <f>Proyecto!$E$7</f>
        <v>Pedagogía y política de supervisión para el cumplimiento normativo (Compliance)  Fase II
 </v>
      </c>
      <c r="D7" s="158"/>
      <c r="E7" s="158"/>
      <c r="F7" s="158"/>
      <c r="U7" s="1"/>
    </row>
    <row r="8" ht="12">
      <c r="B8" s="3"/>
    </row>
    <row r="9" ht="12"/>
    <row r="10" spans="2:3" ht="18" customHeight="1">
      <c r="B10" s="33" t="s">
        <v>88</v>
      </c>
      <c r="C10" s="17" t="s">
        <v>209</v>
      </c>
    </row>
    <row r="11" ht="6" customHeight="1"/>
    <row r="12" spans="2:3" ht="18" customHeight="1">
      <c r="B12" s="33" t="s">
        <v>47</v>
      </c>
      <c r="C12" s="17"/>
    </row>
    <row r="13" ht="6" customHeight="1"/>
    <row r="14" spans="2:3" ht="18" customHeight="1">
      <c r="B14" s="33" t="s">
        <v>48</v>
      </c>
      <c r="C14" s="17"/>
    </row>
    <row r="15" ht="6" customHeight="1"/>
    <row r="16" spans="2:3" ht="18" customHeight="1">
      <c r="B16" s="33" t="s">
        <v>44</v>
      </c>
      <c r="C16" s="16">
        <v>0</v>
      </c>
    </row>
    <row r="17" ht="6" customHeight="1"/>
    <row r="18" spans="2:3" ht="18" customHeight="1">
      <c r="B18" s="33" t="s">
        <v>45</v>
      </c>
      <c r="C18" s="16">
        <v>0</v>
      </c>
    </row>
    <row r="19" ht="6" customHeight="1"/>
    <row r="20" spans="2:3" ht="18" customHeight="1">
      <c r="B20" s="33" t="s">
        <v>46</v>
      </c>
      <c r="C20" s="16">
        <v>0</v>
      </c>
    </row>
    <row r="22" ht="12"/>
  </sheetData>
  <sheetProtection/>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B2:P19"/>
  <sheetViews>
    <sheetView showGridLines="0" zoomScale="90" zoomScaleNormal="90" zoomScalePageLayoutView="0" workbookViewId="0" topLeftCell="A1">
      <selection activeCell="D17" sqref="D17"/>
    </sheetView>
  </sheetViews>
  <sheetFormatPr defaultColWidth="11.421875" defaultRowHeight="12.75"/>
  <cols>
    <col min="1" max="1" width="2.421875" style="1" customWidth="1"/>
    <col min="2" max="2" width="14.57421875" style="1" customWidth="1"/>
    <col min="3" max="3" width="24.140625" style="1" customWidth="1"/>
    <col min="4" max="4" width="33.00390625" style="1" customWidth="1"/>
    <col min="5" max="5" width="17.140625" style="1" customWidth="1"/>
    <col min="6" max="6" width="20.8515625" style="1" customWidth="1"/>
    <col min="7" max="7" width="17.42187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3" customFormat="1" ht="26.25" customHeight="1" thickBot="1">
      <c r="B2" s="226"/>
      <c r="C2" s="227"/>
      <c r="D2" s="217" t="s">
        <v>124</v>
      </c>
      <c r="E2" s="218"/>
      <c r="F2" s="218"/>
      <c r="G2" s="219"/>
      <c r="H2" s="69" t="str">
        <f>Proyecto!K2</f>
        <v>Codigo: GC-F-015</v>
      </c>
      <c r="P2" s="13"/>
    </row>
    <row r="3" spans="2:16" s="3" customFormat="1" ht="23.25" customHeight="1" thickBot="1">
      <c r="B3" s="228"/>
      <c r="C3" s="216"/>
      <c r="D3" s="220" t="s">
        <v>126</v>
      </c>
      <c r="E3" s="221"/>
      <c r="F3" s="221"/>
      <c r="G3" s="222"/>
      <c r="H3" s="73" t="str">
        <f>Proyecto!K3</f>
        <v>Fecha: 17 de septiembre de 2014</v>
      </c>
      <c r="P3" s="13"/>
    </row>
    <row r="4" spans="2:16" s="3" customFormat="1" ht="24" customHeight="1" thickBot="1">
      <c r="B4" s="228"/>
      <c r="C4" s="216"/>
      <c r="D4" s="223" t="s">
        <v>127</v>
      </c>
      <c r="E4" s="224"/>
      <c r="F4" s="224"/>
      <c r="G4" s="225"/>
      <c r="H4" s="71" t="str">
        <f>Proyecto!K4</f>
        <v>Version 001</v>
      </c>
      <c r="P4" s="13"/>
    </row>
    <row r="5" spans="2:16" s="3" customFormat="1" ht="22.5" customHeight="1" thickBot="1">
      <c r="B5" s="229"/>
      <c r="C5" s="230"/>
      <c r="D5" s="220" t="s">
        <v>129</v>
      </c>
      <c r="E5" s="221"/>
      <c r="F5" s="221"/>
      <c r="G5" s="222"/>
      <c r="H5" s="73" t="s">
        <v>130</v>
      </c>
      <c r="P5" s="13"/>
    </row>
    <row r="6" spans="2:8" ht="5.25" customHeight="1">
      <c r="B6" s="5"/>
      <c r="C6" s="5"/>
      <c r="D6" s="5"/>
      <c r="E6" s="5"/>
      <c r="F6" s="5"/>
      <c r="G6" s="5"/>
      <c r="H6" s="5"/>
    </row>
    <row r="7" spans="2:16" ht="29.25" customHeight="1">
      <c r="B7" s="156" t="s">
        <v>0</v>
      </c>
      <c r="C7" s="156"/>
      <c r="D7" s="158" t="str">
        <f>Proyecto!$E$7</f>
        <v>Pedagogía y política de supervisión para el cumplimiento normativo (Compliance)  Fase II
 </v>
      </c>
      <c r="E7" s="158"/>
      <c r="F7" s="158"/>
      <c r="G7" s="158"/>
      <c r="H7" s="158"/>
      <c r="P7" s="1"/>
    </row>
    <row r="8" ht="19.5" customHeight="1"/>
    <row r="9" spans="2:8" ht="30" customHeight="1">
      <c r="B9" s="214" t="s">
        <v>37</v>
      </c>
      <c r="C9" s="215"/>
      <c r="D9" s="215"/>
      <c r="E9" s="215"/>
      <c r="F9" s="215"/>
      <c r="G9" s="215"/>
      <c r="H9" s="215"/>
    </row>
    <row r="10" spans="2:16" ht="9.75" customHeight="1">
      <c r="B10" s="216"/>
      <c r="C10" s="216"/>
      <c r="D10" s="216"/>
      <c r="E10" s="216"/>
      <c r="F10" s="216"/>
      <c r="G10" s="216"/>
      <c r="H10" s="216"/>
      <c r="P10" s="1"/>
    </row>
    <row r="11" spans="2:16" ht="25.5" customHeight="1">
      <c r="B11" s="190" t="s">
        <v>6</v>
      </c>
      <c r="C11" s="190"/>
      <c r="D11" s="28" t="s">
        <v>7</v>
      </c>
      <c r="E11" s="30" t="s">
        <v>71</v>
      </c>
      <c r="F11" s="28" t="s">
        <v>11</v>
      </c>
      <c r="G11" s="28" t="s">
        <v>98</v>
      </c>
      <c r="H11" s="28" t="s">
        <v>8</v>
      </c>
      <c r="P11" s="1"/>
    </row>
    <row r="12" spans="2:16" ht="21.75" customHeight="1">
      <c r="B12" s="212" t="s">
        <v>190</v>
      </c>
      <c r="C12" s="213"/>
      <c r="D12" s="94" t="s">
        <v>60</v>
      </c>
      <c r="E12" s="31"/>
      <c r="F12" s="31"/>
      <c r="G12" s="46" t="s">
        <v>163</v>
      </c>
      <c r="H12" s="25" t="s">
        <v>68</v>
      </c>
      <c r="P12" s="1"/>
    </row>
    <row r="13" spans="2:16" ht="21.75" customHeight="1">
      <c r="B13" s="212" t="s">
        <v>160</v>
      </c>
      <c r="C13" s="213"/>
      <c r="D13" s="94" t="s">
        <v>61</v>
      </c>
      <c r="E13" s="25"/>
      <c r="F13" s="25"/>
      <c r="G13" s="93" t="s">
        <v>163</v>
      </c>
      <c r="H13" s="93" t="s">
        <v>68</v>
      </c>
      <c r="P13" s="1"/>
    </row>
    <row r="14" spans="2:16" ht="21.75" customHeight="1">
      <c r="B14" s="212" t="s">
        <v>158</v>
      </c>
      <c r="C14" s="213"/>
      <c r="D14" s="94" t="s">
        <v>62</v>
      </c>
      <c r="E14" s="25"/>
      <c r="F14" s="25"/>
      <c r="G14" s="93" t="s">
        <v>163</v>
      </c>
      <c r="H14" s="93" t="s">
        <v>68</v>
      </c>
      <c r="P14" s="1"/>
    </row>
    <row r="15" spans="2:16" ht="21.75" customHeight="1">
      <c r="B15" s="210" t="s">
        <v>154</v>
      </c>
      <c r="C15" s="211"/>
      <c r="D15" s="94" t="s">
        <v>159</v>
      </c>
      <c r="E15" s="27"/>
      <c r="F15" s="27"/>
      <c r="G15" s="93" t="s">
        <v>163</v>
      </c>
      <c r="H15" s="93" t="s">
        <v>68</v>
      </c>
      <c r="O15" s="2"/>
      <c r="P15" s="1"/>
    </row>
    <row r="16" spans="2:16" ht="21.75" customHeight="1">
      <c r="B16" s="210" t="s">
        <v>162</v>
      </c>
      <c r="C16" s="211"/>
      <c r="D16" s="93"/>
      <c r="E16" s="25"/>
      <c r="F16" s="25"/>
      <c r="G16" s="93" t="s">
        <v>163</v>
      </c>
      <c r="H16" s="93" t="s">
        <v>68</v>
      </c>
      <c r="O16" s="2"/>
      <c r="P16" s="1"/>
    </row>
    <row r="17" spans="2:16" ht="21.75" customHeight="1">
      <c r="B17" s="210" t="s">
        <v>153</v>
      </c>
      <c r="C17" s="211"/>
      <c r="D17" s="93"/>
      <c r="E17" s="25"/>
      <c r="F17" s="25"/>
      <c r="G17" s="93" t="s">
        <v>164</v>
      </c>
      <c r="H17" s="93" t="s">
        <v>68</v>
      </c>
      <c r="P17" s="1"/>
    </row>
    <row r="18" spans="2:16" ht="21.75" customHeight="1">
      <c r="B18" s="210" t="s">
        <v>152</v>
      </c>
      <c r="C18" s="211"/>
      <c r="D18" s="93"/>
      <c r="E18" s="25"/>
      <c r="F18" s="25"/>
      <c r="G18" s="93" t="s">
        <v>164</v>
      </c>
      <c r="H18" s="93" t="s">
        <v>68</v>
      </c>
      <c r="O18" s="2"/>
      <c r="P18" s="1"/>
    </row>
    <row r="19" spans="2:16" ht="21.75" customHeight="1">
      <c r="B19" s="182"/>
      <c r="C19" s="182"/>
      <c r="D19" s="25"/>
      <c r="E19" s="25"/>
      <c r="F19" s="25"/>
      <c r="G19" s="25"/>
      <c r="H19" s="25"/>
      <c r="O19" s="2"/>
      <c r="P19" s="1"/>
    </row>
  </sheetData>
  <sheetProtection/>
  <mergeCells count="18">
    <mergeCell ref="B9:H9"/>
    <mergeCell ref="B10:H10"/>
    <mergeCell ref="D2:G2"/>
    <mergeCell ref="D3:G3"/>
    <mergeCell ref="D4:G4"/>
    <mergeCell ref="D5:G5"/>
    <mergeCell ref="B2:C5"/>
    <mergeCell ref="B7:C7"/>
    <mergeCell ref="D7:H7"/>
    <mergeCell ref="B18:C18"/>
    <mergeCell ref="B11:C11"/>
    <mergeCell ref="B12:C12"/>
    <mergeCell ref="B19:C19"/>
    <mergeCell ref="B17:C17"/>
    <mergeCell ref="B14:C14"/>
    <mergeCell ref="B16:C16"/>
    <mergeCell ref="B13:C13"/>
    <mergeCell ref="B15:C15"/>
  </mergeCells>
  <conditionalFormatting sqref="D11 D16:D19">
    <cfRule type="cellIs" priority="19" dxfId="5" operator="equal" stopIfTrue="1">
      <formula>"Alto"</formula>
    </cfRule>
    <cfRule type="cellIs" priority="20" dxfId="4" operator="equal" stopIfTrue="1">
      <formula>"Medio"</formula>
    </cfRule>
    <cfRule type="cellIs" priority="21" dxfId="3" operator="equal" stopIfTrue="1">
      <formula>"Bajo"</formula>
    </cfRule>
  </conditionalFormatting>
  <conditionalFormatting sqref="D13">
    <cfRule type="cellIs" priority="1" dxfId="5" operator="equal" stopIfTrue="1">
      <formula>"Alto"</formula>
    </cfRule>
    <cfRule type="cellIs" priority="2" dxfId="4" operator="equal" stopIfTrue="1">
      <formula>"Medio"</formula>
    </cfRule>
    <cfRule type="cellIs" priority="3" dxfId="3" operator="equal" stopIfTrue="1">
      <formula>"Bajo"</formula>
    </cfRule>
  </conditionalFormatting>
  <conditionalFormatting sqref="D12 D14">
    <cfRule type="cellIs" priority="4" dxfId="5" operator="equal" stopIfTrue="1">
      <formula>"Alto"</formula>
    </cfRule>
    <cfRule type="cellIs" priority="5" dxfId="4" operator="equal" stopIfTrue="1">
      <formula>"Medio"</formula>
    </cfRule>
    <cfRule type="cellIs" priority="6" dxfId="3" operator="equal" stopIfTrue="1">
      <formula>"Bajo"</formula>
    </cfRule>
  </conditionalFormatting>
  <dataValidations count="1">
    <dataValidation type="whole" allowBlank="1" showInputMessage="1" showErrorMessage="1" sqref="E19:F19 F20:N65497 I9:N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2:P27"/>
  <sheetViews>
    <sheetView showGridLines="0" zoomScale="90" zoomScaleNormal="90" zoomScalePageLayoutView="0" workbookViewId="0" topLeftCell="A1">
      <selection activeCell="D16" sqref="D16"/>
    </sheetView>
  </sheetViews>
  <sheetFormatPr defaultColWidth="11.421875" defaultRowHeight="12.75"/>
  <cols>
    <col min="1" max="1" width="2.421875" style="1" customWidth="1"/>
    <col min="2" max="2" width="39.140625" style="1" customWidth="1"/>
    <col min="3" max="3" width="25.8515625" style="1" customWidth="1"/>
    <col min="4" max="4" width="44.00390625" style="1" customWidth="1"/>
    <col min="5" max="5" width="18.00390625" style="1" customWidth="1"/>
    <col min="6" max="6" width="17.7109375" style="1" bestFit="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3" customFormat="1" ht="26.25" customHeight="1" thickBot="1">
      <c r="B2" s="68"/>
      <c r="C2" s="200" t="s">
        <v>124</v>
      </c>
      <c r="D2" s="201"/>
      <c r="E2" s="201"/>
      <c r="F2" s="201"/>
      <c r="G2" s="75" t="str">
        <f>Proyecto!K2</f>
        <v>Codigo: GC-F-015</v>
      </c>
      <c r="H2" s="74"/>
      <c r="P2" s="13"/>
    </row>
    <row r="3" spans="2:16" s="3" customFormat="1" ht="23.25" customHeight="1" thickBot="1">
      <c r="B3" s="70"/>
      <c r="C3" s="200" t="s">
        <v>126</v>
      </c>
      <c r="D3" s="201"/>
      <c r="E3" s="201"/>
      <c r="F3" s="201"/>
      <c r="G3" s="73" t="str">
        <f>Proyecto!K3</f>
        <v>Fecha: 17 de septiembre de 2014</v>
      </c>
      <c r="H3" s="74"/>
      <c r="P3" s="13"/>
    </row>
    <row r="4" spans="2:16" s="3" customFormat="1" ht="24" customHeight="1" thickBot="1">
      <c r="B4" s="70"/>
      <c r="C4" s="200" t="s">
        <v>127</v>
      </c>
      <c r="D4" s="201"/>
      <c r="E4" s="201"/>
      <c r="F4" s="201"/>
      <c r="G4" s="73" t="str">
        <f>Proyecto!K4</f>
        <v>Version 001</v>
      </c>
      <c r="H4" s="74"/>
      <c r="P4" s="13"/>
    </row>
    <row r="5" spans="2:16" s="3" customFormat="1" ht="22.5" customHeight="1" thickBot="1">
      <c r="B5" s="72"/>
      <c r="C5" s="200" t="s">
        <v>129</v>
      </c>
      <c r="D5" s="201"/>
      <c r="E5" s="201"/>
      <c r="F5" s="201"/>
      <c r="G5" s="76" t="s">
        <v>130</v>
      </c>
      <c r="H5" s="74"/>
      <c r="P5" s="13"/>
    </row>
    <row r="6" spans="2:6" ht="5.25" customHeight="1">
      <c r="B6" s="5"/>
      <c r="C6" s="5"/>
      <c r="D6" s="5"/>
      <c r="E6" s="5"/>
      <c r="F6" s="5"/>
    </row>
    <row r="7" spans="2:16" ht="29.25" customHeight="1">
      <c r="B7" s="33" t="s">
        <v>0</v>
      </c>
      <c r="C7" s="234" t="str">
        <f>Proyecto!$E$7</f>
        <v>Pedagogía y política de supervisión para el cumplimiento normativo (Compliance)  Fase II
 </v>
      </c>
      <c r="D7" s="234"/>
      <c r="E7" s="234"/>
      <c r="F7" s="234"/>
      <c r="G7" s="22"/>
      <c r="P7" s="1"/>
    </row>
    <row r="8" spans="2:16" ht="6.75" customHeight="1">
      <c r="B8" s="8"/>
      <c r="C8" s="9"/>
      <c r="D8" s="9"/>
      <c r="E8" s="9"/>
      <c r="F8" s="9"/>
      <c r="P8" s="1"/>
    </row>
    <row r="9" spans="2:3" ht="12">
      <c r="B9" s="142"/>
      <c r="C9" s="142"/>
    </row>
    <row r="10" spans="2:7" ht="20.25" customHeight="1">
      <c r="B10" s="231" t="s">
        <v>16</v>
      </c>
      <c r="C10" s="232"/>
      <c r="D10" s="232"/>
      <c r="E10" s="232"/>
      <c r="F10" s="232"/>
      <c r="G10" s="233"/>
    </row>
    <row r="11" ht="15" customHeight="1"/>
    <row r="12" spans="2:7" ht="24.75" customHeight="1" thickBot="1">
      <c r="B12" s="29" t="s">
        <v>89</v>
      </c>
      <c r="C12" s="32" t="s">
        <v>17</v>
      </c>
      <c r="D12" s="32" t="s">
        <v>18</v>
      </c>
      <c r="E12" s="32" t="s">
        <v>19</v>
      </c>
      <c r="F12" s="32" t="s">
        <v>20</v>
      </c>
      <c r="G12" s="32" t="s">
        <v>21</v>
      </c>
    </row>
    <row r="13" spans="2:7" ht="21.75" customHeight="1" thickBot="1">
      <c r="B13" s="97" t="s">
        <v>190</v>
      </c>
      <c r="C13" s="95" t="s">
        <v>103</v>
      </c>
      <c r="D13" s="26" t="s">
        <v>165</v>
      </c>
      <c r="E13" s="26" t="s">
        <v>170</v>
      </c>
      <c r="F13" s="100" t="s">
        <v>160</v>
      </c>
      <c r="G13" s="26" t="s">
        <v>173</v>
      </c>
    </row>
    <row r="14" spans="2:7" ht="21.75" customHeight="1" thickBot="1">
      <c r="B14" s="97" t="s">
        <v>160</v>
      </c>
      <c r="C14" s="95" t="s">
        <v>103</v>
      </c>
      <c r="D14" s="26" t="s">
        <v>166</v>
      </c>
      <c r="E14" s="26" t="s">
        <v>171</v>
      </c>
      <c r="F14" s="101" t="s">
        <v>190</v>
      </c>
      <c r="G14" s="26" t="s">
        <v>174</v>
      </c>
    </row>
    <row r="15" spans="2:7" ht="21.75" customHeight="1" thickBot="1">
      <c r="B15" s="97" t="s">
        <v>158</v>
      </c>
      <c r="C15" s="95" t="s">
        <v>103</v>
      </c>
      <c r="D15" s="26" t="s">
        <v>166</v>
      </c>
      <c r="E15" s="26" t="s">
        <v>171</v>
      </c>
      <c r="F15" s="101" t="s">
        <v>160</v>
      </c>
      <c r="G15" s="26" t="s">
        <v>175</v>
      </c>
    </row>
    <row r="16" spans="2:7" ht="21.75" customHeight="1" thickBot="1">
      <c r="B16" s="98" t="s">
        <v>154</v>
      </c>
      <c r="C16" s="95" t="s">
        <v>103</v>
      </c>
      <c r="D16" s="26" t="s">
        <v>166</v>
      </c>
      <c r="E16" s="26" t="s">
        <v>171</v>
      </c>
      <c r="F16" s="102" t="s">
        <v>158</v>
      </c>
      <c r="G16" s="26" t="s">
        <v>175</v>
      </c>
    </row>
    <row r="17" spans="2:7" ht="21.75" customHeight="1" thickBot="1">
      <c r="B17" s="98" t="s">
        <v>162</v>
      </c>
      <c r="C17" s="96" t="s">
        <v>100</v>
      </c>
      <c r="D17" s="26" t="s">
        <v>167</v>
      </c>
      <c r="E17" s="26" t="s">
        <v>170</v>
      </c>
      <c r="F17" s="101" t="s">
        <v>190</v>
      </c>
      <c r="G17" s="26" t="s">
        <v>176</v>
      </c>
    </row>
    <row r="18" spans="2:7" ht="21.75" customHeight="1" thickBot="1">
      <c r="B18" s="98" t="s">
        <v>153</v>
      </c>
      <c r="C18" s="96" t="s">
        <v>101</v>
      </c>
      <c r="D18" s="26" t="s">
        <v>168</v>
      </c>
      <c r="E18" s="27" t="s">
        <v>172</v>
      </c>
      <c r="F18" s="103" t="s">
        <v>158</v>
      </c>
      <c r="G18" s="26" t="s">
        <v>177</v>
      </c>
    </row>
    <row r="19" spans="2:7" ht="21.75" customHeight="1" thickBot="1">
      <c r="B19" s="98" t="s">
        <v>152</v>
      </c>
      <c r="C19" s="96" t="s">
        <v>101</v>
      </c>
      <c r="D19" s="26" t="s">
        <v>169</v>
      </c>
      <c r="E19" s="27" t="s">
        <v>172</v>
      </c>
      <c r="F19" s="103" t="s">
        <v>158</v>
      </c>
      <c r="G19" s="26" t="s">
        <v>177</v>
      </c>
    </row>
    <row r="21" ht="12.75">
      <c r="C21" s="20"/>
    </row>
    <row r="22" ht="12.75">
      <c r="C22" s="20"/>
    </row>
    <row r="23" ht="12.75">
      <c r="C23" s="23"/>
    </row>
    <row r="24" ht="12.75">
      <c r="C24" s="23"/>
    </row>
    <row r="25" ht="12.75">
      <c r="C25" s="23"/>
    </row>
    <row r="26" ht="12.75">
      <c r="C26" s="23"/>
    </row>
    <row r="27" ht="12.75">
      <c r="C27" s="23"/>
    </row>
  </sheetData>
  <sheetProtection/>
  <mergeCells count="7">
    <mergeCell ref="B10:G10"/>
    <mergeCell ref="B9:C9"/>
    <mergeCell ref="C7:F7"/>
    <mergeCell ref="C2:F2"/>
    <mergeCell ref="C3:F3"/>
    <mergeCell ref="C4:F4"/>
    <mergeCell ref="C5:F5"/>
  </mergeCells>
  <dataValidations count="1">
    <dataValidation type="whole" allowBlank="1" showInputMessage="1" showErrorMessage="1" sqref="H9:N65505 E9 E20:E65505 G20:G65505 G11 G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1" r:id="rId4"/>
  <drawing r:id="rId3"/>
  <legacyDrawing r:id="rId2"/>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B2:W22"/>
  <sheetViews>
    <sheetView showGridLines="0" zoomScale="90" zoomScaleNormal="90" zoomScalePageLayoutView="0" workbookViewId="0" topLeftCell="A4">
      <selection activeCell="F22" sqref="F22"/>
    </sheetView>
  </sheetViews>
  <sheetFormatPr defaultColWidth="11.421875" defaultRowHeight="12.75"/>
  <cols>
    <col min="1" max="1" width="2.421875" style="1" customWidth="1"/>
    <col min="2" max="2" width="30.7109375" style="1" customWidth="1"/>
    <col min="3" max="3" width="18.28125" style="1" customWidth="1"/>
    <col min="4" max="4" width="15.00390625" style="1" customWidth="1"/>
    <col min="5" max="5" width="29.421875" style="1" customWidth="1"/>
    <col min="6" max="6" width="32.7109375" style="1" customWidth="1"/>
    <col min="7" max="7" width="19.421875" style="1" customWidth="1"/>
    <col min="8" max="8" width="17.7109375" style="1" bestFit="1" customWidth="1"/>
    <col min="9" max="9" width="7.7109375" style="1" customWidth="1"/>
    <col min="10" max="10" width="0.71875" style="7" customWidth="1"/>
    <col min="11" max="11" width="0.9921875" style="1" customWidth="1"/>
    <col min="12" max="12" width="1.57421875" style="1" customWidth="1"/>
    <col min="13" max="13" width="1.148437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1875" style="1" customWidth="1"/>
  </cols>
  <sheetData>
    <row r="1" ht="12.75" thickBot="1"/>
    <row r="2" spans="2:23" s="3" customFormat="1" ht="26.25" customHeight="1" thickBot="1">
      <c r="B2" s="68"/>
      <c r="C2" s="200" t="s">
        <v>124</v>
      </c>
      <c r="D2" s="201"/>
      <c r="E2" s="201"/>
      <c r="F2" s="201"/>
      <c r="G2" s="194" t="str">
        <f>Proyecto!K2</f>
        <v>Codigo: GC-F-015</v>
      </c>
      <c r="H2" s="195"/>
      <c r="J2" s="11"/>
      <c r="K2" s="11"/>
      <c r="L2" s="11"/>
      <c r="M2" s="12"/>
      <c r="W2" s="13"/>
    </row>
    <row r="3" spans="2:23" s="3" customFormat="1" ht="23.25" customHeight="1" thickBot="1">
      <c r="B3" s="70"/>
      <c r="C3" s="200" t="s">
        <v>126</v>
      </c>
      <c r="D3" s="201"/>
      <c r="E3" s="201"/>
      <c r="F3" s="201"/>
      <c r="G3" s="196" t="str">
        <f>Proyecto!K3</f>
        <v>Fecha: 17 de septiembre de 2014</v>
      </c>
      <c r="H3" s="197"/>
      <c r="J3" s="11"/>
      <c r="K3" s="11"/>
      <c r="L3" s="11"/>
      <c r="M3" s="12"/>
      <c r="W3" s="13"/>
    </row>
    <row r="4" spans="2:23" s="3" customFormat="1" ht="24" customHeight="1" thickBot="1">
      <c r="B4" s="70"/>
      <c r="C4" s="200" t="s">
        <v>127</v>
      </c>
      <c r="D4" s="201"/>
      <c r="E4" s="201"/>
      <c r="F4" s="201"/>
      <c r="G4" s="198" t="str">
        <f>Proyecto!K4</f>
        <v>Version 001</v>
      </c>
      <c r="H4" s="199"/>
      <c r="J4" s="11"/>
      <c r="M4" s="12"/>
      <c r="W4" s="13"/>
    </row>
    <row r="5" spans="2:23" s="3" customFormat="1" ht="22.5" customHeight="1" thickBot="1">
      <c r="B5" s="72"/>
      <c r="C5" s="200" t="s">
        <v>129</v>
      </c>
      <c r="D5" s="201"/>
      <c r="E5" s="201"/>
      <c r="F5" s="201"/>
      <c r="G5" s="196" t="s">
        <v>130</v>
      </c>
      <c r="H5" s="197"/>
      <c r="J5" s="11"/>
      <c r="M5" s="11"/>
      <c r="W5" s="13"/>
    </row>
    <row r="6" spans="2:8" ht="5.25" customHeight="1">
      <c r="B6" s="5"/>
      <c r="C6" s="5"/>
      <c r="D6" s="5"/>
      <c r="E6" s="5"/>
      <c r="F6" s="5"/>
      <c r="G6" s="5"/>
      <c r="H6" s="5"/>
    </row>
    <row r="7" spans="2:23" ht="29.25" customHeight="1">
      <c r="B7" s="36" t="s">
        <v>0</v>
      </c>
      <c r="C7" s="158" t="str">
        <f>Proyecto!$E$7</f>
        <v>Pedagogía y política de supervisión para el cumplimiento normativo (Compliance)  Fase II
 </v>
      </c>
      <c r="D7" s="158"/>
      <c r="E7" s="158"/>
      <c r="F7" s="158"/>
      <c r="G7" s="158"/>
      <c r="H7" s="158"/>
      <c r="W7" s="1"/>
    </row>
    <row r="8" ht="12"/>
    <row r="9" spans="2:8" ht="15" customHeight="1">
      <c r="B9" s="192" t="s">
        <v>9</v>
      </c>
      <c r="C9" s="192"/>
      <c r="D9" s="192"/>
      <c r="E9" s="192"/>
      <c r="F9" s="192"/>
      <c r="G9" s="192"/>
      <c r="H9" s="192"/>
    </row>
    <row r="10" ht="15" customHeight="1"/>
    <row r="11" spans="2:8" ht="33.75" customHeight="1">
      <c r="B11" s="190" t="s">
        <v>90</v>
      </c>
      <c r="C11" s="190"/>
      <c r="D11" s="28" t="s">
        <v>28</v>
      </c>
      <c r="E11" s="28" t="s">
        <v>10</v>
      </c>
      <c r="F11" s="41" t="s">
        <v>12</v>
      </c>
      <c r="G11" s="28" t="s">
        <v>13</v>
      </c>
      <c r="H11" s="28" t="s">
        <v>123</v>
      </c>
    </row>
    <row r="12" spans="2:8" ht="33" customHeight="1">
      <c r="B12" s="235" t="s">
        <v>165</v>
      </c>
      <c r="C12" s="236"/>
      <c r="D12" s="25"/>
      <c r="E12" s="99" t="s">
        <v>190</v>
      </c>
      <c r="F12" s="26" t="s">
        <v>173</v>
      </c>
      <c r="G12" s="35" t="s">
        <v>118</v>
      </c>
      <c r="H12" s="92" t="s">
        <v>178</v>
      </c>
    </row>
    <row r="13" spans="2:8" ht="24.75" customHeight="1">
      <c r="B13" s="235" t="s">
        <v>166</v>
      </c>
      <c r="C13" s="236"/>
      <c r="D13" s="25"/>
      <c r="E13" s="97" t="s">
        <v>160</v>
      </c>
      <c r="F13" s="26" t="s">
        <v>174</v>
      </c>
      <c r="G13" s="35" t="s">
        <v>118</v>
      </c>
      <c r="H13" s="93" t="s">
        <v>179</v>
      </c>
    </row>
    <row r="14" spans="2:8" ht="26.25" customHeight="1">
      <c r="B14" s="235" t="s">
        <v>166</v>
      </c>
      <c r="C14" s="236"/>
      <c r="D14" s="25"/>
      <c r="E14" s="97" t="s">
        <v>158</v>
      </c>
      <c r="F14" s="26" t="s">
        <v>175</v>
      </c>
      <c r="G14" s="35" t="s">
        <v>118</v>
      </c>
      <c r="H14" s="93" t="s">
        <v>179</v>
      </c>
    </row>
    <row r="15" spans="2:8" ht="35.25" customHeight="1">
      <c r="B15" s="235" t="s">
        <v>166</v>
      </c>
      <c r="C15" s="236"/>
      <c r="D15" s="25"/>
      <c r="E15" s="98" t="s">
        <v>154</v>
      </c>
      <c r="F15" s="26" t="s">
        <v>175</v>
      </c>
      <c r="G15" s="35" t="s">
        <v>118</v>
      </c>
      <c r="H15" s="93" t="s">
        <v>179</v>
      </c>
    </row>
    <row r="16" spans="2:8" ht="32.25" customHeight="1">
      <c r="B16" s="235" t="s">
        <v>167</v>
      </c>
      <c r="C16" s="236"/>
      <c r="D16" s="25"/>
      <c r="E16" s="99" t="s">
        <v>180</v>
      </c>
      <c r="F16" s="26" t="s">
        <v>176</v>
      </c>
      <c r="G16" s="35" t="s">
        <v>118</v>
      </c>
      <c r="H16" s="93" t="s">
        <v>178</v>
      </c>
    </row>
    <row r="17" spans="2:8" ht="25.5" customHeight="1">
      <c r="B17" s="235" t="s">
        <v>168</v>
      </c>
      <c r="C17" s="236"/>
      <c r="D17" s="25"/>
      <c r="E17" s="98" t="s">
        <v>153</v>
      </c>
      <c r="F17" s="24" t="s">
        <v>101</v>
      </c>
      <c r="G17" s="35" t="s">
        <v>181</v>
      </c>
      <c r="H17" s="25" t="s">
        <v>182</v>
      </c>
    </row>
    <row r="18" spans="2:8" ht="24" customHeight="1">
      <c r="B18" s="235" t="s">
        <v>169</v>
      </c>
      <c r="C18" s="236"/>
      <c r="D18" s="25"/>
      <c r="E18" s="98" t="s">
        <v>152</v>
      </c>
      <c r="F18" s="24" t="s">
        <v>101</v>
      </c>
      <c r="G18" s="35" t="s">
        <v>181</v>
      </c>
      <c r="H18" s="93" t="s">
        <v>182</v>
      </c>
    </row>
    <row r="19" spans="2:8" ht="18" customHeight="1">
      <c r="B19" s="182"/>
      <c r="C19" s="182"/>
      <c r="D19" s="25"/>
      <c r="E19" s="25"/>
      <c r="F19" s="24"/>
      <c r="G19" s="35"/>
      <c r="H19" s="25"/>
    </row>
    <row r="20" spans="2:8" ht="18" customHeight="1">
      <c r="B20" s="182"/>
      <c r="C20" s="182"/>
      <c r="D20" s="25"/>
      <c r="E20" s="25"/>
      <c r="F20" s="24"/>
      <c r="G20" s="35"/>
      <c r="H20" s="25"/>
    </row>
    <row r="21" spans="2:8" ht="18" customHeight="1">
      <c r="B21" s="182"/>
      <c r="C21" s="182"/>
      <c r="D21" s="25"/>
      <c r="E21" s="25"/>
      <c r="F21" s="24"/>
      <c r="G21" s="35"/>
      <c r="H21" s="25"/>
    </row>
    <row r="22" spans="2:8" ht="18" customHeight="1">
      <c r="B22" s="182"/>
      <c r="C22" s="182"/>
      <c r="D22" s="25"/>
      <c r="E22" s="25"/>
      <c r="F22" s="24"/>
      <c r="G22" s="35"/>
      <c r="H22" s="25"/>
    </row>
  </sheetData>
  <sheetProtection/>
  <mergeCells count="22">
    <mergeCell ref="B22:C22"/>
    <mergeCell ref="B20:C20"/>
    <mergeCell ref="B21:C21"/>
    <mergeCell ref="B12:C12"/>
    <mergeCell ref="B19:C19"/>
    <mergeCell ref="B16:C16"/>
    <mergeCell ref="B17:C17"/>
    <mergeCell ref="B18:C18"/>
    <mergeCell ref="B13:C13"/>
    <mergeCell ref="B14:C14"/>
    <mergeCell ref="C2:F2"/>
    <mergeCell ref="G2:H2"/>
    <mergeCell ref="C3:F3"/>
    <mergeCell ref="G3:H3"/>
    <mergeCell ref="C4:F4"/>
    <mergeCell ref="G4:H4"/>
    <mergeCell ref="C5:F5"/>
    <mergeCell ref="G5:H5"/>
    <mergeCell ref="B15:C15"/>
    <mergeCell ref="B9:H9"/>
    <mergeCell ref="B11:C11"/>
    <mergeCell ref="C7:H7"/>
  </mergeCells>
  <conditionalFormatting sqref="E19:E22">
    <cfRule type="cellIs" priority="16" dxfId="5" operator="equal" stopIfTrue="1">
      <formula>"Alto"</formula>
    </cfRule>
    <cfRule type="cellIs" priority="17" dxfId="4" operator="equal" stopIfTrue="1">
      <formula>"Medio"</formula>
    </cfRule>
    <cfRule type="cellIs" priority="18" dxfId="3" operator="equal" stopIfTrue="1">
      <formula>"Bajo"</formula>
    </cfRule>
  </conditionalFormatting>
  <conditionalFormatting sqref="E17:E18">
    <cfRule type="cellIs" priority="13" dxfId="5" operator="equal" stopIfTrue="1">
      <formula>"Alto"</formula>
    </cfRule>
    <cfRule type="cellIs" priority="14" dxfId="4" operator="equal" stopIfTrue="1">
      <formula>"Medio"</formula>
    </cfRule>
    <cfRule type="cellIs" priority="15" dxfId="3" operator="equal" stopIfTrue="1">
      <formula>"Bajo"</formula>
    </cfRule>
  </conditionalFormatting>
  <conditionalFormatting sqref="E13:E15">
    <cfRule type="cellIs" priority="1" dxfId="5" operator="equal" stopIfTrue="1">
      <formula>"Alto"</formula>
    </cfRule>
    <cfRule type="cellIs" priority="2" dxfId="4" operator="equal" stopIfTrue="1">
      <formula>"Medio"</formula>
    </cfRule>
    <cfRule type="cellIs" priority="3" dxfId="3" operator="equal" stopIfTrue="1">
      <formula>"Bajo"</formula>
    </cfRule>
  </conditionalFormatting>
  <conditionalFormatting sqref="E12">
    <cfRule type="cellIs" priority="7" dxfId="5" operator="equal" stopIfTrue="1">
      <formula>"Alto"</formula>
    </cfRule>
    <cfRule type="cellIs" priority="8" dxfId="4" operator="equal" stopIfTrue="1">
      <formula>"Medio"</formula>
    </cfRule>
    <cfRule type="cellIs" priority="9" dxfId="3" operator="equal" stopIfTrue="1">
      <formula>"Bajo"</formula>
    </cfRule>
  </conditionalFormatting>
  <conditionalFormatting sqref="E16">
    <cfRule type="cellIs" priority="4" dxfId="5" operator="equal" stopIfTrue="1">
      <formula>"Alto"</formula>
    </cfRule>
    <cfRule type="cellIs" priority="5" dxfId="4" operator="equal" stopIfTrue="1">
      <formula>"Medio"</formula>
    </cfRule>
    <cfRule type="cellIs" priority="6" dxfId="3" operator="equal" stopIfTrue="1">
      <formula>"Bajo"</formula>
    </cfRule>
  </conditionalFormatting>
  <dataValidations count="1">
    <dataValidation type="whole" allowBlank="1" showInputMessage="1" showErrorMessage="1" sqref="F22:F23 F24:G65507 G23 F8:G8 O8:U65507 I8:M65507">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Manuel Piratoba Lemus</dc:creator>
  <cp:keywords>SGSI</cp:keywords>
  <dc:description/>
  <cp:lastModifiedBy>Ruben Dario Moreno Posada</cp:lastModifiedBy>
  <cp:lastPrinted>2019-04-23T19:49:45Z</cp:lastPrinted>
  <dcterms:created xsi:type="dcterms:W3CDTF">2009-01-14T13:57:13Z</dcterms:created>
  <dcterms:modified xsi:type="dcterms:W3CDTF">2020-03-19T15:09:17Z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PublishingExpirationDate">
    <vt:lpwstr/>
  </property>
  <property fmtid="{D5CDD505-2E9C-101B-9397-08002B2CF9AE}" pid="4" name="PublishingStartDate">
    <vt:lpwstr/>
  </property>
  <property fmtid="{D5CDD505-2E9C-101B-9397-08002B2CF9AE}" pid="5" name="IconOverlay">
    <vt:lpwstr/>
  </property>
  <property fmtid="{D5CDD505-2E9C-101B-9397-08002B2CF9AE}" pid="6" name="Comentarios">
    <vt:lpwstr/>
  </property>
  <property fmtid="{D5CDD505-2E9C-101B-9397-08002B2CF9AE}" pid="7" name="Fase">
    <vt:lpwstr>a. Ficha Téncnica</vt:lpwstr>
  </property>
  <property fmtid="{D5CDD505-2E9C-101B-9397-08002B2CF9AE}" pid="8" name="eDOCS AutoSave">
    <vt:lpwstr/>
  </property>
</Properties>
</file>