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'Interesados'!$B$2:$H$20</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Paola Alexandra Padilla Gonzalez</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8" authorId="1">
      <text>
        <r>
          <rPr>
            <b/>
            <sz val="9"/>
            <rFont val="Tahoma"/>
            <family val="2"/>
          </rPr>
          <t>Paola Alexandra Padilla Gonzalez:</t>
        </r>
        <r>
          <rPr>
            <sz val="9"/>
            <rFont val="Tahoma"/>
            <family val="2"/>
          </rPr>
          <t xml:space="preserve">
Modificado por el Súper.</t>
        </r>
      </text>
    </comment>
  </commentList>
</comments>
</file>

<file path=xl/comments2.xml><?xml version="1.0" encoding="utf-8"?>
<comments xmlns="http://schemas.openxmlformats.org/spreadsheetml/2006/main">
  <authors>
    <author>RONIN</author>
    <author>Paola Alexandra Padilla Gonzalez</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E13" authorId="1">
      <text>
        <r>
          <rPr>
            <b/>
            <sz val="9"/>
            <rFont val="Tahoma"/>
            <family val="2"/>
          </rPr>
          <t>Paola Alexandra Padilla Gonzalez:</t>
        </r>
        <r>
          <rPr>
            <sz val="9"/>
            <rFont val="Tahoma"/>
            <family val="2"/>
          </rPr>
          <t xml:space="preserve">
Fue modificado por el su´per.</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<sst xmlns="http://schemas.openxmlformats.org/spreadsheetml/2006/main" count="364" uniqueCount="211">
  <si>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</si>
  <si>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</si>
  <si>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</si>
  <si>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</si>
  <si>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</si>
  <si>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</si>
  <si>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</si>
  <si>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</si>
  <si>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</si>
  <si>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</si>
  <si>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</si>
  <si>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</si>
  <si>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</si>
  <si>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</si>
  <si>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</si>
  <si>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</si>
  <si>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</si>
  <si>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</si>
  <si>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</si>
  <si>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</si>
  <si>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</si>
  <si>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</si>
  <si>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</si>
  <si>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</si>
  <si>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</si>
  <si>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</si>
  <si>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</si>
  <si>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</si>
  <si>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</si>
  <si>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</si>
  <si>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</si>
  <si>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</si>
  <si>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</si>
  <si>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</si>
  <si>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</si>
  <si>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</si>
  <si>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</si>
  <si>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</si>
  <si>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</si>
  <si>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</si>
  <si>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</si>
  <si>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</si>
  <si>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</si>
  <si>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</si>
  <si>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</si>
  <si>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</si>
  <si>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</si>
  <si>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</si>
  <si>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</si>
  <si>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</si>
  <si>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</si>
  <si>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</si>
  <si>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</si>
  <si>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</si>
  <si>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</si>
  <si>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</si>
  <si>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</si>
  <si>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</si>
  <si>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</si>
  <si>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</si>
  <si>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</si>
  <si>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</si>
  <si>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</si>
  <si>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</si>
  <si>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</si>
  <si>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</si>
  <si>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</si>
  <si>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</si>
  <si>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</si>
  <si>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</si>
  <si>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</si>
  <si>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</si>
  <si>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</si>
  <si>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</si>
  <si>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</si>
  <si>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</si>
  <si>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</si>
  <si>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</si>
  <si>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</si>
  <si>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</si>
  <si>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</si>
  <si>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</si>
  <si>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</si>
  <si>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</si>
  <si>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</si>
  <si>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</si>
  <si>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</si>
  <si>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</si>
  <si>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</si>
  <si>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</si>
  <si>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</si>
  <si>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</si>
  <si>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</si>
  <si>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</si>
  <si>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</si>
  <si>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</si>
  <si>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</si>
  <si>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</si>
  <si>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</si>
  <si>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</si>
  <si>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</si>
  <si>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</si>
  <si>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</si>
  <si>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</si>
  <si>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</si>
  <si>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</si>
  <si>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</si>
  <si>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</si>
  <si>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</si>
  <si>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</si>
  <si>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</si>
  <si>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</si>
  <si>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</si>
  <si>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</si>
  <si>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</si>
  <si>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</si>
  <si>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</si>
  <si>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</si>
  <si>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</si>
  <si>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</si>
  <si>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</si>
  <si>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</si>
  <si>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</si>
  <si>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</si>
  <si>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</si>
  <si>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</si>
  <si>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</si>
  <si>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</si>
  <si>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</si>
  <si>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</si>
  <si>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</si>
  <si>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</si>
  <si>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</si>
  <si>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</si>
  <si>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</si>
  <si>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</si>
  <si>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</si>
  <si>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</si>
  <si>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</si>
  <si>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</si>
  <si>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</si>
  <si>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</si>
  <si>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</si>
  <si>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</si>
  <si>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</si>
  <si>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N/A</t>
  </si>
  <si>
    <t>Por ser un proyecto interno y que no requiere contratación, no se determina gestión de comunicaciones entre equipos de trabajo</t>
  </si>
  <si>
    <t>No requiere</t>
  </si>
  <si>
    <t>Superintendente de Sociedades</t>
  </si>
  <si>
    <t xml:space="preserve">Juan Pablo Liévano </t>
  </si>
  <si>
    <t xml:space="preserve">Superintendente Delegado para Inspección, Vigilancia y Control
</t>
  </si>
  <si>
    <t>Directora de Supervisión de Asuntos Especiales y Empresariales</t>
  </si>
  <si>
    <t>Angela Cristina Silva</t>
  </si>
  <si>
    <t>Funcionarios</t>
  </si>
  <si>
    <t>Conocer el  avance del estado del proyecto</t>
  </si>
  <si>
    <t>Presentación de avance</t>
  </si>
  <si>
    <t>Conocer el cumplimiento de las actividade4s y logro de los productos definidos en el proyecto</t>
  </si>
  <si>
    <t>Cronograma de actividades y productos resultado de las actividades ejecutadas</t>
  </si>
  <si>
    <t>Una vez finalizado el proyecto</t>
  </si>
  <si>
    <t>Afecta la totalidad del proyecto</t>
  </si>
  <si>
    <t>Decretos ley, ni proyectos ley</t>
  </si>
  <si>
    <t>Director de Supervisión de Asuntos Especiales y Empresariales</t>
  </si>
  <si>
    <t xml:space="preserve">Ajustar la normatividad interna
</t>
  </si>
  <si>
    <t xml:space="preserve">Lograr un marco normativo adecuado que facilite el cumplimiento de la Misión
</t>
  </si>
  <si>
    <t>webmatersupersociedades.gov.co</t>
  </si>
  <si>
    <t>Documento de politica</t>
  </si>
  <si>
    <t>Politica actualizada</t>
  </si>
  <si>
    <t>Información necesaria para realizar la supervisión</t>
  </si>
  <si>
    <t>Recurso Humano disponible para revisar y actualizar la politica</t>
  </si>
  <si>
    <t xml:space="preserve">Reporte </t>
  </si>
  <si>
    <t>Probabilidad de incumplimiento de las actividades por falta de recurso humano</t>
  </si>
  <si>
    <t>Definir agendas de los involucrados con antelación</t>
  </si>
  <si>
    <t>Superintendente Delegada para Procedimientos de Insolvencia</t>
  </si>
  <si>
    <t>Grupos delegatura IVC</t>
  </si>
  <si>
    <t>Grupos de Intervenidas</t>
  </si>
  <si>
    <t>Fabio Bonilla, Guillermo León Ramírez</t>
  </si>
  <si>
    <t>Asesores Despacho Superintendente de Sociedades</t>
  </si>
  <si>
    <t>Funcionarios Grupos de Intervenidas y Grupos IVC</t>
  </si>
  <si>
    <t>Superintendente Delegado para Inspección, Vigilancia y Control
Superintendente Delegado para Procedimientos de Insolvencia</t>
  </si>
  <si>
    <t xml:space="preserve">
Angela Cristina Silva
Directora de Supervisión de Asuntos Especiales y Empresariales
</t>
  </si>
  <si>
    <t>Fabio Bonilla, Guillermo León Ramírez
Asesores Despacho Superintendente de Sociedades</t>
  </si>
  <si>
    <t xml:space="preserve">Liderazgo </t>
  </si>
  <si>
    <t>Trabajo en equipo</t>
  </si>
  <si>
    <t>Toma de decisiones</t>
  </si>
  <si>
    <t xml:space="preserve">Analizar decreto ley e identificar ajustes que se puedan realizar vía decreto </t>
  </si>
  <si>
    <t xml:space="preserve">Identificar que de las normas en vigencia en materia de captación ilegal, masiva y habitual puede ser ajustado vía decreto.
</t>
  </si>
  <si>
    <t xml:space="preserve">Documento </t>
  </si>
  <si>
    <t xml:space="preserve">Borrador de propuesta de modificación al decreto aprobado por el Superintendente
</t>
  </si>
  <si>
    <t xml:space="preserve">Proponer una reforma a la reglamentación del Decreto 4334 de 2008 para hacer más claro el procedimiento de intervención
</t>
  </si>
  <si>
    <t>Texto de propuesta de modificación al decreto reglamentario del Decreto Ley 4334/2008</t>
  </si>
  <si>
    <t xml:space="preserve">Modificación de la regulación vigente en materia del proceso de intervención por captación ilegal, masiva y habitual (ID_41)
</t>
  </si>
  <si>
    <t>Medir el porcentaje de avance de la ejecución de las actividades programadas en el EDT de actividades del proyecto.</t>
  </si>
  <si>
    <t>Avance de la ejecución de Actividades</t>
  </si>
  <si>
    <t xml:space="preserve">Carlos Gerardo Mantilla
Superintendente Delegado para Inspección, Vigilancia y Control
Susana Hidvegi
Superintendente Delegado para Procedimientos de Insolvencia
</t>
  </si>
  <si>
    <t>Carlos Gerardo Mantilla</t>
  </si>
  <si>
    <t>Susana Hidvegi</t>
  </si>
  <si>
    <t>Correo electrónico</t>
  </si>
  <si>
    <t>Correo electrónico/Oficio</t>
  </si>
  <si>
    <t xml:space="preserve">Solicita proyecto de nueva reglamentación en materia de proceso de intervención por captación ilegal, masiva y habitual, para remitir al MINCIT
 </t>
  </si>
  <si>
    <t>Proyecto de Decreto</t>
  </si>
  <si>
    <t xml:space="preserve">Reciben la nueva reglamentación en materia del proceso de intervención por captación ilegal, masiva y habitual
</t>
  </si>
  <si>
    <t>Envío decreto a Ministerio</t>
  </si>
  <si>
    <t>Ajuste al borrador proyecto decreto</t>
  </si>
  <si>
    <t>Carlos Gerardo Mantilla Gómez
Superintendente Delegado para Inspección, Vigilancia y Control
Susana Hidvegi
Superintendente Delegado para Procedimientos de Insolvencia
Superintendente de Sociedades</t>
  </si>
  <si>
    <t>Revisión proyecto decreto</t>
  </si>
  <si>
    <t>Asesores Despacho Superintendente de Sociedades y coordinadoras</t>
  </si>
  <si>
    <t>Borrador Proyecto decreto</t>
  </si>
  <si>
    <t>Diseño de estructura decreto</t>
  </si>
  <si>
    <t xml:space="preserve">
Susana Hidvegi
Superintendente Delegado para Procedimientos de Insolvencia, Yolima Prada, Martha Ruth Ardila y Guillermo León Ramírez             ,        Asesores Despacho Superintendente y Deyanira del Pilar Ospina           Coordinadores Grupos de Intervención.</t>
  </si>
  <si>
    <t>Diagnóstico decreto actual</t>
  </si>
  <si>
    <t>09/04/2019 correo electrónico</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</si>
</sst>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0">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sz val="9"/>
      <color indexed="10"/>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39">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 fillId="0" borderId="0" xfId="0" applyFont="1" applyBorder="1" applyAlignment="1">
      <alignment/>
    </xf>
    <xf numFmtId="0" fontId="53"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1" fontId="0" fillId="0" borderId="11" xfId="0" applyNumberFormat="1" applyBorder="1" applyAlignment="1">
      <alignment horizontal="center" vertical="center"/>
    </xf>
    <xf numFmtId="0" fontId="54" fillId="35" borderId="11" xfId="0" applyFont="1" applyFill="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6" fillId="33" borderId="11" xfId="46"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1" xfId="0" applyFont="1" applyFill="1" applyBorder="1" applyAlignment="1">
      <alignment horizontal="left" vertical="center" wrapText="1"/>
    </xf>
    <xf numFmtId="0" fontId="57" fillId="38" borderId="11" xfId="0" applyFont="1" applyFill="1" applyBorder="1" applyAlignment="1">
      <alignment horizontal="center" vertical="center" wrapText="1"/>
    </xf>
    <xf numFmtId="0" fontId="56" fillId="38" borderId="11" xfId="46"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14" fontId="0" fillId="0" borderId="11" xfId="0" applyNumberFormat="1" applyFill="1" applyBorder="1" applyAlignment="1">
      <alignment horizontal="center" vertical="center"/>
    </xf>
    <xf numFmtId="0" fontId="0" fillId="0" borderId="11" xfId="0" applyFont="1" applyFill="1" applyBorder="1" applyAlignment="1">
      <alignment horizontal="left"/>
    </xf>
    <xf numFmtId="9" fontId="4" fillId="0" borderId="11" xfId="57" applyFont="1" applyBorder="1" applyAlignment="1">
      <alignment horizontal="center" vertical="center" wrapText="1"/>
    </xf>
    <xf numFmtId="0" fontId="0" fillId="0" borderId="11" xfId="0" applyFont="1" applyFill="1" applyBorder="1" applyAlignment="1">
      <alignment horizontal="left" wrapText="1"/>
    </xf>
    <xf numFmtId="0" fontId="0" fillId="0" borderId="11" xfId="0" applyFont="1" applyFill="1" applyBorder="1" applyAlignment="1">
      <alignment horizontal="left"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4"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8" fillId="38" borderId="11"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4" fillId="35" borderId="41"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5" fillId="35" borderId="51"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8" borderId="31"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40" xfId="0" applyFont="1" applyFill="1" applyBorder="1" applyAlignment="1">
      <alignment horizontal="center" vertical="center"/>
    </xf>
    <xf numFmtId="0" fontId="54" fillId="35" borderId="12" xfId="0" applyFont="1" applyFill="1" applyBorder="1" applyAlignment="1">
      <alignment horizontal="center" vertical="center"/>
    </xf>
    <xf numFmtId="0" fontId="4" fillId="0" borderId="40" xfId="0" applyFont="1" applyBorder="1" applyAlignment="1">
      <alignment horizontal="left" vertical="center"/>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8" fillId="0" borderId="11" xfId="0" applyFont="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0"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14" fontId="4" fillId="0" borderId="0" xfId="0" applyNumberFormat="1" applyFont="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31">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5816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1">
          <a:hlinkClick r:id="rId1"/>
        </xdr:cNvPr>
        <xdr:cNvSpPr>
          <a:spLocks/>
        </xdr:cNvSpPr>
      </xdr:nvSpPr>
      <xdr:spPr>
        <a:xfrm>
          <a:off x="17011650" y="1552575"/>
          <a:ext cx="952500" cy="1200150"/>
        </a:xfrm>
        <a:prstGeom prst="leftArrow">
          <a:avLst>
            <a:gd name="adj" fmla="val -2615"/>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21</xdr:row>
      <xdr:rowOff>95250</xdr:rowOff>
    </xdr:from>
    <xdr:to>
      <xdr:col>5</xdr:col>
      <xdr:colOff>714375</xdr:colOff>
      <xdr:row>29</xdr:row>
      <xdr:rowOff>57150</xdr:rowOff>
    </xdr:to>
    <xdr:sp>
      <xdr:nvSpPr>
        <xdr:cNvPr id="1" name="Flecha izquierda 2">
          <a:hlinkClick r:id="rId1"/>
        </xdr:cNvPr>
        <xdr:cNvSpPr>
          <a:spLocks/>
        </xdr:cNvSpPr>
      </xdr:nvSpPr>
      <xdr:spPr>
        <a:xfrm>
          <a:off x="5838825" y="59626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75057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5347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olapg\AppData\Local\Microsoft\Windows\INetCache\Content.Outlook\WTUJ0Q2Q\GC-F-015_PlaneaciondeProyectos%20CAPTACI&#211;N%20MASIVA%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Riesgos-Cronograma"/>
      <sheetName val="No tocar"/>
      <sheetName val="Hoja1"/>
    </sheetNames>
    <sheetDataSet>
      <sheetData sheetId="0">
        <row r="2">
          <cell r="K2" t="str">
            <v>Codigo: GC-F-015</v>
          </cell>
        </row>
        <row r="3">
          <cell r="K3" t="str">
            <v>Fecha: 17 de septiembre de 2014</v>
          </cell>
        </row>
        <row r="4">
          <cell r="K4" t="str">
            <v>Version 001</v>
          </cell>
        </row>
        <row r="7">
          <cell r="E7" t="str">
            <v>Modificación de la regulación vigente en materia del proceso de intervención por captación ilegal, masiva y habitual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C11" sqref="C1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32"/>
      <c r="C2" s="133"/>
      <c r="D2" s="110" t="s">
        <v>124</v>
      </c>
      <c r="E2" s="111"/>
      <c r="F2" s="111"/>
      <c r="G2" s="111"/>
      <c r="H2" s="111"/>
      <c r="I2" s="111"/>
      <c r="J2" s="112"/>
      <c r="K2" s="122" t="s">
        <v>125</v>
      </c>
      <c r="L2" s="123"/>
      <c r="S2" s="13"/>
    </row>
    <row r="3" spans="2:19" s="3" customFormat="1" ht="23.25" customHeight="1">
      <c r="B3" s="128"/>
      <c r="C3" s="129"/>
      <c r="D3" s="113" t="s">
        <v>126</v>
      </c>
      <c r="E3" s="114"/>
      <c r="F3" s="114"/>
      <c r="G3" s="114"/>
      <c r="H3" s="114"/>
      <c r="I3" s="114"/>
      <c r="J3" s="115"/>
      <c r="K3" s="124" t="s">
        <v>131</v>
      </c>
      <c r="L3" s="125"/>
      <c r="S3" s="13"/>
    </row>
    <row r="4" spans="2:19" s="3" customFormat="1" ht="24" customHeight="1">
      <c r="B4" s="128"/>
      <c r="C4" s="129"/>
      <c r="D4" s="113" t="s">
        <v>127</v>
      </c>
      <c r="E4" s="114"/>
      <c r="F4" s="114"/>
      <c r="G4" s="114"/>
      <c r="H4" s="114"/>
      <c r="I4" s="114"/>
      <c r="J4" s="115"/>
      <c r="K4" s="124" t="s">
        <v>128</v>
      </c>
      <c r="L4" s="125"/>
      <c r="S4" s="13"/>
    </row>
    <row r="5" spans="2:19" s="3" customFormat="1" ht="22.5" customHeight="1" thickBot="1">
      <c r="B5" s="130"/>
      <c r="C5" s="131"/>
      <c r="D5" s="116" t="s">
        <v>129</v>
      </c>
      <c r="E5" s="117"/>
      <c r="F5" s="117"/>
      <c r="G5" s="117"/>
      <c r="H5" s="117"/>
      <c r="I5" s="117"/>
      <c r="J5" s="118"/>
      <c r="K5" s="126" t="s">
        <v>130</v>
      </c>
      <c r="L5" s="127"/>
      <c r="S5" s="13"/>
    </row>
    <row r="6" spans="3:9" ht="5.25" customHeight="1">
      <c r="C6" s="5"/>
      <c r="D6" s="5"/>
      <c r="E6" s="5"/>
      <c r="F6" s="5"/>
      <c r="G6" s="5"/>
      <c r="H6" s="5"/>
      <c r="I6" s="5"/>
    </row>
    <row r="7" spans="3:19" ht="29.25" customHeight="1">
      <c r="C7" s="119" t="s">
        <v>0</v>
      </c>
      <c r="D7" s="119"/>
      <c r="E7" s="120" t="s">
        <v>190</v>
      </c>
      <c r="F7" s="121"/>
      <c r="G7" s="121"/>
      <c r="H7" s="121"/>
      <c r="I7" s="121"/>
      <c r="J7" s="121"/>
      <c r="K7" s="121"/>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7">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6"/>
      <c r="C2" s="197"/>
      <c r="D2" s="205" t="s">
        <v>124</v>
      </c>
      <c r="E2" s="206"/>
      <c r="F2" s="206"/>
      <c r="G2" s="206"/>
      <c r="H2" s="206"/>
      <c r="I2" s="206"/>
      <c r="J2" s="207"/>
      <c r="K2" s="80"/>
      <c r="L2" s="78"/>
      <c r="M2" s="214" t="str">
        <f>Proyecto!K2</f>
        <v>Codigo: GC-F-015</v>
      </c>
      <c r="N2" s="214"/>
      <c r="O2" s="214"/>
      <c r="P2" s="215"/>
      <c r="R2" s="11"/>
      <c r="S2" s="11"/>
      <c r="T2" s="11"/>
      <c r="U2" s="12"/>
      <c r="AE2" s="13"/>
    </row>
    <row r="3" spans="2:31" s="3" customFormat="1" ht="23.25" customHeight="1">
      <c r="B3" s="198"/>
      <c r="C3" s="181"/>
      <c r="D3" s="208" t="s">
        <v>126</v>
      </c>
      <c r="E3" s="209"/>
      <c r="F3" s="209"/>
      <c r="G3" s="209"/>
      <c r="H3" s="209"/>
      <c r="I3" s="209"/>
      <c r="J3" s="210"/>
      <c r="K3" s="22"/>
      <c r="L3" s="27"/>
      <c r="M3" s="138" t="str">
        <f>Proyecto!K3</f>
        <v>Fecha: 17 de septiembre de 2014</v>
      </c>
      <c r="N3" s="138"/>
      <c r="O3" s="138"/>
      <c r="P3" s="216"/>
      <c r="R3" s="11"/>
      <c r="S3" s="11"/>
      <c r="T3" s="11"/>
      <c r="U3" s="12"/>
      <c r="AE3" s="13"/>
    </row>
    <row r="4" spans="2:31" s="3" customFormat="1" ht="24" customHeight="1">
      <c r="B4" s="198"/>
      <c r="C4" s="181"/>
      <c r="D4" s="208" t="s">
        <v>127</v>
      </c>
      <c r="E4" s="209"/>
      <c r="F4" s="209"/>
      <c r="G4" s="209"/>
      <c r="H4" s="209"/>
      <c r="I4" s="209"/>
      <c r="J4" s="210"/>
      <c r="K4" s="22"/>
      <c r="L4" s="27"/>
      <c r="M4" s="138" t="str">
        <f>Proyecto!K4</f>
        <v>Version 001</v>
      </c>
      <c r="N4" s="138"/>
      <c r="O4" s="138"/>
      <c r="P4" s="216"/>
      <c r="R4" s="11"/>
      <c r="U4" s="12"/>
      <c r="AE4" s="13"/>
    </row>
    <row r="5" spans="2:31" s="3" customFormat="1" ht="22.5" customHeight="1" thickBot="1">
      <c r="B5" s="199"/>
      <c r="C5" s="200"/>
      <c r="D5" s="211" t="s">
        <v>129</v>
      </c>
      <c r="E5" s="212"/>
      <c r="F5" s="212"/>
      <c r="G5" s="212"/>
      <c r="H5" s="212"/>
      <c r="I5" s="212"/>
      <c r="J5" s="213"/>
      <c r="K5" s="81"/>
      <c r="L5" s="79"/>
      <c r="M5" s="217" t="s">
        <v>130</v>
      </c>
      <c r="N5" s="217"/>
      <c r="O5" s="217"/>
      <c r="P5" s="218"/>
      <c r="R5" s="11"/>
      <c r="U5" s="11"/>
      <c r="AE5" s="13"/>
    </row>
    <row r="6" spans="2:16" ht="5.25" customHeight="1">
      <c r="B6" s="5"/>
      <c r="C6" s="5"/>
      <c r="D6" s="5"/>
      <c r="E6" s="5"/>
      <c r="F6" s="5"/>
      <c r="G6" s="5"/>
      <c r="H6" s="5"/>
      <c r="I6" s="5"/>
      <c r="J6" s="5"/>
      <c r="K6" s="5"/>
      <c r="L6" s="5"/>
      <c r="M6" s="5"/>
      <c r="N6" s="5"/>
      <c r="O6" s="5"/>
      <c r="P6" s="5"/>
    </row>
    <row r="7" spans="2:31" ht="29.25" customHeight="1">
      <c r="B7" s="119" t="s">
        <v>0</v>
      </c>
      <c r="C7" s="119"/>
      <c r="D7" s="154" t="str">
        <f>Proyecto!$E$7</f>
        <v>Modificación de la regulación vigente en materia del proceso de intervención por captación ilegal, masiva y habitual (ID_41)
</v>
      </c>
      <c r="E7" s="154"/>
      <c r="F7" s="154"/>
      <c r="G7" s="154"/>
      <c r="H7" s="154"/>
      <c r="I7" s="154"/>
      <c r="J7" s="154"/>
      <c r="K7" s="154"/>
      <c r="L7" s="154"/>
      <c r="M7" s="154"/>
      <c r="N7" s="154"/>
      <c r="O7" s="154"/>
      <c r="P7" s="154"/>
      <c r="AE7" s="1"/>
    </row>
    <row r="8" spans="2:31" ht="6.75" customHeight="1">
      <c r="B8" s="8"/>
      <c r="C8" s="8"/>
      <c r="D8" s="9"/>
      <c r="E8" s="9"/>
      <c r="F8" s="9"/>
      <c r="G8" s="9"/>
      <c r="H8" s="9"/>
      <c r="I8" s="9"/>
      <c r="J8" s="9"/>
      <c r="K8" s="9"/>
      <c r="L8" s="9"/>
      <c r="M8" s="9"/>
      <c r="N8" s="9"/>
      <c r="O8" s="9"/>
      <c r="P8" s="9"/>
      <c r="AE8" s="1"/>
    </row>
    <row r="9" ht="12"/>
    <row r="10" spans="2:31" ht="61.5" customHeight="1">
      <c r="B10" s="119" t="s">
        <v>29</v>
      </c>
      <c r="C10" s="119"/>
      <c r="D10" s="150" t="s">
        <v>185</v>
      </c>
      <c r="E10" s="154"/>
      <c r="F10" s="154"/>
      <c r="G10" s="154"/>
      <c r="H10" s="154"/>
      <c r="I10" s="154"/>
      <c r="J10" s="154"/>
      <c r="K10" s="154"/>
      <c r="L10" s="154"/>
      <c r="M10" s="154"/>
      <c r="N10" s="154"/>
      <c r="O10" s="154"/>
      <c r="P10" s="154"/>
      <c r="AE10" s="1"/>
    </row>
    <row r="11" ht="12"/>
    <row r="12" spans="2:16" ht="30" customHeight="1">
      <c r="B12" s="119" t="s">
        <v>30</v>
      </c>
      <c r="C12" s="119"/>
      <c r="D12" s="150" t="s">
        <v>160</v>
      </c>
      <c r="E12" s="150"/>
      <c r="F12" s="150"/>
      <c r="G12" s="150"/>
      <c r="H12" s="150"/>
      <c r="I12" s="150"/>
      <c r="J12" s="150"/>
      <c r="K12" s="150"/>
      <c r="L12" s="150"/>
      <c r="M12" s="150"/>
      <c r="N12" s="150"/>
      <c r="O12" s="150"/>
      <c r="P12" s="150"/>
    </row>
    <row r="13" spans="2:31" ht="6.75" customHeight="1">
      <c r="B13" s="8"/>
      <c r="C13" s="8"/>
      <c r="D13" s="9"/>
      <c r="E13" s="9"/>
      <c r="F13" s="9"/>
      <c r="G13" s="9"/>
      <c r="H13" s="9"/>
      <c r="I13" s="9"/>
      <c r="J13" s="9"/>
      <c r="K13" s="9"/>
      <c r="L13" s="9"/>
      <c r="M13" s="9"/>
      <c r="N13" s="9"/>
      <c r="O13" s="9"/>
      <c r="P13" s="9"/>
      <c r="AE13" s="1"/>
    </row>
    <row r="14" spans="2:16" ht="30" customHeight="1">
      <c r="B14" s="119" t="s">
        <v>31</v>
      </c>
      <c r="C14" s="119"/>
      <c r="D14" s="150" t="s">
        <v>167</v>
      </c>
      <c r="E14" s="150"/>
      <c r="F14" s="150"/>
      <c r="G14" s="150"/>
      <c r="H14" s="150"/>
      <c r="I14" s="150"/>
      <c r="J14" s="150"/>
      <c r="K14" s="150"/>
      <c r="L14" s="150"/>
      <c r="M14" s="150"/>
      <c r="N14" s="150"/>
      <c r="O14" s="150"/>
      <c r="P14" s="150"/>
    </row>
    <row r="15" spans="2:31" ht="6.75" customHeight="1">
      <c r="B15" s="8"/>
      <c r="C15" s="8"/>
      <c r="D15" s="9"/>
      <c r="E15" s="9"/>
      <c r="F15" s="9"/>
      <c r="G15" s="9"/>
      <c r="H15" s="9"/>
      <c r="I15" s="9"/>
      <c r="J15" s="9"/>
      <c r="K15" s="9"/>
      <c r="L15" s="9"/>
      <c r="M15" s="9"/>
      <c r="N15" s="9"/>
      <c r="O15" s="9"/>
      <c r="P15" s="9"/>
      <c r="AE15" s="1"/>
    </row>
    <row r="16" spans="2:16" ht="30" customHeight="1">
      <c r="B16" s="119" t="s">
        <v>32</v>
      </c>
      <c r="C16" s="119"/>
      <c r="D16" s="150" t="s">
        <v>168</v>
      </c>
      <c r="E16" s="150"/>
      <c r="F16" s="150"/>
      <c r="G16" s="150"/>
      <c r="H16" s="150"/>
      <c r="I16" s="150"/>
      <c r="J16" s="150"/>
      <c r="K16" s="150"/>
      <c r="L16" s="150"/>
      <c r="M16" s="150"/>
      <c r="N16" s="150"/>
      <c r="O16" s="150"/>
      <c r="P16" s="150"/>
    </row>
    <row r="17" spans="2:31" ht="6.75" customHeight="1">
      <c r="B17" s="8"/>
      <c r="C17" s="8"/>
      <c r="D17" s="9"/>
      <c r="E17" s="9"/>
      <c r="F17" s="9"/>
      <c r="G17" s="9"/>
      <c r="H17" s="9"/>
      <c r="I17" s="9"/>
      <c r="J17" s="9"/>
      <c r="K17" s="9"/>
      <c r="L17" s="9"/>
      <c r="M17" s="9"/>
      <c r="N17" s="9"/>
      <c r="O17" s="9"/>
      <c r="P17" s="9"/>
      <c r="AE17" s="1"/>
    </row>
    <row r="18" spans="2:16" ht="30" customHeight="1">
      <c r="B18" s="119" t="s">
        <v>33</v>
      </c>
      <c r="C18" s="119"/>
      <c r="D18" s="219" t="s">
        <v>189</v>
      </c>
      <c r="E18" s="219"/>
      <c r="F18" s="219"/>
      <c r="G18" s="219"/>
      <c r="H18" s="219"/>
      <c r="I18" s="219"/>
      <c r="J18" s="219"/>
      <c r="K18" s="219"/>
      <c r="L18" s="219"/>
      <c r="M18" s="219"/>
      <c r="N18" s="219"/>
      <c r="O18" s="219"/>
      <c r="P18" s="219"/>
    </row>
    <row r="19" spans="2:31" ht="6.75" customHeight="1">
      <c r="B19" s="8"/>
      <c r="C19" s="8"/>
      <c r="D19" s="9"/>
      <c r="E19" s="9"/>
      <c r="F19" s="9"/>
      <c r="G19" s="9"/>
      <c r="H19" s="9"/>
      <c r="I19" s="9"/>
      <c r="J19" s="9"/>
      <c r="K19" s="9"/>
      <c r="L19" s="9"/>
      <c r="M19" s="9"/>
      <c r="N19" s="9"/>
      <c r="O19" s="9"/>
      <c r="P19" s="9"/>
      <c r="AE19" s="1"/>
    </row>
    <row r="20" spans="2:16" ht="30" customHeight="1">
      <c r="B20" s="119" t="s">
        <v>34</v>
      </c>
      <c r="C20" s="119"/>
      <c r="D20" s="150" t="s">
        <v>187</v>
      </c>
      <c r="E20" s="150"/>
      <c r="F20" s="150"/>
      <c r="G20" s="150"/>
      <c r="H20" s="150"/>
      <c r="I20" s="150"/>
      <c r="J20" s="150"/>
      <c r="K20" s="150"/>
      <c r="L20" s="150"/>
      <c r="M20" s="150"/>
      <c r="N20" s="150"/>
      <c r="O20" s="150"/>
      <c r="P20" s="150"/>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0"/>
  <sheetViews>
    <sheetView showGridLines="0" tabSelected="1" zoomScalePageLayoutView="0" workbookViewId="0" topLeftCell="A13">
      <selection activeCell="B21" sqref="B21"/>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6.5742187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22"/>
      <c r="C2" s="221" t="s">
        <v>124</v>
      </c>
      <c r="D2" s="221"/>
      <c r="E2" s="221"/>
      <c r="F2" s="221"/>
      <c r="G2" s="221"/>
      <c r="H2" s="221"/>
      <c r="I2" s="221"/>
      <c r="J2" s="221"/>
      <c r="K2" s="227" t="str">
        <f>'[1]Proyecto'!K2</f>
        <v>Codigo: GC-F-015</v>
      </c>
      <c r="L2" s="215"/>
      <c r="M2" s="72"/>
      <c r="N2" s="72"/>
    </row>
    <row r="3" spans="2:14" s="3" customFormat="1" ht="23.25" customHeight="1">
      <c r="B3" s="223"/>
      <c r="C3" s="225" t="s">
        <v>126</v>
      </c>
      <c r="D3" s="225"/>
      <c r="E3" s="225"/>
      <c r="F3" s="225"/>
      <c r="G3" s="225"/>
      <c r="H3" s="225"/>
      <c r="I3" s="225"/>
      <c r="J3" s="225"/>
      <c r="K3" s="228" t="str">
        <f>'[1]Proyecto'!K3</f>
        <v>Fecha: 17 de septiembre de 2014</v>
      </c>
      <c r="L3" s="216"/>
      <c r="M3" s="72"/>
      <c r="N3" s="72"/>
    </row>
    <row r="4" spans="2:14" s="3" customFormat="1" ht="24" customHeight="1">
      <c r="B4" s="223"/>
      <c r="C4" s="225" t="s">
        <v>127</v>
      </c>
      <c r="D4" s="225"/>
      <c r="E4" s="225"/>
      <c r="F4" s="225"/>
      <c r="G4" s="225"/>
      <c r="H4" s="225"/>
      <c r="I4" s="225"/>
      <c r="J4" s="225"/>
      <c r="K4" s="228" t="str">
        <f>'[1]Proyecto'!K4</f>
        <v>Version 001</v>
      </c>
      <c r="L4" s="216"/>
      <c r="M4" s="72"/>
      <c r="N4" s="72"/>
    </row>
    <row r="5" spans="2:14" s="3" customFormat="1" ht="22.5" customHeight="1" thickBot="1">
      <c r="B5" s="224"/>
      <c r="C5" s="226" t="s">
        <v>129</v>
      </c>
      <c r="D5" s="226"/>
      <c r="E5" s="226"/>
      <c r="F5" s="226"/>
      <c r="G5" s="226"/>
      <c r="H5" s="226"/>
      <c r="I5" s="226"/>
      <c r="J5" s="226"/>
      <c r="K5" s="220" t="s">
        <v>130</v>
      </c>
      <c r="L5" s="218"/>
      <c r="M5" s="72"/>
      <c r="N5" s="72"/>
    </row>
    <row r="6" spans="2:5" ht="5.25" customHeight="1">
      <c r="B6" s="5"/>
      <c r="C6" s="5"/>
      <c r="D6" s="5"/>
      <c r="E6" s="5"/>
    </row>
    <row r="7" spans="2:13" ht="29.25" customHeight="1">
      <c r="B7" s="119" t="s">
        <v>0</v>
      </c>
      <c r="C7" s="119"/>
      <c r="D7" s="154" t="str">
        <f>'[1]Proyecto'!$E$7</f>
        <v>Modificación de la regulación vigente en materia del proceso de intervención por captación ilegal, masiva y habitual
</v>
      </c>
      <c r="E7" s="154"/>
      <c r="F7" s="154"/>
      <c r="G7" s="154"/>
      <c r="H7" s="154"/>
      <c r="I7" s="154"/>
      <c r="J7" s="154"/>
      <c r="K7" s="154"/>
      <c r="L7" s="154"/>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114.75">
      <c r="B10" s="85" t="s">
        <v>209</v>
      </c>
      <c r="C10" s="26" t="s">
        <v>169</v>
      </c>
      <c r="D10" s="27">
        <v>1</v>
      </c>
      <c r="E10" s="107">
        <v>0.3</v>
      </c>
      <c r="F10" s="109" t="s">
        <v>208</v>
      </c>
      <c r="G10" s="105">
        <v>43467</v>
      </c>
      <c r="H10" s="105">
        <v>43496</v>
      </c>
      <c r="I10" s="86">
        <f aca="true" t="shared" si="0" ref="I10:I15">(H10-G10)/7</f>
        <v>4.142857142857143</v>
      </c>
      <c r="J10" s="82"/>
      <c r="K10" s="83"/>
      <c r="L10" s="82"/>
    </row>
    <row r="11" spans="2:12" ht="25.5">
      <c r="B11" s="85" t="s">
        <v>207</v>
      </c>
      <c r="C11" s="26" t="s">
        <v>186</v>
      </c>
      <c r="D11" s="27">
        <v>1</v>
      </c>
      <c r="E11" s="107">
        <v>0.3</v>
      </c>
      <c r="F11" s="108" t="s">
        <v>205</v>
      </c>
      <c r="G11" s="105">
        <v>43497</v>
      </c>
      <c r="H11" s="105">
        <v>43524</v>
      </c>
      <c r="I11" s="86">
        <f t="shared" si="0"/>
        <v>3.857142857142857</v>
      </c>
      <c r="J11" s="82"/>
      <c r="K11" s="83"/>
      <c r="L11" s="82"/>
    </row>
    <row r="12" spans="2:12" ht="25.5">
      <c r="B12" s="85" t="s">
        <v>206</v>
      </c>
      <c r="C12" s="26" t="s">
        <v>186</v>
      </c>
      <c r="D12" s="27">
        <v>1</v>
      </c>
      <c r="E12" s="107">
        <v>0.1</v>
      </c>
      <c r="F12" s="108" t="s">
        <v>205</v>
      </c>
      <c r="G12" s="105">
        <v>43525</v>
      </c>
      <c r="H12" s="105">
        <v>43532</v>
      </c>
      <c r="I12" s="86">
        <f t="shared" si="0"/>
        <v>1</v>
      </c>
      <c r="J12" s="82"/>
      <c r="K12" s="83"/>
      <c r="L12" s="82"/>
    </row>
    <row r="13" spans="2:12" ht="114.75">
      <c r="B13" s="26" t="s">
        <v>204</v>
      </c>
      <c r="C13" s="26" t="s">
        <v>186</v>
      </c>
      <c r="D13" s="27">
        <v>1</v>
      </c>
      <c r="E13" s="107">
        <v>0.1</v>
      </c>
      <c r="F13" s="108" t="s">
        <v>203</v>
      </c>
      <c r="G13" s="105">
        <v>43532</v>
      </c>
      <c r="H13" s="105">
        <v>43537</v>
      </c>
      <c r="I13" s="86">
        <f t="shared" si="0"/>
        <v>0.7142857142857143</v>
      </c>
      <c r="J13" s="82"/>
      <c r="K13" s="83"/>
      <c r="L13" s="82"/>
    </row>
    <row r="14" spans="2:12" ht="25.5">
      <c r="B14" s="26" t="s">
        <v>202</v>
      </c>
      <c r="C14" s="26" t="s">
        <v>186</v>
      </c>
      <c r="D14" s="27">
        <v>1</v>
      </c>
      <c r="E14" s="107">
        <v>0.1</v>
      </c>
      <c r="F14" s="108" t="s">
        <v>176</v>
      </c>
      <c r="G14" s="105">
        <v>43538</v>
      </c>
      <c r="H14" s="105">
        <v>43552</v>
      </c>
      <c r="I14" s="86">
        <f t="shared" si="0"/>
        <v>2</v>
      </c>
      <c r="J14" s="82"/>
      <c r="K14" s="83"/>
      <c r="L14" s="82"/>
    </row>
    <row r="15" spans="2:12" ht="18.75" customHeight="1">
      <c r="B15" s="26" t="s">
        <v>201</v>
      </c>
      <c r="C15" s="26" t="s">
        <v>186</v>
      </c>
      <c r="D15" s="27">
        <v>1</v>
      </c>
      <c r="E15" s="107">
        <v>0.1</v>
      </c>
      <c r="F15" s="106" t="s">
        <v>148</v>
      </c>
      <c r="G15" s="105">
        <v>43556</v>
      </c>
      <c r="H15" s="105">
        <v>43567</v>
      </c>
      <c r="I15" s="86">
        <f t="shared" si="0"/>
        <v>1.5714285714285714</v>
      </c>
      <c r="J15" s="82"/>
      <c r="K15" s="84"/>
      <c r="L15" s="82"/>
    </row>
    <row r="16" spans="2:12" ht="15.75" customHeight="1">
      <c r="B16" s="26"/>
      <c r="C16" s="27"/>
      <c r="D16" s="27"/>
      <c r="E16" s="27"/>
      <c r="F16" s="82"/>
      <c r="G16" s="83"/>
      <c r="H16" s="83"/>
      <c r="I16" s="82"/>
      <c r="J16" s="82"/>
      <c r="K16" s="83"/>
      <c r="L16" s="82"/>
    </row>
    <row r="17" ht="12">
      <c r="E17" s="94">
        <f>SUM(E10:E16)</f>
        <v>0.9999999999999999</v>
      </c>
    </row>
    <row r="20" ht="12">
      <c r="B20" s="238" t="s">
        <v>210</v>
      </c>
    </row>
  </sheetData>
  <sheetProtection/>
  <mergeCells count="11">
    <mergeCell ref="K4:L4"/>
    <mergeCell ref="K5:L5"/>
    <mergeCell ref="B7:C7"/>
    <mergeCell ref="D7:L7"/>
    <mergeCell ref="C2:J2"/>
    <mergeCell ref="B2:B5"/>
    <mergeCell ref="C3:J3"/>
    <mergeCell ref="C4:J4"/>
    <mergeCell ref="C5:J5"/>
    <mergeCell ref="K2:L2"/>
    <mergeCell ref="K3:L3"/>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4">
      <selection activeCell="P26" sqref="P26"/>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2"/>
      <c r="C2" s="233"/>
      <c r="D2" s="229" t="s">
        <v>124</v>
      </c>
      <c r="E2" s="206"/>
      <c r="F2" s="206"/>
      <c r="G2" s="206"/>
      <c r="H2" s="206"/>
      <c r="I2" s="206"/>
      <c r="J2" s="206"/>
      <c r="K2" s="76"/>
      <c r="L2" s="76"/>
      <c r="M2" s="227" t="str">
        <f>Proyecto!K2</f>
        <v>Codigo: GC-F-015</v>
      </c>
      <c r="N2" s="214"/>
      <c r="O2" s="214"/>
      <c r="P2" s="215"/>
      <c r="R2" s="11"/>
      <c r="S2" s="11"/>
      <c r="T2" s="11" t="s">
        <v>136</v>
      </c>
      <c r="U2" s="12"/>
      <c r="AE2" s="13"/>
    </row>
    <row r="3" spans="2:31" s="3" customFormat="1" ht="23.25" customHeight="1">
      <c r="B3" s="234"/>
      <c r="C3" s="235"/>
      <c r="D3" s="230" t="s">
        <v>126</v>
      </c>
      <c r="E3" s="209"/>
      <c r="F3" s="209"/>
      <c r="G3" s="209"/>
      <c r="H3" s="209"/>
      <c r="I3" s="209"/>
      <c r="J3" s="209"/>
      <c r="K3" s="75"/>
      <c r="L3" s="75"/>
      <c r="M3" s="228" t="str">
        <f>Proyecto!K3</f>
        <v>Fecha: 17 de septiembre de 2014</v>
      </c>
      <c r="N3" s="138"/>
      <c r="O3" s="138"/>
      <c r="P3" s="216"/>
      <c r="R3" s="11"/>
      <c r="S3" s="11"/>
      <c r="T3" s="11" t="s">
        <v>137</v>
      </c>
      <c r="U3" s="12"/>
      <c r="AE3" s="13"/>
    </row>
    <row r="4" spans="2:31" s="3" customFormat="1" ht="24" customHeight="1">
      <c r="B4" s="234"/>
      <c r="C4" s="235"/>
      <c r="D4" s="230" t="s">
        <v>127</v>
      </c>
      <c r="E4" s="209"/>
      <c r="F4" s="209"/>
      <c r="G4" s="209"/>
      <c r="H4" s="209"/>
      <c r="I4" s="209"/>
      <c r="J4" s="209"/>
      <c r="K4" s="75"/>
      <c r="L4" s="75"/>
      <c r="M4" s="228" t="str">
        <f>Proyecto!K4</f>
        <v>Version 001</v>
      </c>
      <c r="N4" s="138"/>
      <c r="O4" s="138"/>
      <c r="P4" s="216"/>
      <c r="R4" s="11"/>
      <c r="T4" s="11" t="s">
        <v>138</v>
      </c>
      <c r="U4" s="12"/>
      <c r="AE4" s="13"/>
    </row>
    <row r="5" spans="2:31" s="3" customFormat="1" ht="22.5" customHeight="1" thickBot="1">
      <c r="B5" s="236"/>
      <c r="C5" s="237"/>
      <c r="D5" s="231" t="s">
        <v>129</v>
      </c>
      <c r="E5" s="212"/>
      <c r="F5" s="212"/>
      <c r="G5" s="212"/>
      <c r="H5" s="212"/>
      <c r="I5" s="212"/>
      <c r="J5" s="212"/>
      <c r="K5" s="77"/>
      <c r="L5" s="77"/>
      <c r="M5" s="220" t="s">
        <v>130</v>
      </c>
      <c r="N5" s="217"/>
      <c r="O5" s="217"/>
      <c r="P5" s="218"/>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19" t="s">
        <v>0</v>
      </c>
      <c r="C7" s="119"/>
      <c r="D7" s="154" t="str">
        <f>Proyecto!$E$7</f>
        <v>Modificación de la regulación vigente en materia del proceso de intervención por captación ilegal, masiva y habitual (ID_41)
</v>
      </c>
      <c r="E7" s="154"/>
      <c r="F7" s="154"/>
      <c r="G7" s="154"/>
      <c r="H7" s="154"/>
      <c r="I7" s="154"/>
      <c r="J7" s="154"/>
      <c r="K7" s="154"/>
      <c r="L7" s="154"/>
      <c r="M7" s="154"/>
      <c r="N7" s="154"/>
      <c r="O7" s="154"/>
      <c r="P7" s="154"/>
      <c r="AE7" s="1"/>
    </row>
    <row r="8" spans="2:31" ht="6.75" customHeight="1">
      <c r="B8" s="8"/>
      <c r="C8" s="8"/>
      <c r="D8" s="9"/>
      <c r="E8" s="9"/>
      <c r="F8" s="9"/>
      <c r="G8" s="9"/>
      <c r="H8" s="9"/>
      <c r="I8" s="9"/>
      <c r="J8" s="9"/>
      <c r="K8" s="9"/>
      <c r="L8" s="9"/>
      <c r="M8" s="9"/>
      <c r="N8" s="9"/>
      <c r="O8" s="9"/>
      <c r="P8" s="9"/>
      <c r="AE8" s="1"/>
    </row>
    <row r="10" spans="2:16" ht="21.75" customHeight="1">
      <c r="B10" s="163" t="s">
        <v>22</v>
      </c>
      <c r="C10" s="163"/>
      <c r="D10" s="163"/>
      <c r="E10" s="163"/>
      <c r="F10" s="163"/>
      <c r="G10" s="163"/>
      <c r="H10" s="163"/>
      <c r="I10" s="163"/>
      <c r="J10" s="163"/>
      <c r="K10" s="163"/>
      <c r="L10" s="163"/>
      <c r="M10" s="163"/>
      <c r="N10" s="163"/>
      <c r="O10" s="163"/>
      <c r="P10" s="163"/>
    </row>
    <row r="11" spans="2:16" ht="21.75" customHeight="1">
      <c r="B11" s="161" t="s">
        <v>132</v>
      </c>
      <c r="C11" s="161"/>
      <c r="D11" s="161"/>
      <c r="E11" s="161"/>
      <c r="F11" s="87" t="s">
        <v>133</v>
      </c>
      <c r="G11" s="161" t="s">
        <v>134</v>
      </c>
      <c r="H11" s="161"/>
      <c r="I11" s="161"/>
      <c r="J11" s="161"/>
      <c r="K11" s="88"/>
      <c r="L11" s="88"/>
      <c r="M11" s="161" t="s">
        <v>135</v>
      </c>
      <c r="N11" s="161"/>
      <c r="O11" s="161"/>
      <c r="P11" s="161"/>
    </row>
    <row r="12" spans="2:16" ht="21.75" customHeight="1">
      <c r="B12" s="164" t="s">
        <v>170</v>
      </c>
      <c r="C12" s="164"/>
      <c r="D12" s="164"/>
      <c r="E12" s="164"/>
      <c r="F12" s="27" t="s">
        <v>137</v>
      </c>
      <c r="G12" s="164" t="s">
        <v>171</v>
      </c>
      <c r="H12" s="164"/>
      <c r="I12" s="164"/>
      <c r="J12" s="164"/>
      <c r="K12" s="15"/>
      <c r="L12" s="15"/>
      <c r="M12" s="164" t="s">
        <v>144</v>
      </c>
      <c r="N12" s="164"/>
      <c r="O12" s="164"/>
      <c r="P12" s="164"/>
    </row>
    <row r="13" spans="2:16" ht="21.75" customHeight="1">
      <c r="B13" s="164"/>
      <c r="C13" s="164"/>
      <c r="D13" s="164"/>
      <c r="E13" s="164"/>
      <c r="F13" s="27"/>
      <c r="G13" s="164"/>
      <c r="H13" s="164"/>
      <c r="I13" s="164"/>
      <c r="J13" s="164"/>
      <c r="K13" s="15"/>
      <c r="L13" s="15"/>
      <c r="M13" s="164"/>
      <c r="N13" s="164"/>
      <c r="O13" s="164"/>
      <c r="P13" s="164"/>
    </row>
    <row r="15" spans="2:16" ht="21.75" customHeight="1">
      <c r="B15" s="163" t="s">
        <v>23</v>
      </c>
      <c r="C15" s="163"/>
      <c r="D15" s="163"/>
      <c r="E15" s="163"/>
      <c r="F15" s="163"/>
      <c r="G15" s="163"/>
      <c r="H15" s="163"/>
      <c r="I15" s="163"/>
      <c r="J15" s="163"/>
      <c r="K15" s="163"/>
      <c r="L15" s="163"/>
      <c r="M15" s="163"/>
      <c r="N15" s="163"/>
      <c r="O15" s="163"/>
      <c r="P15" s="163"/>
    </row>
    <row r="16" spans="2:16" ht="21.75" customHeight="1">
      <c r="B16" s="150" t="s">
        <v>24</v>
      </c>
      <c r="C16" s="150"/>
      <c r="D16" s="150"/>
      <c r="E16" s="150"/>
      <c r="F16" s="150"/>
      <c r="G16" s="150"/>
      <c r="H16" s="150"/>
      <c r="I16" s="150"/>
      <c r="J16" s="150"/>
      <c r="K16" s="150"/>
      <c r="L16" s="150"/>
      <c r="M16" s="150"/>
      <c r="N16" s="150"/>
      <c r="O16" s="150"/>
      <c r="P16" s="150"/>
    </row>
  </sheetData>
  <sheetProtection/>
  <mergeCells count="23">
    <mergeCell ref="B12:E12"/>
    <mergeCell ref="G12:J12"/>
    <mergeCell ref="M12:P12"/>
    <mergeCell ref="D2:J2"/>
    <mergeCell ref="D3:J3"/>
    <mergeCell ref="D4:J4"/>
    <mergeCell ref="D5:J5"/>
    <mergeCell ref="B10:P10"/>
    <mergeCell ref="B2:C5"/>
    <mergeCell ref="M2:P2"/>
    <mergeCell ref="M3:P3"/>
    <mergeCell ref="M4:P4"/>
    <mergeCell ref="M5:P5"/>
    <mergeCell ref="B15:P15"/>
    <mergeCell ref="B16:P16"/>
    <mergeCell ref="B7:C7"/>
    <mergeCell ref="D7:P7"/>
    <mergeCell ref="B11:E11"/>
    <mergeCell ref="G11:J11"/>
    <mergeCell ref="M11:P11"/>
    <mergeCell ref="B13:E13"/>
    <mergeCell ref="G13:J13"/>
    <mergeCell ref="M13:P13"/>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30"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32"/>
      <c r="C2" s="133"/>
      <c r="D2" s="110" t="s">
        <v>124</v>
      </c>
      <c r="E2" s="111"/>
      <c r="F2" s="111"/>
      <c r="G2" s="111"/>
      <c r="H2" s="111"/>
      <c r="I2" s="111"/>
      <c r="J2" s="112"/>
      <c r="K2" s="122" t="s">
        <v>125</v>
      </c>
      <c r="L2" s="136"/>
      <c r="M2" s="122" t="str">
        <f>Proyecto!K2</f>
        <v>Codigo: GC-F-015</v>
      </c>
      <c r="N2" s="146"/>
      <c r="O2" s="146"/>
      <c r="P2" s="123"/>
      <c r="R2" s="11"/>
      <c r="S2" s="11"/>
      <c r="T2" s="11"/>
      <c r="U2" s="12"/>
      <c r="AE2" s="13"/>
    </row>
    <row r="3" spans="2:31" s="3" customFormat="1" ht="23.25" customHeight="1">
      <c r="B3" s="128"/>
      <c r="C3" s="129"/>
      <c r="D3" s="113" t="s">
        <v>126</v>
      </c>
      <c r="E3" s="114"/>
      <c r="F3" s="114"/>
      <c r="G3" s="114"/>
      <c r="H3" s="114"/>
      <c r="I3" s="114"/>
      <c r="J3" s="115"/>
      <c r="K3" s="124" t="s">
        <v>131</v>
      </c>
      <c r="L3" s="137"/>
      <c r="M3" s="147" t="str">
        <f>Proyecto!K3</f>
        <v>Fecha: 17 de septiembre de 2014</v>
      </c>
      <c r="N3" s="148"/>
      <c r="O3" s="148"/>
      <c r="P3" s="149"/>
      <c r="R3" s="11"/>
      <c r="S3" s="11"/>
      <c r="T3" s="11"/>
      <c r="U3" s="12"/>
      <c r="AE3" s="13"/>
    </row>
    <row r="4" spans="2:31" s="3" customFormat="1" ht="24" customHeight="1">
      <c r="B4" s="128"/>
      <c r="C4" s="129"/>
      <c r="D4" s="113" t="s">
        <v>127</v>
      </c>
      <c r="E4" s="114"/>
      <c r="F4" s="114"/>
      <c r="G4" s="114"/>
      <c r="H4" s="114"/>
      <c r="I4" s="114"/>
      <c r="J4" s="115"/>
      <c r="K4" s="124" t="s">
        <v>128</v>
      </c>
      <c r="L4" s="137"/>
      <c r="M4" s="124" t="str">
        <f>Proyecto!K4</f>
        <v>Version 001</v>
      </c>
      <c r="N4" s="150"/>
      <c r="O4" s="150"/>
      <c r="P4" s="125"/>
      <c r="R4" s="11"/>
      <c r="U4" s="12"/>
      <c r="AE4" s="13"/>
    </row>
    <row r="5" spans="2:31" s="3" customFormat="1" ht="22.5" customHeight="1" thickBot="1">
      <c r="B5" s="130"/>
      <c r="C5" s="131"/>
      <c r="D5" s="116" t="s">
        <v>129</v>
      </c>
      <c r="E5" s="117"/>
      <c r="F5" s="117"/>
      <c r="G5" s="117"/>
      <c r="H5" s="117"/>
      <c r="I5" s="117"/>
      <c r="J5" s="118"/>
      <c r="K5" s="126" t="s">
        <v>130</v>
      </c>
      <c r="L5" s="135"/>
      <c r="M5" s="151" t="s">
        <v>130</v>
      </c>
      <c r="N5" s="152"/>
      <c r="O5" s="152"/>
      <c r="P5" s="153"/>
      <c r="R5" s="11"/>
      <c r="U5" s="11"/>
      <c r="AE5" s="13"/>
    </row>
    <row r="6" spans="2:16" ht="5.25" customHeight="1">
      <c r="B6" s="5"/>
      <c r="C6" s="5"/>
      <c r="D6" s="5"/>
      <c r="E6" s="5"/>
      <c r="F6" s="5"/>
      <c r="G6" s="5"/>
      <c r="H6" s="5"/>
      <c r="I6" s="5"/>
      <c r="J6" s="5"/>
      <c r="K6" s="5"/>
      <c r="L6" s="5"/>
      <c r="M6" s="5"/>
      <c r="N6" s="5"/>
      <c r="O6" s="5"/>
      <c r="P6" s="5"/>
    </row>
    <row r="7" spans="2:31" ht="29.25" customHeight="1">
      <c r="B7" s="119" t="s">
        <v>0</v>
      </c>
      <c r="C7" s="119"/>
      <c r="D7" s="154" t="str">
        <f>Proyecto!$E$7</f>
        <v>Modificación de la regulación vigente en materia del proceso de intervención por captación ilegal, masiva y habitual (ID_41)
</v>
      </c>
      <c r="E7" s="154"/>
      <c r="F7" s="154"/>
      <c r="G7" s="154"/>
      <c r="H7" s="154"/>
      <c r="I7" s="154"/>
      <c r="J7" s="154"/>
      <c r="K7" s="154"/>
      <c r="L7" s="154"/>
      <c r="M7" s="154"/>
      <c r="N7" s="154"/>
      <c r="O7" s="154"/>
      <c r="P7" s="154"/>
      <c r="AE7" s="1"/>
    </row>
    <row r="8" spans="2:31" ht="6.75" customHeight="1">
      <c r="B8" s="8"/>
      <c r="C8" s="8"/>
      <c r="D8" s="9"/>
      <c r="E8" s="9"/>
      <c r="F8" s="9"/>
      <c r="G8" s="9"/>
      <c r="H8" s="9"/>
      <c r="I8" s="9"/>
      <c r="J8" s="9"/>
      <c r="K8" s="9"/>
      <c r="L8" s="9"/>
      <c r="M8" s="9"/>
      <c r="N8" s="9"/>
      <c r="O8" s="9"/>
      <c r="P8" s="9"/>
      <c r="AE8" s="1"/>
    </row>
    <row r="9" spans="2:31" ht="39.75" customHeight="1">
      <c r="B9" s="144" t="s">
        <v>25</v>
      </c>
      <c r="C9" s="145"/>
      <c r="D9" s="139" t="s">
        <v>163</v>
      </c>
      <c r="E9" s="140"/>
      <c r="F9" s="140"/>
      <c r="G9" s="140"/>
      <c r="H9" s="140"/>
      <c r="I9" s="140"/>
      <c r="J9" s="140"/>
      <c r="K9" s="140"/>
      <c r="L9" s="140"/>
      <c r="M9" s="140"/>
      <c r="N9" s="140"/>
      <c r="O9" s="140"/>
      <c r="P9" s="141"/>
      <c r="AE9" s="1"/>
    </row>
    <row r="10" ht="7.5" customHeight="1"/>
    <row r="11" spans="2:31" ht="39.75" customHeight="1">
      <c r="B11" s="144" t="s">
        <v>26</v>
      </c>
      <c r="C11" s="145"/>
      <c r="D11" s="138" t="s">
        <v>162</v>
      </c>
      <c r="E11" s="138"/>
      <c r="F11" s="138"/>
      <c r="G11" s="138"/>
      <c r="H11" s="138"/>
      <c r="I11" s="138"/>
      <c r="J11" s="138"/>
      <c r="K11" s="138"/>
      <c r="L11" s="138"/>
      <c r="M11" s="138"/>
      <c r="N11" s="138"/>
      <c r="O11" s="138"/>
      <c r="P11" s="138"/>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2" t="s">
        <v>106</v>
      </c>
      <c r="C13" s="142"/>
      <c r="D13" s="41" t="s">
        <v>1</v>
      </c>
      <c r="E13" s="134" t="s">
        <v>188</v>
      </c>
      <c r="F13" s="134"/>
      <c r="G13" s="134"/>
      <c r="H13" s="134"/>
      <c r="I13" s="134"/>
      <c r="J13" s="134"/>
      <c r="K13" s="134"/>
      <c r="L13" s="134"/>
      <c r="M13" s="134"/>
      <c r="N13" s="134"/>
      <c r="O13" s="134"/>
      <c r="P13" s="134"/>
      <c r="AE13" s="1"/>
    </row>
    <row r="14" spans="2:21" s="3" customFormat="1" ht="21" customHeight="1">
      <c r="B14" s="143"/>
      <c r="C14" s="143"/>
      <c r="D14" s="42" t="s">
        <v>108</v>
      </c>
      <c r="E14" s="134"/>
      <c r="F14" s="134"/>
      <c r="G14" s="134"/>
      <c r="H14" s="134"/>
      <c r="I14" s="134"/>
      <c r="J14" s="134"/>
      <c r="K14" s="134"/>
      <c r="L14" s="134"/>
      <c r="M14" s="134"/>
      <c r="N14" s="134"/>
      <c r="O14" s="134"/>
      <c r="P14" s="134"/>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M2:P2"/>
    <mergeCell ref="M3:P3"/>
    <mergeCell ref="M4:P4"/>
    <mergeCell ref="M5:P5"/>
    <mergeCell ref="D7:P7"/>
    <mergeCell ref="D3:J3"/>
    <mergeCell ref="K3:L3"/>
    <mergeCell ref="D11:P11"/>
    <mergeCell ref="D9:P9"/>
    <mergeCell ref="B13:C14"/>
    <mergeCell ref="B5:C5"/>
    <mergeCell ref="B7:C7"/>
    <mergeCell ref="B11:C11"/>
    <mergeCell ref="B9:C9"/>
    <mergeCell ref="B2:C2"/>
    <mergeCell ref="B3:C3"/>
    <mergeCell ref="B4:C4"/>
    <mergeCell ref="E13:P14"/>
    <mergeCell ref="D2:J2"/>
    <mergeCell ref="D5:J5"/>
    <mergeCell ref="K5:L5"/>
    <mergeCell ref="K2:L2"/>
    <mergeCell ref="D4:J4"/>
    <mergeCell ref="K4:L4"/>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21"/>
  <sheetViews>
    <sheetView showGridLines="0" zoomScale="90" zoomScaleNormal="90" zoomScalePageLayoutView="0" workbookViewId="0" topLeftCell="A8">
      <selection activeCell="F21" sqref="F2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32"/>
      <c r="C2" s="133"/>
      <c r="D2" s="155" t="s">
        <v>124</v>
      </c>
      <c r="E2" s="156"/>
      <c r="F2" s="156"/>
      <c r="G2" s="156"/>
      <c r="H2" s="157"/>
      <c r="I2" s="55" t="str">
        <f>Proyecto!K2</f>
        <v>Codigo: GC-F-015</v>
      </c>
      <c r="J2" s="18"/>
      <c r="K2" s="18"/>
      <c r="L2" s="18"/>
      <c r="T2" s="13"/>
    </row>
    <row r="3" spans="2:20" s="3" customFormat="1" ht="23.25" customHeight="1" thickBot="1">
      <c r="B3" s="128"/>
      <c r="C3" s="129"/>
      <c r="D3" s="155" t="s">
        <v>126</v>
      </c>
      <c r="E3" s="156"/>
      <c r="F3" s="156"/>
      <c r="G3" s="156"/>
      <c r="H3" s="157"/>
      <c r="I3" s="56" t="str">
        <f>Proyecto!K3</f>
        <v>Fecha: 17 de septiembre de 2014</v>
      </c>
      <c r="J3" s="18"/>
      <c r="K3" s="18"/>
      <c r="L3" s="18"/>
      <c r="T3" s="13"/>
    </row>
    <row r="4" spans="2:20" s="3" customFormat="1" ht="24" customHeight="1" thickBot="1">
      <c r="B4" s="128"/>
      <c r="C4" s="129"/>
      <c r="D4" s="155" t="s">
        <v>127</v>
      </c>
      <c r="E4" s="156"/>
      <c r="F4" s="156"/>
      <c r="G4" s="156"/>
      <c r="H4" s="157"/>
      <c r="I4" s="56" t="str">
        <f>Proyecto!K4</f>
        <v>Version 001</v>
      </c>
      <c r="J4" s="18"/>
      <c r="K4" s="18"/>
      <c r="L4" s="18"/>
      <c r="T4" s="13"/>
    </row>
    <row r="5" spans="2:20" s="3" customFormat="1" ht="22.5" customHeight="1" thickBot="1">
      <c r="B5" s="130"/>
      <c r="C5" s="131"/>
      <c r="D5" s="158" t="s">
        <v>129</v>
      </c>
      <c r="E5" s="159"/>
      <c r="F5" s="159"/>
      <c r="G5" s="159"/>
      <c r="H5" s="160"/>
      <c r="I5" s="57" t="s">
        <v>130</v>
      </c>
      <c r="J5" s="18"/>
      <c r="K5" s="18"/>
      <c r="L5" s="18"/>
      <c r="T5" s="13"/>
    </row>
    <row r="6" spans="2:9" ht="5.25" customHeight="1">
      <c r="B6" s="5"/>
      <c r="C6" s="5"/>
      <c r="D6" s="5"/>
      <c r="E6" s="5"/>
      <c r="F6" s="5"/>
      <c r="G6" s="5"/>
      <c r="H6" s="5"/>
      <c r="I6" s="5"/>
    </row>
    <row r="7" spans="2:24" ht="29.25" customHeight="1">
      <c r="B7" s="119" t="s">
        <v>0</v>
      </c>
      <c r="C7" s="119"/>
      <c r="D7" s="154" t="str">
        <f>Proyecto!$E$7</f>
        <v>Modificación de la regulación vigente en materia del proceso de intervención por captación ilegal, masiva y habitual (ID_41)
</v>
      </c>
      <c r="E7" s="154"/>
      <c r="F7" s="154"/>
      <c r="G7" s="154"/>
      <c r="H7" s="154"/>
      <c r="I7" s="154"/>
      <c r="X7" s="1"/>
    </row>
    <row r="8" spans="2:14" s="3" customFormat="1" ht="10.5" customHeight="1">
      <c r="B8" s="10"/>
      <c r="C8" s="10"/>
      <c r="D8" s="6"/>
      <c r="E8" s="6"/>
      <c r="F8" s="6"/>
      <c r="G8" s="6"/>
      <c r="H8" s="6"/>
      <c r="I8" s="6"/>
      <c r="N8" s="18"/>
    </row>
    <row r="9" spans="2:24" ht="18.75" customHeight="1">
      <c r="B9" s="163" t="s">
        <v>112</v>
      </c>
      <c r="C9" s="163"/>
      <c r="D9" s="163"/>
      <c r="E9" s="163"/>
      <c r="F9" s="163"/>
      <c r="G9" s="163"/>
      <c r="H9" s="163"/>
      <c r="I9" s="163"/>
      <c r="X9" s="1"/>
    </row>
    <row r="10" spans="2:24" ht="28.5" customHeight="1">
      <c r="B10" s="161" t="s">
        <v>27</v>
      </c>
      <c r="C10" s="161"/>
      <c r="D10" s="162"/>
      <c r="E10" s="162"/>
      <c r="F10" s="162"/>
      <c r="G10" s="162"/>
      <c r="H10" s="162"/>
      <c r="I10" s="162"/>
      <c r="X10" s="1"/>
    </row>
    <row r="11" spans="2:24" ht="22.5" customHeight="1">
      <c r="B11" s="161" t="s">
        <v>1</v>
      </c>
      <c r="C11" s="161"/>
      <c r="D11" s="161" t="s">
        <v>2</v>
      </c>
      <c r="E11" s="161"/>
      <c r="F11" s="28" t="s">
        <v>3</v>
      </c>
      <c r="G11" s="41" t="s">
        <v>110</v>
      </c>
      <c r="H11" s="41" t="s">
        <v>4</v>
      </c>
      <c r="I11" s="41" t="s">
        <v>111</v>
      </c>
      <c r="X11" s="1"/>
    </row>
    <row r="12" spans="2:24" ht="25.5" customHeight="1">
      <c r="B12" s="162" t="s">
        <v>52</v>
      </c>
      <c r="C12" s="162"/>
      <c r="D12" s="162" t="s">
        <v>140</v>
      </c>
      <c r="E12" s="162"/>
      <c r="F12" s="25">
        <v>100</v>
      </c>
      <c r="G12" s="42" t="s">
        <v>141</v>
      </c>
      <c r="H12" s="42" t="s">
        <v>142</v>
      </c>
      <c r="I12" s="42" t="s">
        <v>143</v>
      </c>
      <c r="X12" s="1"/>
    </row>
    <row r="13" spans="2:24" ht="24.75" customHeight="1">
      <c r="B13" s="161" t="s">
        <v>5</v>
      </c>
      <c r="C13" s="161"/>
      <c r="D13" s="162" t="s">
        <v>144</v>
      </c>
      <c r="E13" s="162"/>
      <c r="F13" s="162"/>
      <c r="G13" s="162"/>
      <c r="H13" s="162"/>
      <c r="I13" s="162"/>
      <c r="X13" s="1"/>
    </row>
    <row r="14" ht="12"/>
    <row r="21" spans="3:4" ht="84">
      <c r="C21" s="1" t="s">
        <v>192</v>
      </c>
      <c r="D21" s="1" t="s">
        <v>191</v>
      </c>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9">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58" t="s">
        <v>124</v>
      </c>
      <c r="D2" s="159"/>
      <c r="E2" s="159"/>
      <c r="F2" s="160"/>
      <c r="G2" s="55" t="str">
        <f>Proyecto!K2</f>
        <v>Codigo: GC-F-015</v>
      </c>
      <c r="H2" s="11"/>
      <c r="I2" s="11"/>
      <c r="J2" s="12"/>
      <c r="T2" s="13"/>
    </row>
    <row r="3" spans="2:20" s="3" customFormat="1" ht="23.25" customHeight="1" thickBot="1">
      <c r="B3" s="59"/>
      <c r="C3" s="158" t="s">
        <v>126</v>
      </c>
      <c r="D3" s="159"/>
      <c r="E3" s="159"/>
      <c r="F3" s="160"/>
      <c r="G3" s="56" t="str">
        <f>Proyecto!K3</f>
        <v>Fecha: 17 de septiembre de 2014</v>
      </c>
      <c r="H3" s="11"/>
      <c r="I3" s="11"/>
      <c r="J3" s="12"/>
      <c r="T3" s="13"/>
    </row>
    <row r="4" spans="2:20" s="3" customFormat="1" ht="24" customHeight="1" thickBot="1">
      <c r="B4" s="59"/>
      <c r="C4" s="158" t="s">
        <v>127</v>
      </c>
      <c r="D4" s="159"/>
      <c r="E4" s="159"/>
      <c r="F4" s="160"/>
      <c r="G4" s="56" t="str">
        <f>Proyecto!K4</f>
        <v>Version 001</v>
      </c>
      <c r="J4" s="12"/>
      <c r="T4" s="13"/>
    </row>
    <row r="5" spans="2:20" s="3" customFormat="1" ht="22.5" customHeight="1" thickBot="1">
      <c r="B5" s="60"/>
      <c r="C5" s="158" t="s">
        <v>129</v>
      </c>
      <c r="D5" s="159"/>
      <c r="E5" s="159"/>
      <c r="F5" s="160"/>
      <c r="G5" s="57" t="s">
        <v>130</v>
      </c>
      <c r="J5" s="11"/>
      <c r="T5" s="13"/>
    </row>
    <row r="6" spans="2:7" ht="5.25" customHeight="1">
      <c r="B6" s="5"/>
      <c r="C6" s="5"/>
      <c r="D6" s="5"/>
      <c r="E6" s="5"/>
      <c r="F6" s="5"/>
      <c r="G6" s="5"/>
    </row>
    <row r="7" spans="2:22" ht="29.25" customHeight="1">
      <c r="B7" s="32" t="s">
        <v>0</v>
      </c>
      <c r="C7" s="154" t="str">
        <f>Proyecto!$E$7</f>
        <v>Modificación de la regulación vigente en materia del proceso de intervención por captación ilegal, masiva y habitual (ID_41)
</v>
      </c>
      <c r="D7" s="154"/>
      <c r="E7" s="154"/>
      <c r="F7" s="154"/>
      <c r="G7" s="154"/>
      <c r="V7" s="1"/>
    </row>
    <row r="8" ht="12"/>
    <row r="9" spans="2:7" ht="18" customHeight="1">
      <c r="B9" s="163" t="s">
        <v>43</v>
      </c>
      <c r="C9" s="163"/>
      <c r="D9" s="163"/>
      <c r="E9" s="163"/>
      <c r="F9" s="163"/>
      <c r="G9" s="163"/>
    </row>
    <row r="10" ht="15" customHeight="1"/>
    <row r="11" spans="2:7" ht="20.25" customHeight="1">
      <c r="B11" s="28" t="s">
        <v>75</v>
      </c>
      <c r="C11" s="28" t="s">
        <v>6</v>
      </c>
      <c r="D11" s="28" t="s">
        <v>14</v>
      </c>
      <c r="E11" s="28" t="s">
        <v>42</v>
      </c>
      <c r="F11" s="163" t="s">
        <v>15</v>
      </c>
      <c r="G11" s="163"/>
    </row>
    <row r="12" spans="2:7" ht="84">
      <c r="B12" s="27" t="s">
        <v>60</v>
      </c>
      <c r="C12" s="27" t="s">
        <v>193</v>
      </c>
      <c r="D12" s="26" t="s">
        <v>63</v>
      </c>
      <c r="E12" s="15" t="s">
        <v>96</v>
      </c>
      <c r="F12" s="164" t="s">
        <v>183</v>
      </c>
      <c r="G12" s="164"/>
    </row>
    <row r="13" spans="2:7" ht="144">
      <c r="B13" s="27" t="s">
        <v>61</v>
      </c>
      <c r="C13" s="99" t="s">
        <v>179</v>
      </c>
      <c r="D13" s="26" t="s">
        <v>64</v>
      </c>
      <c r="E13" s="15" t="s">
        <v>96</v>
      </c>
      <c r="F13" s="164" t="s">
        <v>181</v>
      </c>
      <c r="G13" s="164"/>
    </row>
    <row r="14" spans="2:7" ht="84">
      <c r="B14" s="27" t="s">
        <v>62</v>
      </c>
      <c r="C14" s="99" t="s">
        <v>180</v>
      </c>
      <c r="D14" s="26" t="s">
        <v>65</v>
      </c>
      <c r="E14" s="15" t="s">
        <v>96</v>
      </c>
      <c r="F14" s="164" t="s">
        <v>182</v>
      </c>
      <c r="G14" s="164"/>
    </row>
    <row r="15" spans="2:7" ht="18" customHeight="1">
      <c r="B15" s="27"/>
      <c r="C15" s="27"/>
      <c r="D15" s="27"/>
      <c r="E15" s="15"/>
      <c r="F15" s="164"/>
      <c r="G15" s="164"/>
    </row>
    <row r="16" spans="2:7" ht="18" customHeight="1">
      <c r="B16" s="27"/>
      <c r="C16" s="27"/>
      <c r="D16" s="27"/>
      <c r="E16" s="15"/>
      <c r="F16" s="164"/>
      <c r="G16" s="164"/>
    </row>
    <row r="17" spans="2:7" ht="18" customHeight="1">
      <c r="B17" s="27"/>
      <c r="C17" s="27"/>
      <c r="D17" s="27"/>
      <c r="E17" s="15"/>
      <c r="F17" s="164"/>
      <c r="G17" s="164"/>
    </row>
    <row r="18" spans="2:7" ht="18" customHeight="1">
      <c r="B18" s="27"/>
      <c r="C18" s="27"/>
      <c r="D18" s="27"/>
      <c r="E18" s="15"/>
      <c r="F18" s="164"/>
      <c r="G18" s="164"/>
    </row>
    <row r="19" spans="2:7" ht="18" customHeight="1">
      <c r="B19" s="27"/>
      <c r="C19" s="27"/>
      <c r="D19" s="27"/>
      <c r="E19" s="15"/>
      <c r="F19" s="164"/>
      <c r="G19" s="164"/>
    </row>
    <row r="20" spans="2:7" ht="18" customHeight="1">
      <c r="B20" s="27"/>
      <c r="C20" s="27"/>
      <c r="D20" s="27"/>
      <c r="E20" s="15"/>
      <c r="F20" s="164"/>
      <c r="G20" s="164"/>
    </row>
    <row r="21" spans="2:7" ht="18" customHeight="1">
      <c r="B21" s="27"/>
      <c r="C21" s="27"/>
      <c r="D21" s="27"/>
      <c r="E21" s="15"/>
      <c r="F21" s="164"/>
      <c r="G21" s="164"/>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4">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65" t="s">
        <v>124</v>
      </c>
      <c r="D2" s="166"/>
      <c r="E2" s="166"/>
      <c r="F2" s="166"/>
      <c r="G2" s="172" t="str">
        <f>Proyecto!K2</f>
        <v>Codigo: GC-F-015</v>
      </c>
      <c r="H2" s="173"/>
    </row>
    <row r="3" spans="2:8" ht="19.5" customHeight="1" thickBot="1">
      <c r="B3" s="68"/>
      <c r="C3" s="165" t="s">
        <v>126</v>
      </c>
      <c r="D3" s="166"/>
      <c r="E3" s="166"/>
      <c r="F3" s="166"/>
      <c r="G3" s="174" t="str">
        <f>Proyecto!K3</f>
        <v>Fecha: 17 de septiembre de 2014</v>
      </c>
      <c r="H3" s="175"/>
    </row>
    <row r="4" spans="2:8" ht="19.5" customHeight="1" thickBot="1">
      <c r="B4" s="68"/>
      <c r="C4" s="165" t="s">
        <v>127</v>
      </c>
      <c r="D4" s="166"/>
      <c r="E4" s="166"/>
      <c r="F4" s="166"/>
      <c r="G4" s="176" t="str">
        <f>Proyecto!K4</f>
        <v>Version 001</v>
      </c>
      <c r="H4" s="177"/>
    </row>
    <row r="5" spans="2:8" ht="21.75" customHeight="1" thickBot="1">
      <c r="B5" s="70"/>
      <c r="C5" s="165" t="s">
        <v>129</v>
      </c>
      <c r="D5" s="166"/>
      <c r="E5" s="166"/>
      <c r="F5" s="166"/>
      <c r="G5" s="174" t="s">
        <v>130</v>
      </c>
      <c r="H5" s="175"/>
    </row>
    <row r="6" ht="21" customHeight="1"/>
    <row r="7" spans="2:8" ht="22.5" customHeight="1">
      <c r="B7" s="167" t="s">
        <v>77</v>
      </c>
      <c r="C7" s="168"/>
      <c r="D7" s="168"/>
      <c r="E7" s="168"/>
      <c r="F7" s="168"/>
      <c r="G7" s="168"/>
      <c r="H7" s="168"/>
    </row>
    <row r="8" spans="2:8" ht="45" customHeight="1">
      <c r="B8" s="169" t="s">
        <v>146</v>
      </c>
      <c r="C8" s="169"/>
      <c r="D8" s="169"/>
      <c r="E8" s="169"/>
      <c r="F8" s="169"/>
      <c r="G8" s="169"/>
      <c r="H8" s="169"/>
    </row>
    <row r="9" ht="12.75">
      <c r="B9" s="62"/>
    </row>
    <row r="10" ht="12.75"/>
    <row r="11" spans="2:8" ht="22.5" customHeight="1">
      <c r="B11" s="170" t="s">
        <v>74</v>
      </c>
      <c r="C11" s="171"/>
      <c r="E11" s="167" t="s">
        <v>76</v>
      </c>
      <c r="F11" s="168"/>
      <c r="G11" s="168"/>
      <c r="H11" s="168"/>
    </row>
    <row r="12" ht="12.75"/>
    <row r="13" spans="2:8" ht="20.25" customHeight="1">
      <c r="B13" s="33" t="s">
        <v>6</v>
      </c>
      <c r="C13" s="33" t="s">
        <v>75</v>
      </c>
      <c r="D13" s="63"/>
      <c r="E13" s="33" t="s">
        <v>6</v>
      </c>
      <c r="F13" s="33" t="s">
        <v>75</v>
      </c>
      <c r="G13" s="33" t="s">
        <v>73</v>
      </c>
      <c r="H13" s="33" t="s">
        <v>91</v>
      </c>
    </row>
    <row r="14" spans="2:8" ht="21.75" customHeight="1">
      <c r="B14" s="64" t="s">
        <v>145</v>
      </c>
      <c r="C14" s="64" t="s">
        <v>145</v>
      </c>
      <c r="E14" s="65" t="s">
        <v>145</v>
      </c>
      <c r="F14" s="65" t="s">
        <v>145</v>
      </c>
      <c r="G14" s="65" t="s">
        <v>145</v>
      </c>
      <c r="H14" s="65" t="s">
        <v>145</v>
      </c>
    </row>
    <row r="15" ht="12.75"/>
  </sheetData>
  <sheetProtection/>
  <mergeCells count="12">
    <mergeCell ref="G2:H2"/>
    <mergeCell ref="G3:H3"/>
    <mergeCell ref="G4:H4"/>
    <mergeCell ref="G5:H5"/>
    <mergeCell ref="C2:F2"/>
    <mergeCell ref="C3:F3"/>
    <mergeCell ref="C4:F4"/>
    <mergeCell ref="C5:F5"/>
    <mergeCell ref="E11:H11"/>
    <mergeCell ref="B7:H7"/>
    <mergeCell ref="B8:H8"/>
    <mergeCell ref="B11:C11"/>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35" sqref="C35"/>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65" t="s">
        <v>124</v>
      </c>
      <c r="D2" s="166"/>
      <c r="E2" s="166"/>
      <c r="F2" s="166"/>
      <c r="G2" s="172" t="str">
        <f>Proyecto!K2</f>
        <v>Codigo: GC-F-015</v>
      </c>
      <c r="H2" s="178"/>
      <c r="I2" s="178"/>
      <c r="J2" s="178"/>
      <c r="K2" s="178"/>
      <c r="L2" s="173"/>
      <c r="U2" s="13"/>
    </row>
    <row r="3" spans="2:21" s="3" customFormat="1" ht="23.25" customHeight="1" thickBot="1">
      <c r="B3" s="68"/>
      <c r="C3" s="165" t="s">
        <v>126</v>
      </c>
      <c r="D3" s="166"/>
      <c r="E3" s="166"/>
      <c r="F3" s="166"/>
      <c r="G3" s="174" t="str">
        <f>Proyecto!K3</f>
        <v>Fecha: 17 de septiembre de 2014</v>
      </c>
      <c r="H3" s="179"/>
      <c r="I3" s="179"/>
      <c r="J3" s="179"/>
      <c r="K3" s="179"/>
      <c r="L3" s="175"/>
      <c r="U3" s="13"/>
    </row>
    <row r="4" spans="2:21" s="3" customFormat="1" ht="24" customHeight="1" thickBot="1">
      <c r="B4" s="68"/>
      <c r="C4" s="165" t="s">
        <v>127</v>
      </c>
      <c r="D4" s="166"/>
      <c r="E4" s="166"/>
      <c r="F4" s="166"/>
      <c r="G4" s="176" t="str">
        <f>Proyecto!K4</f>
        <v>Version 001</v>
      </c>
      <c r="H4" s="180"/>
      <c r="I4" s="180"/>
      <c r="J4" s="180"/>
      <c r="K4" s="180"/>
      <c r="L4" s="177"/>
      <c r="U4" s="13"/>
    </row>
    <row r="5" spans="2:21" s="3" customFormat="1" ht="22.5" customHeight="1" thickBot="1">
      <c r="B5" s="70"/>
      <c r="C5" s="165" t="s">
        <v>129</v>
      </c>
      <c r="D5" s="166"/>
      <c r="E5" s="166"/>
      <c r="F5" s="166"/>
      <c r="G5" s="174" t="s">
        <v>130</v>
      </c>
      <c r="H5" s="179"/>
      <c r="I5" s="179"/>
      <c r="J5" s="179"/>
      <c r="K5" s="179"/>
      <c r="L5" s="175"/>
      <c r="U5" s="13"/>
    </row>
    <row r="6" spans="1:6" ht="5.25" customHeight="1">
      <c r="A6" s="7" t="str">
        <f>Proyecto!$E$7</f>
        <v>Modificación de la regulación vigente en materia del proceso de intervención por captación ilegal, masiva y habitual (ID_41)
</v>
      </c>
      <c r="B6" s="5"/>
      <c r="C6" s="5"/>
      <c r="D6" s="5"/>
      <c r="E6" s="5"/>
      <c r="F6" s="5"/>
    </row>
    <row r="7" spans="2:21" ht="29.25" customHeight="1">
      <c r="B7" s="32" t="s">
        <v>0</v>
      </c>
      <c r="C7" s="154" t="str">
        <f>Proyecto!$E$7</f>
        <v>Modificación de la regulación vigente en materia del proceso de intervención por captación ilegal, masiva y habitual (ID_41)
</v>
      </c>
      <c r="D7" s="154"/>
      <c r="E7" s="154"/>
      <c r="F7" s="154"/>
      <c r="U7" s="1"/>
    </row>
    <row r="8" ht="12">
      <c r="B8" s="3"/>
    </row>
    <row r="9" ht="12"/>
    <row r="10" spans="2:3" ht="18" customHeight="1">
      <c r="B10" s="32" t="s">
        <v>88</v>
      </c>
      <c r="C10" s="17" t="s">
        <v>147</v>
      </c>
    </row>
    <row r="11" ht="6" customHeight="1"/>
    <row r="12" spans="2:3" ht="18" customHeight="1">
      <c r="B12" s="32" t="s">
        <v>47</v>
      </c>
      <c r="C12" s="17" t="s">
        <v>145</v>
      </c>
    </row>
    <row r="13" ht="6" customHeight="1"/>
    <row r="14" spans="2:3" ht="18" customHeight="1">
      <c r="B14" s="32" t="s">
        <v>48</v>
      </c>
      <c r="C14" s="17" t="s">
        <v>145</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0"/>
  <sheetViews>
    <sheetView showGridLines="0" zoomScale="90" zoomScaleNormal="90" zoomScalePageLayoutView="0" workbookViewId="0" topLeftCell="A7">
      <selection activeCell="E14" sqref="E14:H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6"/>
      <c r="C2" s="197"/>
      <c r="D2" s="187" t="s">
        <v>124</v>
      </c>
      <c r="E2" s="188"/>
      <c r="F2" s="188"/>
      <c r="G2" s="189"/>
      <c r="H2" s="67" t="str">
        <f>Proyecto!K2</f>
        <v>Codigo: GC-F-015</v>
      </c>
      <c r="P2" s="13"/>
    </row>
    <row r="3" spans="2:16" s="3" customFormat="1" ht="23.25" customHeight="1" thickBot="1">
      <c r="B3" s="198"/>
      <c r="C3" s="181"/>
      <c r="D3" s="190" t="s">
        <v>126</v>
      </c>
      <c r="E3" s="191"/>
      <c r="F3" s="191"/>
      <c r="G3" s="192"/>
      <c r="H3" s="71" t="str">
        <f>Proyecto!K3</f>
        <v>Fecha: 17 de septiembre de 2014</v>
      </c>
      <c r="P3" s="13"/>
    </row>
    <row r="4" spans="2:16" s="3" customFormat="1" ht="24" customHeight="1" thickBot="1">
      <c r="B4" s="198"/>
      <c r="C4" s="181"/>
      <c r="D4" s="193" t="s">
        <v>127</v>
      </c>
      <c r="E4" s="194"/>
      <c r="F4" s="194"/>
      <c r="G4" s="195"/>
      <c r="H4" s="69" t="str">
        <f>Proyecto!K4</f>
        <v>Version 001</v>
      </c>
      <c r="P4" s="13"/>
    </row>
    <row r="5" spans="2:16" s="3" customFormat="1" ht="22.5" customHeight="1" thickBot="1">
      <c r="B5" s="199"/>
      <c r="C5" s="200"/>
      <c r="D5" s="190" t="s">
        <v>129</v>
      </c>
      <c r="E5" s="191"/>
      <c r="F5" s="191"/>
      <c r="G5" s="192"/>
      <c r="H5" s="71" t="s">
        <v>130</v>
      </c>
      <c r="P5" s="13"/>
    </row>
    <row r="6" spans="2:8" ht="5.25" customHeight="1">
      <c r="B6" s="5"/>
      <c r="C6" s="5"/>
      <c r="D6" s="5"/>
      <c r="E6" s="5"/>
      <c r="F6" s="5"/>
      <c r="G6" s="5"/>
      <c r="H6" s="5"/>
    </row>
    <row r="7" spans="2:16" ht="29.25" customHeight="1">
      <c r="B7" s="119" t="s">
        <v>0</v>
      </c>
      <c r="C7" s="119"/>
      <c r="D7" s="154" t="str">
        <f>Proyecto!$E$7</f>
        <v>Modificación de la regulación vigente en materia del proceso de intervención por captación ilegal, masiva y habitual (ID_41)
</v>
      </c>
      <c r="E7" s="154"/>
      <c r="F7" s="154"/>
      <c r="G7" s="154"/>
      <c r="H7" s="154"/>
      <c r="P7" s="1"/>
    </row>
    <row r="8" ht="19.5" customHeight="1"/>
    <row r="9" spans="2:8" ht="30" customHeight="1">
      <c r="B9" s="185" t="s">
        <v>37</v>
      </c>
      <c r="C9" s="186"/>
      <c r="D9" s="186"/>
      <c r="E9" s="186"/>
      <c r="F9" s="186"/>
      <c r="G9" s="186"/>
      <c r="H9" s="186"/>
    </row>
    <row r="10" spans="2:16" ht="9.75" customHeight="1">
      <c r="B10" s="181"/>
      <c r="C10" s="181"/>
      <c r="D10" s="181"/>
      <c r="E10" s="181"/>
      <c r="F10" s="181"/>
      <c r="G10" s="181"/>
      <c r="H10" s="181"/>
      <c r="P10" s="1"/>
    </row>
    <row r="11" spans="2:16" ht="25.5" customHeight="1">
      <c r="B11" s="161" t="s">
        <v>6</v>
      </c>
      <c r="C11" s="161"/>
      <c r="D11" s="28" t="s">
        <v>7</v>
      </c>
      <c r="E11" s="30" t="s">
        <v>71</v>
      </c>
      <c r="F11" s="28" t="s">
        <v>11</v>
      </c>
      <c r="G11" s="28" t="s">
        <v>98</v>
      </c>
      <c r="H11" s="28" t="s">
        <v>8</v>
      </c>
      <c r="P11" s="1"/>
    </row>
    <row r="12" spans="2:16" ht="21.75" customHeight="1">
      <c r="B12" s="139" t="s">
        <v>149</v>
      </c>
      <c r="C12" s="182"/>
      <c r="D12" s="92" t="s">
        <v>148</v>
      </c>
      <c r="E12" s="97">
        <v>2201000</v>
      </c>
      <c r="F12" s="97" t="s">
        <v>164</v>
      </c>
      <c r="G12" s="44" t="s">
        <v>96</v>
      </c>
      <c r="H12" s="25" t="s">
        <v>68</v>
      </c>
      <c r="P12" s="1"/>
    </row>
    <row r="13" spans="2:16" ht="25.5">
      <c r="B13" s="139" t="s">
        <v>194</v>
      </c>
      <c r="C13" s="182"/>
      <c r="D13" s="89" t="s">
        <v>150</v>
      </c>
      <c r="E13" s="98">
        <v>2201000</v>
      </c>
      <c r="F13" s="97" t="s">
        <v>164</v>
      </c>
      <c r="G13" s="90" t="s">
        <v>96</v>
      </c>
      <c r="H13" s="90" t="s">
        <v>68</v>
      </c>
      <c r="P13" s="1"/>
    </row>
    <row r="14" spans="2:16" ht="24">
      <c r="B14" s="139" t="s">
        <v>195</v>
      </c>
      <c r="C14" s="182"/>
      <c r="D14" s="95" t="s">
        <v>172</v>
      </c>
      <c r="E14" s="98">
        <v>2201000</v>
      </c>
      <c r="F14" s="97" t="s">
        <v>164</v>
      </c>
      <c r="G14" s="104" t="s">
        <v>96</v>
      </c>
      <c r="H14" s="104" t="s">
        <v>68</v>
      </c>
      <c r="P14" s="1"/>
    </row>
    <row r="15" spans="2:16" ht="31.5" customHeight="1">
      <c r="B15" s="139" t="s">
        <v>152</v>
      </c>
      <c r="C15" s="182"/>
      <c r="D15" s="89" t="s">
        <v>161</v>
      </c>
      <c r="E15" s="98">
        <v>2201000</v>
      </c>
      <c r="F15" s="97" t="s">
        <v>164</v>
      </c>
      <c r="G15" s="90" t="s">
        <v>96</v>
      </c>
      <c r="H15" s="90" t="s">
        <v>68</v>
      </c>
      <c r="O15" s="2"/>
      <c r="P15" s="1"/>
    </row>
    <row r="16" spans="2:16" ht="31.5" customHeight="1">
      <c r="B16" s="139" t="s">
        <v>175</v>
      </c>
      <c r="C16" s="182"/>
      <c r="D16" s="95" t="s">
        <v>176</v>
      </c>
      <c r="E16" s="98">
        <v>2201001</v>
      </c>
      <c r="F16" s="97" t="s">
        <v>164</v>
      </c>
      <c r="G16" s="96" t="s">
        <v>96</v>
      </c>
      <c r="H16" s="96" t="s">
        <v>68</v>
      </c>
      <c r="O16" s="2"/>
      <c r="P16" s="1"/>
    </row>
    <row r="17" spans="2:16" ht="21.75" customHeight="1">
      <c r="B17" s="183" t="s">
        <v>153</v>
      </c>
      <c r="C17" s="184"/>
      <c r="D17" s="100" t="s">
        <v>173</v>
      </c>
      <c r="E17" s="101">
        <v>2201000</v>
      </c>
      <c r="F17" s="102" t="s">
        <v>164</v>
      </c>
      <c r="G17" s="99" t="s">
        <v>96</v>
      </c>
      <c r="H17" s="99" t="s">
        <v>68</v>
      </c>
      <c r="P17" s="1"/>
    </row>
    <row r="18" spans="2:16" ht="21.75" customHeight="1">
      <c r="B18" s="138" t="s">
        <v>153</v>
      </c>
      <c r="C18" s="138"/>
      <c r="D18" s="89" t="s">
        <v>174</v>
      </c>
      <c r="E18" s="98">
        <v>2201000</v>
      </c>
      <c r="F18" s="97" t="s">
        <v>164</v>
      </c>
      <c r="G18" s="90" t="s">
        <v>96</v>
      </c>
      <c r="H18" s="90" t="s">
        <v>68</v>
      </c>
      <c r="O18" s="2"/>
      <c r="P18" s="1"/>
    </row>
    <row r="19" spans="2:16" ht="21.75" customHeight="1">
      <c r="B19" s="138"/>
      <c r="C19" s="138"/>
      <c r="D19" s="27"/>
      <c r="E19" s="27"/>
      <c r="F19" s="27"/>
      <c r="G19" s="25"/>
      <c r="H19" s="25"/>
      <c r="P19" s="1"/>
    </row>
    <row r="20" spans="2:16" ht="21.75" customHeight="1">
      <c r="B20" s="138"/>
      <c r="C20" s="138"/>
      <c r="D20" s="25"/>
      <c r="E20" s="25"/>
      <c r="F20" s="25"/>
      <c r="G20" s="25"/>
      <c r="H20" s="25"/>
      <c r="O20" s="2"/>
      <c r="P20" s="1"/>
    </row>
  </sheetData>
  <sheetProtection/>
  <mergeCells count="19">
    <mergeCell ref="B20:C20"/>
    <mergeCell ref="B18:C18"/>
    <mergeCell ref="B19:C19"/>
    <mergeCell ref="D2:G2"/>
    <mergeCell ref="D3:G3"/>
    <mergeCell ref="D4:G4"/>
    <mergeCell ref="D5:G5"/>
    <mergeCell ref="B2:C5"/>
    <mergeCell ref="B7:C7"/>
    <mergeCell ref="D7:H7"/>
    <mergeCell ref="B10:H10"/>
    <mergeCell ref="B13:C13"/>
    <mergeCell ref="B17:C17"/>
    <mergeCell ref="B15:C15"/>
    <mergeCell ref="B9:H9"/>
    <mergeCell ref="B11:C11"/>
    <mergeCell ref="B12:C12"/>
    <mergeCell ref="B16:C16"/>
    <mergeCell ref="B14:C14"/>
  </mergeCells>
  <conditionalFormatting sqref="D11:D12 D20">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D17:D18">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3:D14">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conditionalFormatting sqref="D15:D16">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0:F20 F21:N65498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4">
      <selection activeCell="D13" sqref="D13"/>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14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65" t="s">
        <v>124</v>
      </c>
      <c r="D2" s="166"/>
      <c r="E2" s="166"/>
      <c r="F2" s="166"/>
      <c r="G2" s="73" t="str">
        <f>Proyecto!K2</f>
        <v>Codigo: GC-F-015</v>
      </c>
      <c r="H2" s="72"/>
      <c r="P2" s="13"/>
    </row>
    <row r="3" spans="2:16" s="3" customFormat="1" ht="23.25" customHeight="1" thickBot="1">
      <c r="B3" s="68"/>
      <c r="C3" s="165" t="s">
        <v>126</v>
      </c>
      <c r="D3" s="166"/>
      <c r="E3" s="166"/>
      <c r="F3" s="166"/>
      <c r="G3" s="71" t="str">
        <f>Proyecto!K3</f>
        <v>Fecha: 17 de septiembre de 2014</v>
      </c>
      <c r="H3" s="72"/>
      <c r="P3" s="13"/>
    </row>
    <row r="4" spans="2:16" s="3" customFormat="1" ht="24" customHeight="1" thickBot="1">
      <c r="B4" s="68"/>
      <c r="C4" s="165" t="s">
        <v>127</v>
      </c>
      <c r="D4" s="166"/>
      <c r="E4" s="166"/>
      <c r="F4" s="166"/>
      <c r="G4" s="71" t="str">
        <f>Proyecto!K4</f>
        <v>Version 001</v>
      </c>
      <c r="H4" s="72"/>
      <c r="P4" s="13"/>
    </row>
    <row r="5" spans="2:16" s="3" customFormat="1" ht="22.5" customHeight="1" thickBot="1">
      <c r="B5" s="70"/>
      <c r="C5" s="165" t="s">
        <v>129</v>
      </c>
      <c r="D5" s="166"/>
      <c r="E5" s="166"/>
      <c r="F5" s="166"/>
      <c r="G5" s="74" t="s">
        <v>130</v>
      </c>
      <c r="H5" s="72"/>
      <c r="P5" s="13"/>
    </row>
    <row r="6" spans="2:6" ht="5.25" customHeight="1">
      <c r="B6" s="5"/>
      <c r="C6" s="5"/>
      <c r="D6" s="5"/>
      <c r="E6" s="5"/>
      <c r="F6" s="5"/>
    </row>
    <row r="7" spans="2:16" ht="29.25" customHeight="1">
      <c r="B7" s="32" t="s">
        <v>0</v>
      </c>
      <c r="C7" s="204" t="str">
        <f>Proyecto!$E$7</f>
        <v>Modificación de la regulación vigente en materia del proceso de intervención por captación ilegal, masiva y habitual (ID_41)
</v>
      </c>
      <c r="D7" s="204"/>
      <c r="E7" s="204"/>
      <c r="F7" s="204"/>
      <c r="G7" s="22"/>
      <c r="P7" s="1"/>
    </row>
    <row r="8" spans="2:16" ht="6.75" customHeight="1">
      <c r="B8" s="8"/>
      <c r="C8" s="9"/>
      <c r="D8" s="9"/>
      <c r="E8" s="9"/>
      <c r="F8" s="9"/>
      <c r="P8" s="1"/>
    </row>
    <row r="9" spans="2:3" ht="12">
      <c r="B9" s="129"/>
      <c r="C9" s="129"/>
    </row>
    <row r="10" spans="2:7" ht="20.25" customHeight="1">
      <c r="B10" s="201" t="s">
        <v>16</v>
      </c>
      <c r="C10" s="202"/>
      <c r="D10" s="202"/>
      <c r="E10" s="202"/>
      <c r="F10" s="202"/>
      <c r="G10" s="203"/>
    </row>
    <row r="11" ht="15" customHeight="1"/>
    <row r="12" spans="2:7" ht="24.75" customHeight="1">
      <c r="B12" s="29" t="s">
        <v>89</v>
      </c>
      <c r="C12" s="31" t="s">
        <v>17</v>
      </c>
      <c r="D12" s="31" t="s">
        <v>18</v>
      </c>
      <c r="E12" s="31" t="s">
        <v>19</v>
      </c>
      <c r="F12" s="31" t="s">
        <v>20</v>
      </c>
      <c r="G12" s="31" t="s">
        <v>21</v>
      </c>
    </row>
    <row r="13" spans="2:7" ht="93.75" customHeight="1">
      <c r="B13" s="93" t="s">
        <v>149</v>
      </c>
      <c r="C13" s="92" t="s">
        <v>103</v>
      </c>
      <c r="D13" s="26" t="s">
        <v>154</v>
      </c>
      <c r="E13" s="26" t="s">
        <v>118</v>
      </c>
      <c r="F13" s="27" t="s">
        <v>178</v>
      </c>
      <c r="G13" s="26" t="s">
        <v>155</v>
      </c>
    </row>
    <row r="14" spans="2:7" ht="36" customHeight="1">
      <c r="B14" s="93" t="s">
        <v>194</v>
      </c>
      <c r="C14" s="89" t="s">
        <v>103</v>
      </c>
      <c r="D14" s="26" t="s">
        <v>154</v>
      </c>
      <c r="E14" s="26" t="s">
        <v>116</v>
      </c>
      <c r="F14" s="27" t="s">
        <v>151</v>
      </c>
      <c r="G14" s="26" t="s">
        <v>155</v>
      </c>
    </row>
    <row r="15" spans="2:7" ht="36" customHeight="1">
      <c r="B15" s="93" t="s">
        <v>195</v>
      </c>
      <c r="C15" s="95" t="s">
        <v>103</v>
      </c>
      <c r="D15" s="26" t="s">
        <v>154</v>
      </c>
      <c r="E15" s="26" t="s">
        <v>116</v>
      </c>
      <c r="F15" s="27" t="s">
        <v>151</v>
      </c>
      <c r="G15" s="26" t="s">
        <v>155</v>
      </c>
    </row>
    <row r="16" spans="2:7" ht="36" customHeight="1">
      <c r="B16" s="93" t="s">
        <v>152</v>
      </c>
      <c r="C16" s="91" t="s">
        <v>103</v>
      </c>
      <c r="D16" s="26" t="s">
        <v>156</v>
      </c>
      <c r="E16" s="26" t="s">
        <v>114</v>
      </c>
      <c r="F16" s="27" t="s">
        <v>176</v>
      </c>
      <c r="G16" s="26" t="s">
        <v>157</v>
      </c>
    </row>
    <row r="17" spans="2:7" ht="63.75" customHeight="1">
      <c r="B17" s="93" t="s">
        <v>149</v>
      </c>
      <c r="C17" s="103" t="s">
        <v>197</v>
      </c>
      <c r="D17" s="26" t="s">
        <v>198</v>
      </c>
      <c r="E17" s="26" t="s">
        <v>158</v>
      </c>
      <c r="F17" s="27" t="s">
        <v>178</v>
      </c>
      <c r="G17" s="26" t="s">
        <v>199</v>
      </c>
    </row>
    <row r="18" spans="2:7" ht="60">
      <c r="B18" s="93" t="s">
        <v>177</v>
      </c>
      <c r="C18" s="89" t="s">
        <v>196</v>
      </c>
      <c r="D18" s="26" t="s">
        <v>200</v>
      </c>
      <c r="E18" s="26" t="s">
        <v>158</v>
      </c>
      <c r="F18" s="27" t="s">
        <v>178</v>
      </c>
      <c r="G18" s="26" t="s">
        <v>165</v>
      </c>
    </row>
    <row r="19" spans="2:7" ht="21.75" customHeight="1">
      <c r="B19" s="27"/>
      <c r="C19" s="26"/>
      <c r="D19" s="27"/>
      <c r="E19" s="27"/>
      <c r="F19" s="27"/>
      <c r="G19" s="27"/>
    </row>
    <row r="21" ht="12.75">
      <c r="C21" s="20"/>
    </row>
    <row r="22" ht="12.75">
      <c r="C22" s="20"/>
    </row>
    <row r="23" ht="12.75">
      <c r="C23" s="23"/>
    </row>
    <row r="24" ht="12.75">
      <c r="C24" s="23"/>
    </row>
    <row r="25" ht="12.75">
      <c r="C25" s="23"/>
    </row>
    <row r="26" ht="12.75">
      <c r="C26" s="23"/>
    </row>
    <row r="27" ht="12.75">
      <c r="C27" s="23"/>
    </row>
  </sheetData>
  <sheetProtection/>
  <mergeCells count="7">
    <mergeCell ref="B10:G10"/>
    <mergeCell ref="B9:C9"/>
    <mergeCell ref="C7:F7"/>
    <mergeCell ref="C2:F2"/>
    <mergeCell ref="C3:F3"/>
    <mergeCell ref="C4:F4"/>
    <mergeCell ref="C5:F5"/>
  </mergeCells>
  <conditionalFormatting sqref="C13">
    <cfRule type="cellIs" priority="28" dxfId="5" operator="equal" stopIfTrue="1">
      <formula>"Alto"</formula>
    </cfRule>
    <cfRule type="cellIs" priority="29" dxfId="4" operator="equal" stopIfTrue="1">
      <formula>"Medio"</formula>
    </cfRule>
    <cfRule type="cellIs" priority="30" dxfId="3" operator="equal" stopIfTrue="1">
      <formula>"Bajo"</formula>
    </cfRule>
  </conditionalFormatting>
  <conditionalFormatting sqref="C14:C15">
    <cfRule type="cellIs" priority="25" dxfId="5" operator="equal" stopIfTrue="1">
      <formula>"Alto"</formula>
    </cfRule>
    <cfRule type="cellIs" priority="26" dxfId="4" operator="equal" stopIfTrue="1">
      <formula>"Medio"</formula>
    </cfRule>
    <cfRule type="cellIs" priority="27" dxfId="3" operator="equal" stopIfTrue="1">
      <formula>"Bajo"</formula>
    </cfRule>
  </conditionalFormatting>
  <conditionalFormatting sqref="C18">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C16:C17">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9 E20:E65505 G20:G65505 G11 G9 H9:N6550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A1">
      <selection activeCell="F17" sqref="F1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65" t="s">
        <v>124</v>
      </c>
      <c r="D2" s="166"/>
      <c r="E2" s="166"/>
      <c r="F2" s="166"/>
      <c r="G2" s="172" t="str">
        <f>Proyecto!K2</f>
        <v>Codigo: GC-F-015</v>
      </c>
      <c r="H2" s="173"/>
      <c r="J2" s="11"/>
      <c r="K2" s="11"/>
      <c r="L2" s="11"/>
      <c r="M2" s="12"/>
      <c r="W2" s="13"/>
    </row>
    <row r="3" spans="2:23" s="3" customFormat="1" ht="23.25" customHeight="1" thickBot="1">
      <c r="B3" s="68"/>
      <c r="C3" s="165" t="s">
        <v>126</v>
      </c>
      <c r="D3" s="166"/>
      <c r="E3" s="166"/>
      <c r="F3" s="166"/>
      <c r="G3" s="174" t="str">
        <f>Proyecto!K3</f>
        <v>Fecha: 17 de septiembre de 2014</v>
      </c>
      <c r="H3" s="175"/>
      <c r="J3" s="11"/>
      <c r="K3" s="11"/>
      <c r="L3" s="11"/>
      <c r="M3" s="12"/>
      <c r="W3" s="13"/>
    </row>
    <row r="4" spans="2:23" s="3" customFormat="1" ht="24" customHeight="1" thickBot="1">
      <c r="B4" s="68"/>
      <c r="C4" s="165" t="s">
        <v>127</v>
      </c>
      <c r="D4" s="166"/>
      <c r="E4" s="166"/>
      <c r="F4" s="166"/>
      <c r="G4" s="176" t="str">
        <f>Proyecto!K4</f>
        <v>Version 001</v>
      </c>
      <c r="H4" s="177"/>
      <c r="J4" s="11"/>
      <c r="M4" s="12"/>
      <c r="W4" s="13"/>
    </row>
    <row r="5" spans="2:23" s="3" customFormat="1" ht="22.5" customHeight="1" thickBot="1">
      <c r="B5" s="70"/>
      <c r="C5" s="165" t="s">
        <v>129</v>
      </c>
      <c r="D5" s="166"/>
      <c r="E5" s="166"/>
      <c r="F5" s="166"/>
      <c r="G5" s="174" t="s">
        <v>130</v>
      </c>
      <c r="H5" s="175"/>
      <c r="J5" s="11"/>
      <c r="M5" s="11"/>
      <c r="W5" s="13"/>
    </row>
    <row r="6" spans="2:8" ht="5.25" customHeight="1">
      <c r="B6" s="5"/>
      <c r="C6" s="5"/>
      <c r="D6" s="5"/>
      <c r="E6" s="5"/>
      <c r="F6" s="5"/>
      <c r="G6" s="5"/>
      <c r="H6" s="5"/>
    </row>
    <row r="7" spans="2:23" ht="29.25" customHeight="1">
      <c r="B7" s="35" t="s">
        <v>0</v>
      </c>
      <c r="C7" s="154" t="str">
        <f>Proyecto!$E$7</f>
        <v>Modificación de la regulación vigente en materia del proceso de intervención por captación ilegal, masiva y habitual (ID_41)
</v>
      </c>
      <c r="D7" s="154"/>
      <c r="E7" s="154"/>
      <c r="F7" s="154"/>
      <c r="G7" s="154"/>
      <c r="H7" s="154"/>
      <c r="W7" s="1"/>
    </row>
    <row r="8" ht="12"/>
    <row r="9" spans="2:8" ht="15" customHeight="1">
      <c r="B9" s="163" t="s">
        <v>9</v>
      </c>
      <c r="C9" s="163"/>
      <c r="D9" s="163"/>
      <c r="E9" s="163"/>
      <c r="F9" s="163"/>
      <c r="G9" s="163"/>
      <c r="H9" s="163"/>
    </row>
    <row r="10" ht="15" customHeight="1"/>
    <row r="11" spans="2:8" ht="33.75" customHeight="1">
      <c r="B11" s="161" t="s">
        <v>90</v>
      </c>
      <c r="C11" s="161"/>
      <c r="D11" s="28" t="s">
        <v>28</v>
      </c>
      <c r="E11" s="28" t="s">
        <v>10</v>
      </c>
      <c r="F11" s="40" t="s">
        <v>12</v>
      </c>
      <c r="G11" s="28" t="s">
        <v>13</v>
      </c>
      <c r="H11" s="28" t="s">
        <v>123</v>
      </c>
    </row>
    <row r="12" spans="2:8" ht="28.5" customHeight="1">
      <c r="B12" s="138" t="s">
        <v>184</v>
      </c>
      <c r="C12" s="138"/>
      <c r="D12" s="25">
        <v>1</v>
      </c>
      <c r="E12" s="24" t="s">
        <v>148</v>
      </c>
      <c r="F12" s="24" t="s">
        <v>159</v>
      </c>
      <c r="G12" s="34">
        <v>43830</v>
      </c>
      <c r="H12" s="24" t="s">
        <v>166</v>
      </c>
    </row>
    <row r="13" spans="2:8" ht="18" customHeight="1">
      <c r="B13" s="138"/>
      <c r="C13" s="138"/>
      <c r="D13" s="25"/>
      <c r="E13" s="25"/>
      <c r="F13" s="24"/>
      <c r="G13" s="34"/>
      <c r="H13" s="25"/>
    </row>
    <row r="14" spans="2:8" ht="18" customHeight="1">
      <c r="B14" s="138"/>
      <c r="C14" s="138"/>
      <c r="D14" s="25"/>
      <c r="E14" s="25"/>
      <c r="F14" s="24"/>
      <c r="G14" s="34"/>
      <c r="H14" s="25"/>
    </row>
  </sheetData>
  <sheetProtection/>
  <mergeCells count="14">
    <mergeCell ref="B14:C14"/>
    <mergeCell ref="B13:C13"/>
    <mergeCell ref="B12:C12"/>
    <mergeCell ref="C5:F5"/>
    <mergeCell ref="G5:H5"/>
    <mergeCell ref="B9:H9"/>
    <mergeCell ref="B11:C11"/>
    <mergeCell ref="C7:H7"/>
    <mergeCell ref="C2:F2"/>
    <mergeCell ref="G2:H2"/>
    <mergeCell ref="C3:F3"/>
    <mergeCell ref="G3:H3"/>
    <mergeCell ref="C4:F4"/>
    <mergeCell ref="G4:H4"/>
  </mergeCells>
  <conditionalFormatting sqref="E12:E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Paola Alexandra Padilla Gonzalez</cp:lastModifiedBy>
  <cp:lastPrinted>2014-09-04T14:54:30Z</cp:lastPrinted>
  <dcterms:created xsi:type="dcterms:W3CDTF">2009-01-14T13:57:13Z</dcterms:created>
  <dcterms:modified xsi:type="dcterms:W3CDTF">2019-05-22T22:36:43Z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20190522173639773</vt:lpwstr>
  </property>
  <property fmtid="{D5CDD505-2E9C-101B-9397-08002B2CF9AE}" pid="9" name="_dlc_DocId">
    <vt:lpwstr>NV5X2DCNMZXR-24195345-12</vt:lpwstr>
  </property>
  <property fmtid="{D5CDD505-2E9C-101B-9397-08002B2CF9AE}" pid="10" name="_dlc_DocIdItemGuid">
    <vt:lpwstr>da1585d3-4a9f-4491-b121-f3e7701c6e18</vt:lpwstr>
  </property>
  <property fmtid="{D5CDD505-2E9C-101B-9397-08002B2CF9AE}" pid="11" name="_dlc_DocIdUrl">
    <vt:lpwstr>https://www.supersociedades.gov.co/nuestra_entidad/Planeacion/_layouts/15/DocIdRedir.aspx?ID=NV5X2DCNMZXR-24195345-12, NV5X2DCNMZXR-24195345-12</vt:lpwstr>
  </property>
</Properties>
</file>