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7890" tabRatio="803" firstSheet="6"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'Interesados'!$B$2:$H$23</definedName>
    <definedName name="_xlnm.Print_Area" localSheetId="1">'Justificación - Objetivo'!$B$2:$P$13</definedName>
    <definedName name="_xlnm.Print_Area" localSheetId="7">'Plan de comunicaciones'!$B$2:$H$21</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 name="_xlnm.Print_Titles" localSheetId="10">'EDT- Actividades'!$7:$9</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<sst xmlns="http://schemas.openxmlformats.org/spreadsheetml/2006/main" count="435" uniqueCount="220">
  <si>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</si>
  <si>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</si>
  <si>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</si>
  <si>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</si>
  <si>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</si>
  <si>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</si>
  <si>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</si>
  <si>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</si>
  <si>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</si>
  <si>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</si>
  <si>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</si>
  <si>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</si>
  <si>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</si>
  <si>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</si>
  <si>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</si>
  <si>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</si>
  <si>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</si>
  <si>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</si>
  <si>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</si>
  <si>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</si>
  <si>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</si>
  <si>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</si>
  <si>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</si>
  <si>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</si>
  <si>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</si>
  <si>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</si>
  <si>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</si>
  <si>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</si>
  <si>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</si>
  <si>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</si>
  <si>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</si>
  <si>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</si>
  <si>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</si>
  <si>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</si>
  <si>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</si>
  <si>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</si>
  <si>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</si>
  <si>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</si>
  <si>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</si>
  <si>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</si>
  <si>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</si>
  <si>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</si>
  <si>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</si>
  <si>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</si>
  <si>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</si>
  <si>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</si>
  <si>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</si>
  <si>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</si>
  <si>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</si>
  <si>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</si>
  <si>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</si>
  <si>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</si>
  <si>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</si>
  <si>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</si>
  <si>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</si>
  <si>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</si>
  <si>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</si>
  <si>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</si>
  <si>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</si>
  <si>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</si>
  <si>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</si>
  <si>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</si>
  <si>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</si>
  <si>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</si>
  <si>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</si>
  <si>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</si>
  <si>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</si>
  <si>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</si>
  <si>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</si>
  <si>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</si>
  <si>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</si>
  <si>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</si>
  <si>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</si>
  <si>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</si>
  <si>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</si>
  <si>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</si>
  <si>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</si>
  <si>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</si>
  <si>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</si>
  <si>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</si>
  <si>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</si>
  <si>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</si>
  <si>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</si>
  <si>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</si>
  <si>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</si>
  <si>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</si>
  <si>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</si>
  <si>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</si>
  <si>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</si>
  <si>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</si>
  <si>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</si>
  <si>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</si>
  <si>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</si>
  <si>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</si>
  <si>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</si>
  <si>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</si>
  <si>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</si>
  <si>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</si>
  <si>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</si>
  <si>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</si>
  <si>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</si>
  <si>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</si>
  <si>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</si>
  <si>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</si>
  <si>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</si>
  <si>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</si>
  <si>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</si>
  <si>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</si>
  <si>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</si>
  <si>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</si>
  <si>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</si>
  <si>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</si>
  <si>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</si>
  <si>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</si>
  <si>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</si>
  <si>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</si>
  <si>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</si>
  <si>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</si>
  <si>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</si>
  <si>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</si>
  <si>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</si>
  <si>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</si>
  <si>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</si>
  <si>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</si>
  <si>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</si>
  <si>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</si>
  <si>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</si>
  <si>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</si>
  <si>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</si>
  <si>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</si>
  <si>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</si>
  <si>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</si>
  <si>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</si>
  <si>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</si>
  <si>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</si>
  <si>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</si>
  <si>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</si>
  <si>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</si>
  <si>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</si>
  <si>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</si>
  <si>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 xml:space="preserve">1. Guía jurídica, societaria y contable para la aplicación de la economía naranja.
</t>
  </si>
  <si>
    <t>2. Micrositio para pedagogía en economía naranja</t>
  </si>
  <si>
    <t>Documento</t>
  </si>
  <si>
    <t>Docuemento</t>
  </si>
  <si>
    <t>Correo</t>
  </si>
  <si>
    <t>Pantallazos</t>
  </si>
  <si>
    <t>Fortalecimiento de la oferta de valor para los usuarios</t>
  </si>
  <si>
    <t xml:space="preserve">Diseñar e Implementar nuevos servicios relacionados con la economía naranja
</t>
  </si>
  <si>
    <t>%</t>
  </si>
  <si>
    <t>% de cumplimiento</t>
  </si>
  <si>
    <t>Gerentes del proyecto</t>
  </si>
  <si>
    <t>Juan Esteban Sanín</t>
  </si>
  <si>
    <t>$20´000.000</t>
  </si>
  <si>
    <t xml:space="preserve">Guías, Micrositio, Estrategia de Pedagogía, debidamente validados y aprobados por los responsables. </t>
  </si>
  <si>
    <t>Que los usuarios no sean receptivos a la estrategia pedagógica</t>
  </si>
  <si>
    <t>Reforzar acciones preventivas a través de recordatorios</t>
  </si>
  <si>
    <t>Presidencia de la República</t>
  </si>
  <si>
    <t>N/A</t>
  </si>
  <si>
    <t>Elaborar una guía jurídica societaria y contable para la aplicación de la economía naranja.</t>
  </si>
  <si>
    <t>Diseño e implementación del micrositio para pedagogía en economía naranja</t>
  </si>
  <si>
    <t>Erikson Valero</t>
  </si>
  <si>
    <t>Beatriz Carolina Ramirez</t>
  </si>
  <si>
    <t>Líder Técnico</t>
  </si>
  <si>
    <t>Amanda Fernández</t>
  </si>
  <si>
    <t>Superintendente de Sociedades</t>
  </si>
  <si>
    <t>Juan Esteban Sanin</t>
  </si>
  <si>
    <t>Beatriz Carolina Rámirez</t>
  </si>
  <si>
    <t>Líder funcional</t>
  </si>
  <si>
    <t xml:space="preserve">INTERNO </t>
  </si>
  <si>
    <t>EXTERNO</t>
  </si>
  <si>
    <t>Ministerio de Comercio, Industria y Turismo</t>
  </si>
  <si>
    <t>Ministerio de Cultura</t>
  </si>
  <si>
    <t>Informa sobre ejecución de entregables asignados</t>
  </si>
  <si>
    <t>Solicita Información sobre gestión y avance de entregables del proyecto</t>
  </si>
  <si>
    <t>Trimestralmente</t>
  </si>
  <si>
    <t>Cuando la soliciten</t>
  </si>
  <si>
    <t>Anualmente</t>
  </si>
  <si>
    <t xml:space="preserve">Documento de solicitud de avance y evidencias del proyecto. </t>
  </si>
  <si>
    <t>Documento de seguimiento de entregables bajo su responsabilidad.</t>
  </si>
  <si>
    <t>Documento de seguimiento de entregables del proyecto y evidencias</t>
  </si>
  <si>
    <t xml:space="preserve">Solicita Información sobre gestión y avance del proyecto de manera integral o parcializada, con fecha de corte trimestral </t>
  </si>
  <si>
    <t>Solicita Información sobre gestión y avance del proyecto de manera integral o parcializada, con fecha de corte anual.</t>
  </si>
  <si>
    <t xml:space="preserve">Solicita Información sobre gestión y avance del proyecto de manera integral o parcializada, con fecha de corte anual </t>
  </si>
  <si>
    <t>Documento de seguimiento trimestral</t>
  </si>
  <si>
    <t>Documento de seguimiento anual</t>
  </si>
  <si>
    <t>Plazo y temáticas</t>
  </si>
  <si>
    <t>Evidencias</t>
  </si>
  <si>
    <t xml:space="preserve">Estrategias de pedagogía para el aprovechamiento de los beneficios de la economía naranja </t>
  </si>
  <si>
    <t>Regulación societaria relacionda con la economía naranja y fuentes alternas de financiación (emisiones naranja).</t>
  </si>
  <si>
    <t xml:space="preserve">Guía jurídica, societaria y contable para la aplicación de la economía naranja.
Micrositio para pedagogía en economía naranja
Estrategias de pedagogía para el aprovechamiento de los beneficios de la economía naranja </t>
  </si>
  <si>
    <t>Regulación y fuentes de financiación naranja aplicables a sociedades supervisadas por otras superintendencias</t>
  </si>
  <si>
    <t>Acta o correo</t>
  </si>
  <si>
    <t xml:space="preserve">3. Estrategias de pedagogía para el aprovechamiento de los beneficios de la economía naranja </t>
  </si>
  <si>
    <t xml:space="preserve">Dar a conocer al público los aspectos básicos de la regulación societaria y contable de las fuentes alternas de financiación, incluidas aquellas relacionadas con la economía naranja (“crowdfounding”, “crowdlending”, prestamos participativos, aceleradoras de “start ups), a través de una estrategia pedagógica implementada por la entidad para ese fin. </t>
  </si>
  <si>
    <t>Promoción de los aspectos societarios y contables de la economía naranja. _(ID 49)</t>
  </si>
  <si>
    <t>Análisis de las diferentes fuentes alternas de financiación relacionadas con la economía naranja (“crowdfounding”, “crowdlending”, prestamos participativos, aceleradoras de “start ups") y su aplicación a las sociedades supervisadas por la Superintendencia de Sociedades.
Estudio de la regulación actual, diseño e implementación de las estrategias de pedagogía  en materia de economía naranja, únicamente en los aspectos societarios y contables de competencia de la Superintendencia de Sociedades</t>
  </si>
  <si>
    <t>Nivel de Cumplimiento del EDT del proyecto _(ID 167)</t>
  </si>
  <si>
    <t xml:space="preserve">1.1. Análisis de las  fuentes alternas de financiación y su aplicación a las sociedades supervisadas por la Superintendencia de Sociedades. _(ID 444)
</t>
  </si>
  <si>
    <t xml:space="preserve">1.3. Elaboración de la estructura de la Guía. (ID 453) </t>
  </si>
  <si>
    <t xml:space="preserve">1.4. Presentación de la Guía para su revisión y aprobación. _(ID 454) </t>
  </si>
  <si>
    <t xml:space="preserve">1.5. Ajuste de la Guia _(ID 455)  </t>
  </si>
  <si>
    <t>1.6. Envío de la Guía para la publicación _(ID 456)</t>
  </si>
  <si>
    <t>2.1. Diseño del micrositio y consecusión del material a ser incluido. _(ID 457)</t>
  </si>
  <si>
    <t>2.2 Pruebas de funcionalidad _(ID 458)</t>
  </si>
  <si>
    <t>2.3. Presentación del micrositio para la puesta en marcha del mismo (ID 459)</t>
  </si>
  <si>
    <t>3.1. Diseño de las estrategias (ID 461)</t>
  </si>
  <si>
    <t>3.2 Presentación para aprobación _(ID 462)</t>
  </si>
  <si>
    <t>Documento / Acta con MINCIT</t>
  </si>
  <si>
    <t>Delegado AEC y Ricardo Mayorga Calderón</t>
  </si>
  <si>
    <t xml:space="preserve">Delegado AEC </t>
  </si>
  <si>
    <t>Delegado AEC</t>
  </si>
  <si>
    <t>1.2. Recopilación de la regulación actual (colombiana y comparada) _(ID 463)</t>
  </si>
  <si>
    <t>3.3 Implemenatción y seguimiento de las estrategias _(ID 452)</t>
  </si>
  <si>
    <t xml:space="preserve">Se realizó  el análisis de las  fuentes alternas de financiación y su aplicación a las sociedades supervisadas por la Superintendencia de Sociedades.
Evidencia #1 en Share Point
</t>
  </si>
  <si>
    <t>Erkson Valero y Ricardo Mayorga Calederón</t>
  </si>
  <si>
    <t xml:space="preserve">Delegado AEC  y Amanda Fernández </t>
  </si>
  <si>
    <t>Delegado AEC, Mauricio Español, Juan Francisco Amézquita, Erikson Valero</t>
  </si>
  <si>
    <t>Cronograma y seguimiento</t>
  </si>
  <si>
    <t>Delegado AEC , Mauricio Español,  Juan Francisco Amézquita y Erikson Valero</t>
  </si>
  <si>
    <t>2.4. Designación del responsable del micrositio y verificación periódica de la actualización. _(ID 460)</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</si>
</sst>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dd/mm/yyyy;@"/>
    <numFmt numFmtId="185" formatCode="[$$-240A]#,##0"/>
    <numFmt numFmtId="186" formatCode="dd\-mm\-yy"/>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55">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9"/>
      <name val="Arial"/>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style="thin"/>
      <bottom style="thin"/>
    </border>
    <border>
      <left style="medium"/>
      <right/>
      <top/>
      <bottom style="thin"/>
    </border>
    <border>
      <left/>
      <right/>
      <top/>
      <bottom style="thin"/>
    </border>
    <border>
      <left/>
      <right style="medium"/>
      <top/>
      <bottom style="thin"/>
    </border>
    <border>
      <left/>
      <right/>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3" fillId="0" borderId="9" applyNumberFormat="0" applyFill="0" applyAlignment="0" applyProtection="0"/>
  </cellStyleXfs>
  <cellXfs count="245">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4"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49"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9" fillId="0" borderId="0" xfId="0" applyFont="1" applyBorder="1" applyAlignment="1">
      <alignment horizontal="center" vertical="center" wrapText="1"/>
    </xf>
    <xf numFmtId="0" fontId="49" fillId="0" borderId="0" xfId="0" applyFont="1" applyBorder="1" applyAlignment="1">
      <alignment horizontal="center" vertical="center"/>
    </xf>
    <xf numFmtId="0" fontId="4" fillId="0" borderId="0" xfId="0" applyFont="1" applyBorder="1" applyAlignment="1">
      <alignment/>
    </xf>
    <xf numFmtId="0" fontId="50" fillId="34" borderId="10" xfId="46" applyFont="1" applyFill="1" applyBorder="1" applyAlignment="1">
      <alignment horizontal="center" vertical="center"/>
    </xf>
    <xf numFmtId="0" fontId="4" fillId="0" borderId="11" xfId="0" applyFont="1" applyBorder="1" applyAlignment="1">
      <alignment vertical="center" wrapText="1"/>
    </xf>
    <xf numFmtId="18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1" fillId="35" borderId="11" xfId="0" applyFont="1" applyFill="1" applyBorder="1" applyAlignment="1">
      <alignment horizontal="center" vertical="center" wrapText="1"/>
    </xf>
    <xf numFmtId="0" fontId="51" fillId="35" borderId="0" xfId="0" applyFont="1" applyFill="1" applyAlignment="1">
      <alignment horizontal="center" vertical="center" wrapText="1"/>
    </xf>
    <xf numFmtId="0" fontId="51" fillId="35" borderId="11" xfId="0" applyFont="1" applyFill="1" applyBorder="1" applyAlignment="1">
      <alignment horizontal="center" vertical="center"/>
    </xf>
    <xf numFmtId="0" fontId="4" fillId="33" borderId="11" xfId="0" applyFont="1" applyFill="1" applyBorder="1" applyAlignment="1" quotePrefix="1">
      <alignment horizontal="center" vertical="center" wrapText="1"/>
    </xf>
    <xf numFmtId="0" fontId="41" fillId="33" borderId="11" xfId="46" applyFill="1" applyBorder="1" applyAlignment="1">
      <alignment horizontal="center" vertical="center" wrapText="1"/>
    </xf>
    <xf numFmtId="0" fontId="51" fillId="35" borderId="13" xfId="0" applyFont="1" applyFill="1" applyBorder="1" applyAlignment="1">
      <alignment horizontal="center" vertical="center" wrapText="1"/>
    </xf>
    <xf numFmtId="0" fontId="51" fillId="35" borderId="11" xfId="0" applyFont="1" applyFill="1" applyBorder="1" applyAlignment="1">
      <alignment horizontal="left" vertical="center"/>
    </xf>
    <xf numFmtId="0" fontId="52" fillId="35" borderId="11" xfId="0" applyFont="1" applyFill="1" applyBorder="1" applyAlignment="1">
      <alignment horizontal="center" vertical="center"/>
    </xf>
    <xf numFmtId="184" fontId="4" fillId="33" borderId="11" xfId="0" applyNumberFormat="1" applyFont="1" applyFill="1" applyBorder="1" applyAlignment="1">
      <alignment horizontal="center" vertical="center" wrapText="1"/>
    </xf>
    <xf numFmtId="0" fontId="51"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86"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1" fillId="35" borderId="11" xfId="0" applyFont="1" applyFill="1" applyBorder="1" applyAlignment="1">
      <alignment horizontal="center" vertical="center" wrapText="1"/>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xf>
    <xf numFmtId="0" fontId="53"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4" applyFont="1" applyFill="1" applyBorder="1" applyAlignment="1" applyProtection="1">
      <alignment vertical="center"/>
      <protection/>
    </xf>
    <xf numFmtId="0" fontId="6" fillId="0" borderId="15" xfId="54" applyFont="1" applyFill="1" applyBorder="1" applyAlignment="1" applyProtection="1">
      <alignment vertical="center"/>
      <protection/>
    </xf>
    <xf numFmtId="0" fontId="6" fillId="0" borderId="20" xfId="54"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1" fillId="35" borderId="11" xfId="0" applyFont="1" applyFill="1" applyBorder="1" applyAlignment="1">
      <alignment horizontal="center" vertical="center" wrapText="1"/>
    </xf>
    <xf numFmtId="0" fontId="51" fillId="35" borderId="11" xfId="0" applyFont="1" applyFill="1" applyBorder="1" applyAlignment="1">
      <alignment vertical="center" wrapText="1"/>
    </xf>
    <xf numFmtId="0" fontId="4" fillId="33" borderId="11" xfId="0" applyFont="1" applyFill="1" applyBorder="1" applyAlignment="1">
      <alignment horizontal="center" vertical="center" wrapText="1"/>
    </xf>
    <xf numFmtId="9" fontId="4" fillId="33" borderId="11" xfId="0" applyNumberFormat="1" applyFont="1" applyFill="1" applyBorder="1" applyAlignment="1">
      <alignment horizontal="center" vertical="center" wrapText="1"/>
    </xf>
    <xf numFmtId="0" fontId="0" fillId="33" borderId="11" xfId="0" applyFont="1" applyFill="1" applyBorder="1" applyAlignment="1">
      <alignment horizontal="center" wrapText="1"/>
    </xf>
    <xf numFmtId="0" fontId="0" fillId="33" borderId="11" xfId="0" applyFont="1" applyFill="1" applyBorder="1" applyAlignment="1">
      <alignment horizontal="center"/>
    </xf>
    <xf numFmtId="0" fontId="4" fillId="33"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 xfId="0" applyFill="1" applyBorder="1" applyAlignment="1">
      <alignment horizontal="center" vertical="center"/>
    </xf>
    <xf numFmtId="0" fontId="4" fillId="33" borderId="11" xfId="0" applyFont="1" applyFill="1" applyBorder="1" applyAlignment="1">
      <alignmen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9" fontId="4" fillId="33" borderId="11" xfId="56" applyFont="1" applyFill="1" applyBorder="1" applyAlignment="1">
      <alignment horizontal="center" vertical="center" wrapText="1"/>
    </xf>
    <xf numFmtId="0" fontId="0" fillId="33" borderId="11" xfId="0" applyFont="1" applyFill="1" applyBorder="1" applyAlignment="1">
      <alignment horizontal="justify" vertical="center" wrapText="1"/>
    </xf>
    <xf numFmtId="0" fontId="4" fillId="33" borderId="11" xfId="0" applyFont="1" applyFill="1" applyBorder="1" applyAlignment="1">
      <alignment horizontal="justify" vertical="center" wrapText="1"/>
    </xf>
    <xf numFmtId="0" fontId="5" fillId="33" borderId="11" xfId="0" applyFont="1" applyFill="1" applyBorder="1" applyAlignment="1">
      <alignment horizontal="left" vertical="center" wrapText="1"/>
    </xf>
    <xf numFmtId="0" fontId="0" fillId="33" borderId="11" xfId="0" applyFont="1" applyFill="1" applyBorder="1" applyAlignment="1">
      <alignment horizontal="justify" wrapText="1"/>
    </xf>
    <xf numFmtId="14" fontId="0" fillId="33" borderId="11" xfId="0" applyNumberFormat="1" applyFont="1" applyFill="1" applyBorder="1" applyAlignment="1">
      <alignment horizontal="center" vertical="center"/>
    </xf>
    <xf numFmtId="1" fontId="0" fillId="33" borderId="11" xfId="0" applyNumberFormat="1" applyFont="1" applyFill="1" applyBorder="1" applyAlignment="1">
      <alignment horizontal="center" vertical="center"/>
    </xf>
    <xf numFmtId="14" fontId="0" fillId="33" borderId="11" xfId="0" applyNumberFormat="1" applyFont="1" applyFill="1" applyBorder="1" applyAlignment="1">
      <alignment vertical="center"/>
    </xf>
    <xf numFmtId="9" fontId="0" fillId="33" borderId="11" xfId="0" applyNumberFormat="1" applyFont="1" applyFill="1" applyBorder="1" applyAlignment="1">
      <alignment horizontal="center" vertical="center"/>
    </xf>
    <xf numFmtId="0" fontId="0" fillId="33" borderId="11" xfId="0" applyFont="1" applyFill="1" applyBorder="1" applyAlignment="1">
      <alignment/>
    </xf>
    <xf numFmtId="14" fontId="0" fillId="33" borderId="11" xfId="0" applyNumberFormat="1" applyFont="1" applyFill="1" applyBorder="1" applyAlignment="1">
      <alignment/>
    </xf>
    <xf numFmtId="14" fontId="0" fillId="33" borderId="11" xfId="0" applyNumberFormat="1" applyFont="1" applyFill="1" applyBorder="1" applyAlignment="1">
      <alignment horizontal="center"/>
    </xf>
    <xf numFmtId="0" fontId="5" fillId="33" borderId="11" xfId="0" applyFont="1" applyFill="1" applyBorder="1" applyAlignment="1">
      <alignment horizontal="center" vertical="center" wrapText="1"/>
    </xf>
    <xf numFmtId="9" fontId="5" fillId="33" borderId="11" xfId="0" applyNumberFormat="1" applyFont="1" applyFill="1" applyBorder="1" applyAlignment="1">
      <alignment horizontal="center" vertical="center" wrapText="1"/>
    </xf>
    <xf numFmtId="0" fontId="9" fillId="33" borderId="11" xfId="0" applyFont="1" applyFill="1" applyBorder="1" applyAlignment="1">
      <alignment horizontal="justify" wrapText="1"/>
    </xf>
    <xf numFmtId="9" fontId="5" fillId="0" borderId="0" xfId="0" applyNumberFormat="1" applyFont="1" applyAlignment="1">
      <alignment/>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1" xfId="54" applyFont="1" applyFill="1" applyBorder="1" applyAlignment="1" applyProtection="1">
      <alignment horizontal="center" vertical="center"/>
      <protection/>
    </xf>
    <xf numFmtId="0" fontId="5" fillId="0" borderId="27" xfId="54" applyFont="1" applyFill="1" applyBorder="1" applyAlignment="1" applyProtection="1">
      <alignment horizontal="center" vertical="center"/>
      <protection/>
    </xf>
    <xf numFmtId="0" fontId="5" fillId="0" borderId="32" xfId="54" applyFont="1" applyFill="1" applyBorder="1" applyAlignment="1" applyProtection="1">
      <alignment horizontal="center" vertical="center"/>
      <protection/>
    </xf>
    <xf numFmtId="0" fontId="5" fillId="0" borderId="33" xfId="54" applyFont="1" applyFill="1" applyBorder="1" applyAlignment="1" applyProtection="1">
      <alignment horizontal="center" vertical="center"/>
      <protection/>
    </xf>
    <xf numFmtId="0" fontId="5" fillId="0" borderId="11" xfId="54" applyFont="1" applyFill="1" applyBorder="1" applyAlignment="1" applyProtection="1">
      <alignment horizontal="center" vertical="center"/>
      <protection/>
    </xf>
    <xf numFmtId="0" fontId="5" fillId="0" borderId="34" xfId="54" applyFont="1" applyFill="1" applyBorder="1" applyAlignment="1" applyProtection="1">
      <alignment horizontal="center" vertical="center"/>
      <protection/>
    </xf>
    <xf numFmtId="0" fontId="5" fillId="0" borderId="35" xfId="54" applyFont="1" applyFill="1" applyBorder="1" applyAlignment="1" applyProtection="1">
      <alignment horizontal="center" vertical="center"/>
      <protection/>
    </xf>
    <xf numFmtId="0" fontId="5" fillId="0" borderId="28" xfId="54" applyFont="1" applyFill="1" applyBorder="1" applyAlignment="1" applyProtection="1">
      <alignment horizontal="center" vertical="center"/>
      <protection/>
    </xf>
    <xf numFmtId="0" fontId="5" fillId="0" borderId="36" xfId="54" applyFont="1" applyFill="1" applyBorder="1" applyAlignment="1" applyProtection="1">
      <alignment horizontal="center" vertical="center"/>
      <protection/>
    </xf>
    <xf numFmtId="0" fontId="51" fillId="35" borderId="11" xfId="0" applyFont="1" applyFill="1" applyBorder="1" applyAlignment="1">
      <alignment horizontal="left" vertical="center"/>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31" xfId="0" applyFont="1" applyBorder="1" applyAlignment="1">
      <alignment horizontal="left" vertical="center" wrapText="1"/>
    </xf>
    <xf numFmtId="0" fontId="4" fillId="0" borderId="37" xfId="0" applyFont="1" applyBorder="1" applyAlignment="1">
      <alignment horizontal="left" vertical="center" wrapText="1"/>
    </xf>
    <xf numFmtId="0" fontId="4" fillId="0" borderId="33" xfId="0" applyFont="1" applyBorder="1" applyAlignment="1">
      <alignment horizontal="left"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39" xfId="0" applyFont="1" applyBorder="1" applyAlignment="1">
      <alignment horizontal="left" vertical="center" wrapText="1"/>
    </xf>
    <xf numFmtId="0" fontId="4" fillId="33" borderId="11" xfId="0" applyFont="1" applyFill="1" applyBorder="1" applyAlignment="1">
      <alignment horizontal="left" vertical="center" wrapText="1"/>
    </xf>
    <xf numFmtId="0" fontId="4" fillId="33" borderId="34"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12" xfId="0" applyFont="1" applyFill="1" applyBorder="1" applyAlignment="1">
      <alignment horizontal="left" vertical="center"/>
    </xf>
    <xf numFmtId="0" fontId="51" fillId="35" borderId="34" xfId="0" applyFont="1" applyFill="1" applyBorder="1" applyAlignment="1">
      <alignment horizontal="left" vertical="center" wrapText="1"/>
    </xf>
    <xf numFmtId="0" fontId="51" fillId="35" borderId="12"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51" fillId="35" borderId="44" xfId="0" applyFont="1" applyFill="1" applyBorder="1" applyAlignment="1">
      <alignment horizontal="left" vertical="center" wrapText="1"/>
    </xf>
    <xf numFmtId="0" fontId="51" fillId="35" borderId="0"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32" xfId="0" applyFont="1" applyBorder="1" applyAlignment="1">
      <alignment horizontal="left" vertical="center" wrapText="1"/>
    </xf>
    <xf numFmtId="0" fontId="4" fillId="0" borderId="34" xfId="0" applyFont="1" applyBorder="1" applyAlignment="1">
      <alignment horizontal="left" vertical="center" wrapText="1"/>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1" fillId="35" borderId="11" xfId="0" applyFont="1" applyFill="1" applyBorder="1" applyAlignment="1">
      <alignment horizontal="center" vertical="center"/>
    </xf>
    <xf numFmtId="0" fontId="5" fillId="0" borderId="45" xfId="54" applyFont="1" applyFill="1" applyBorder="1" applyAlignment="1" applyProtection="1">
      <alignment horizontal="center" vertical="center"/>
      <protection/>
    </xf>
    <xf numFmtId="0" fontId="5" fillId="0" borderId="46" xfId="54" applyFont="1" applyFill="1" applyBorder="1" applyAlignment="1" applyProtection="1">
      <alignment horizontal="center" vertical="center"/>
      <protection/>
    </xf>
    <xf numFmtId="0" fontId="5" fillId="0" borderId="47" xfId="54" applyFont="1" applyFill="1" applyBorder="1" applyAlignment="1" applyProtection="1">
      <alignment horizontal="center" vertical="center"/>
      <protection/>
    </xf>
    <xf numFmtId="0" fontId="5" fillId="0" borderId="48" xfId="54" applyFont="1" applyFill="1" applyBorder="1" applyAlignment="1" applyProtection="1">
      <alignment horizontal="center" vertical="center"/>
      <protection/>
    </xf>
    <xf numFmtId="0" fontId="5" fillId="0" borderId="49" xfId="54" applyFont="1" applyFill="1" applyBorder="1" applyAlignment="1" applyProtection="1">
      <alignment horizontal="center" vertical="center"/>
      <protection/>
    </xf>
    <xf numFmtId="0" fontId="5" fillId="0" borderId="50" xfId="54" applyFont="1" applyFill="1" applyBorder="1" applyAlignment="1" applyProtection="1">
      <alignment horizontal="center" vertical="center"/>
      <protection/>
    </xf>
    <xf numFmtId="0" fontId="4" fillId="0" borderId="11" xfId="0" applyFont="1" applyBorder="1" applyAlignment="1">
      <alignment horizontal="center" vertical="center" wrapText="1"/>
    </xf>
    <xf numFmtId="0" fontId="4" fillId="33" borderId="51"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5" fillId="33" borderId="48" xfId="54" applyFont="1" applyFill="1" applyBorder="1" applyAlignment="1" applyProtection="1">
      <alignment horizontal="center" vertical="center"/>
      <protection/>
    </xf>
    <xf numFmtId="0" fontId="5" fillId="33" borderId="49" xfId="54" applyFont="1" applyFill="1" applyBorder="1" applyAlignment="1" applyProtection="1">
      <alignment horizontal="center" vertical="center"/>
      <protection/>
    </xf>
    <xf numFmtId="0" fontId="52" fillId="35" borderId="57" xfId="0" applyFont="1" applyFill="1" applyBorder="1" applyAlignment="1">
      <alignment horizontal="center" vertical="center"/>
    </xf>
    <xf numFmtId="0" fontId="52" fillId="35" borderId="0" xfId="0" applyFont="1" applyFill="1" applyBorder="1" applyAlignment="1">
      <alignment horizontal="center" vertical="center"/>
    </xf>
    <xf numFmtId="0" fontId="0" fillId="33" borderId="11" xfId="0" applyFill="1" applyBorder="1" applyAlignment="1">
      <alignment horizontal="left" vertical="center"/>
    </xf>
    <xf numFmtId="0" fontId="52" fillId="35" borderId="34" xfId="0" applyFont="1" applyFill="1" applyBorder="1" applyAlignment="1">
      <alignment horizontal="center" vertical="center"/>
    </xf>
    <xf numFmtId="0" fontId="52" fillId="35" borderId="12" xfId="0" applyFont="1" applyFill="1" applyBorder="1" applyAlignment="1">
      <alignment horizontal="center" vertical="center"/>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5" fillId="33" borderId="51" xfId="54" applyFont="1" applyFill="1" applyBorder="1" applyAlignment="1" applyProtection="1">
      <alignment horizontal="center" vertical="center"/>
      <protection/>
    </xf>
    <xf numFmtId="0" fontId="5" fillId="33" borderId="58" xfId="54" applyFont="1" applyFill="1" applyBorder="1" applyAlignment="1" applyProtection="1">
      <alignment horizontal="center" vertical="center"/>
      <protection/>
    </xf>
    <xf numFmtId="0" fontId="5" fillId="33" borderId="52" xfId="54" applyFont="1" applyFill="1" applyBorder="1" applyAlignment="1" applyProtection="1">
      <alignment horizontal="center" vertical="center"/>
      <protection/>
    </xf>
    <xf numFmtId="0" fontId="5" fillId="33" borderId="53" xfId="54" applyFont="1" applyFill="1" applyBorder="1" applyAlignment="1" applyProtection="1">
      <alignment horizontal="center" vertical="center"/>
      <protection/>
    </xf>
    <xf numFmtId="0" fontId="5" fillId="33" borderId="59" xfId="54" applyFont="1" applyFill="1" applyBorder="1" applyAlignment="1" applyProtection="1">
      <alignment horizontal="center" vertical="center"/>
      <protection/>
    </xf>
    <xf numFmtId="0" fontId="5" fillId="33" borderId="54" xfId="54" applyFont="1" applyFill="1" applyBorder="1" applyAlignment="1" applyProtection="1">
      <alignment horizontal="center" vertical="center"/>
      <protection/>
    </xf>
    <xf numFmtId="0" fontId="5" fillId="33" borderId="55" xfId="54" applyFont="1" applyFill="1" applyBorder="1" applyAlignment="1" applyProtection="1">
      <alignment horizontal="center" vertical="center"/>
      <protection/>
    </xf>
    <xf numFmtId="0" fontId="5" fillId="33" borderId="60" xfId="54" applyFont="1" applyFill="1" applyBorder="1" applyAlignment="1" applyProtection="1">
      <alignment horizontal="center" vertical="center"/>
      <protection/>
    </xf>
    <xf numFmtId="0" fontId="5" fillId="33" borderId="56" xfId="54"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1" fillId="35" borderId="57" xfId="0" applyFont="1" applyFill="1" applyBorder="1" applyAlignment="1">
      <alignment horizontal="center" vertical="center"/>
    </xf>
    <xf numFmtId="0" fontId="51" fillId="35" borderId="0" xfId="0" applyFont="1" applyFill="1" applyBorder="1" applyAlignment="1">
      <alignment horizontal="center" vertical="center"/>
    </xf>
    <xf numFmtId="0" fontId="51" fillId="35" borderId="34" xfId="0" applyFont="1" applyFill="1" applyBorder="1" applyAlignment="1">
      <alignment horizontal="center" vertical="center"/>
    </xf>
    <xf numFmtId="0" fontId="51" fillId="35" borderId="40" xfId="0" applyFont="1" applyFill="1" applyBorder="1" applyAlignment="1">
      <alignment horizontal="center" vertical="center"/>
    </xf>
    <xf numFmtId="0" fontId="51" fillId="35" borderId="12" xfId="0" applyFont="1" applyFill="1" applyBorder="1" applyAlignment="1">
      <alignment horizontal="center" vertical="center"/>
    </xf>
    <xf numFmtId="0" fontId="4" fillId="0" borderId="40" xfId="0" applyFont="1" applyBorder="1" applyAlignment="1">
      <alignment horizontal="left" vertical="center"/>
    </xf>
    <xf numFmtId="0" fontId="4" fillId="0" borderId="34" xfId="0" applyFont="1" applyBorder="1" applyAlignment="1">
      <alignment horizontal="left" vertical="top" wrapText="1"/>
    </xf>
    <xf numFmtId="0" fontId="4" fillId="0" borderId="12" xfId="0" applyFont="1" applyBorder="1" applyAlignment="1">
      <alignment horizontal="left" vertical="top" wrapText="1"/>
    </xf>
    <xf numFmtId="0" fontId="4" fillId="33" borderId="27"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5" fillId="33" borderId="31" xfId="54" applyFont="1" applyFill="1" applyBorder="1" applyAlignment="1" applyProtection="1">
      <alignment horizontal="center" vertical="center"/>
      <protection/>
    </xf>
    <xf numFmtId="0" fontId="5" fillId="33" borderId="27" xfId="54" applyFont="1" applyFill="1" applyBorder="1" applyAlignment="1" applyProtection="1">
      <alignment horizontal="center" vertical="center"/>
      <protection/>
    </xf>
    <xf numFmtId="0" fontId="5" fillId="33" borderId="37" xfId="54" applyFont="1" applyFill="1" applyBorder="1" applyAlignment="1" applyProtection="1">
      <alignment horizontal="center" vertical="center"/>
      <protection/>
    </xf>
    <xf numFmtId="0" fontId="5" fillId="33" borderId="33" xfId="54" applyFont="1" applyFill="1" applyBorder="1" applyAlignment="1" applyProtection="1">
      <alignment horizontal="center" vertical="center"/>
      <protection/>
    </xf>
    <xf numFmtId="0" fontId="5" fillId="33" borderId="11" xfId="54" applyFont="1" applyFill="1" applyBorder="1" applyAlignment="1" applyProtection="1">
      <alignment horizontal="center" vertical="center"/>
      <protection/>
    </xf>
    <xf numFmtId="0" fontId="5" fillId="33" borderId="38" xfId="54" applyFont="1" applyFill="1" applyBorder="1" applyAlignment="1" applyProtection="1">
      <alignment horizontal="center" vertical="center"/>
      <protection/>
    </xf>
    <xf numFmtId="0" fontId="5" fillId="33" borderId="35" xfId="54" applyFont="1" applyFill="1" applyBorder="1" applyAlignment="1" applyProtection="1">
      <alignment horizontal="center" vertical="center"/>
      <protection/>
    </xf>
    <xf numFmtId="0" fontId="5" fillId="33" borderId="28" xfId="54" applyFont="1" applyFill="1" applyBorder="1" applyAlignment="1" applyProtection="1">
      <alignment horizontal="center" vertical="center"/>
      <protection/>
    </xf>
    <xf numFmtId="0" fontId="5" fillId="33" borderId="39" xfId="54" applyFont="1" applyFill="1" applyBorder="1" applyAlignment="1" applyProtection="1">
      <alignment horizontal="center" vertical="center"/>
      <protection/>
    </xf>
    <xf numFmtId="0" fontId="5" fillId="33" borderId="34" xfId="0" applyFont="1" applyFill="1" applyBorder="1" applyAlignment="1">
      <alignment vertical="top" wrapText="1"/>
    </xf>
    <xf numFmtId="0" fontId="5" fillId="33" borderId="40" xfId="0" applyFont="1" applyFill="1" applyBorder="1" applyAlignment="1">
      <alignment vertical="top" wrapText="1"/>
    </xf>
    <xf numFmtId="0" fontId="5" fillId="33" borderId="12" xfId="0" applyFont="1" applyFill="1" applyBorder="1" applyAlignment="1">
      <alignment vertical="top" wrapText="1"/>
    </xf>
    <xf numFmtId="0" fontId="5" fillId="33" borderId="40" xfId="54" applyFont="1" applyFill="1" applyBorder="1" applyAlignment="1" applyProtection="1">
      <alignment horizontal="center" vertical="center"/>
      <protection/>
    </xf>
    <xf numFmtId="0" fontId="5" fillId="33" borderId="61" xfId="54" applyFont="1" applyFill="1" applyBorder="1" applyAlignment="1" applyProtection="1">
      <alignment horizontal="center" vertical="center"/>
      <protection/>
    </xf>
    <xf numFmtId="0" fontId="5" fillId="0" borderId="34" xfId="0" applyFont="1" applyBorder="1" applyAlignment="1">
      <alignment horizontal="left" vertical="top" wrapText="1"/>
    </xf>
    <xf numFmtId="0" fontId="5" fillId="0" borderId="40" xfId="0" applyFont="1" applyBorder="1" applyAlignment="1">
      <alignment horizontal="left" vertical="top" wrapText="1"/>
    </xf>
    <xf numFmtId="0" fontId="5" fillId="0" borderId="12" xfId="0" applyFont="1" applyBorder="1" applyAlignment="1">
      <alignment horizontal="left" vertical="top" wrapText="1"/>
    </xf>
    <xf numFmtId="0" fontId="5" fillId="33" borderId="34" xfId="0" applyFont="1" applyFill="1" applyBorder="1" applyAlignment="1">
      <alignment horizontal="left" vertical="center" wrapText="1"/>
    </xf>
    <xf numFmtId="0" fontId="5" fillId="33" borderId="40"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5" fillId="33" borderId="46" xfId="54"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33" borderId="31"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5" fillId="33" borderId="29" xfId="54" applyFont="1" applyFill="1" applyBorder="1" applyAlignment="1" applyProtection="1">
      <alignment horizontal="center" vertical="center"/>
      <protection/>
    </xf>
    <xf numFmtId="0" fontId="5" fillId="33" borderId="12" xfId="54" applyFont="1" applyFill="1" applyBorder="1" applyAlignment="1" applyProtection="1">
      <alignment horizontal="center" vertical="center"/>
      <protection/>
    </xf>
    <xf numFmtId="0" fontId="5" fillId="33" borderId="30" xfId="54"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5">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611505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6887825" y="1552575"/>
          <a:ext cx="952500" cy="12001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503872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24</xdr:row>
      <xdr:rowOff>95250</xdr:rowOff>
    </xdr:from>
    <xdr:to>
      <xdr:col>5</xdr:col>
      <xdr:colOff>714375</xdr:colOff>
      <xdr:row>32</xdr:row>
      <xdr:rowOff>57150</xdr:rowOff>
    </xdr:to>
    <xdr:sp>
      <xdr:nvSpPr>
        <xdr:cNvPr id="1" name="Flecha izquierda 2">
          <a:hlinkClick r:id="rId1"/>
        </xdr:cNvPr>
        <xdr:cNvSpPr>
          <a:spLocks/>
        </xdr:cNvSpPr>
      </xdr:nvSpPr>
      <xdr:spPr>
        <a:xfrm>
          <a:off x="5838825" y="6467475"/>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21</xdr:row>
      <xdr:rowOff>114300</xdr:rowOff>
    </xdr:from>
    <xdr:to>
      <xdr:col>3</xdr:col>
      <xdr:colOff>1524000</xdr:colOff>
      <xdr:row>29</xdr:row>
      <xdr:rowOff>114300</xdr:rowOff>
    </xdr:to>
    <xdr:sp>
      <xdr:nvSpPr>
        <xdr:cNvPr id="1" name="Flecha izquierda 2">
          <a:hlinkClick r:id="rId1"/>
        </xdr:cNvPr>
        <xdr:cNvSpPr>
          <a:spLocks/>
        </xdr:cNvSpPr>
      </xdr:nvSpPr>
      <xdr:spPr>
        <a:xfrm>
          <a:off x="5057775" y="600075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A7">
      <selection activeCell="E7" sqref="E7:K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3" customFormat="1" ht="26.25" customHeight="1">
      <c r="B2" s="117"/>
      <c r="C2" s="118"/>
      <c r="D2" s="119" t="s">
        <v>124</v>
      </c>
      <c r="E2" s="120"/>
      <c r="F2" s="120"/>
      <c r="G2" s="120"/>
      <c r="H2" s="120"/>
      <c r="I2" s="120"/>
      <c r="J2" s="121"/>
      <c r="K2" s="131" t="s">
        <v>125</v>
      </c>
      <c r="L2" s="132"/>
      <c r="S2" s="13"/>
    </row>
    <row r="3" spans="2:19" s="3" customFormat="1" ht="23.25" customHeight="1">
      <c r="B3" s="113"/>
      <c r="C3" s="114"/>
      <c r="D3" s="122" t="s">
        <v>126</v>
      </c>
      <c r="E3" s="123"/>
      <c r="F3" s="123"/>
      <c r="G3" s="123"/>
      <c r="H3" s="123"/>
      <c r="I3" s="123"/>
      <c r="J3" s="124"/>
      <c r="K3" s="133" t="s">
        <v>131</v>
      </c>
      <c r="L3" s="134"/>
      <c r="S3" s="13"/>
    </row>
    <row r="4" spans="2:19" s="3" customFormat="1" ht="24" customHeight="1">
      <c r="B4" s="113"/>
      <c r="C4" s="114"/>
      <c r="D4" s="122" t="s">
        <v>127</v>
      </c>
      <c r="E4" s="123"/>
      <c r="F4" s="123"/>
      <c r="G4" s="123"/>
      <c r="H4" s="123"/>
      <c r="I4" s="123"/>
      <c r="J4" s="124"/>
      <c r="K4" s="133" t="s">
        <v>128</v>
      </c>
      <c r="L4" s="134"/>
      <c r="S4" s="13"/>
    </row>
    <row r="5" spans="2:19" s="3" customFormat="1" ht="22.5" customHeight="1" thickBot="1">
      <c r="B5" s="115"/>
      <c r="C5" s="116"/>
      <c r="D5" s="125" t="s">
        <v>129</v>
      </c>
      <c r="E5" s="126"/>
      <c r="F5" s="126"/>
      <c r="G5" s="126"/>
      <c r="H5" s="126"/>
      <c r="I5" s="126"/>
      <c r="J5" s="127"/>
      <c r="K5" s="135" t="s">
        <v>130</v>
      </c>
      <c r="L5" s="136"/>
      <c r="S5" s="13"/>
    </row>
    <row r="6" spans="3:9" ht="5.25" customHeight="1">
      <c r="C6" s="5"/>
      <c r="D6" s="5"/>
      <c r="E6" s="5"/>
      <c r="F6" s="5"/>
      <c r="G6" s="5"/>
      <c r="H6" s="5"/>
      <c r="I6" s="5"/>
    </row>
    <row r="7" spans="3:19" ht="29.25" customHeight="1">
      <c r="C7" s="128" t="s">
        <v>0</v>
      </c>
      <c r="D7" s="128"/>
      <c r="E7" s="129" t="s">
        <v>194</v>
      </c>
      <c r="F7" s="130"/>
      <c r="G7" s="130"/>
      <c r="H7" s="130"/>
      <c r="I7" s="130"/>
      <c r="J7" s="130"/>
      <c r="K7" s="130"/>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49"/>
      <c r="C10" s="50"/>
      <c r="D10" s="50"/>
      <c r="E10" s="50"/>
      <c r="F10" s="50"/>
      <c r="G10" s="50"/>
      <c r="H10" s="50"/>
      <c r="I10" s="50"/>
      <c r="J10" s="50"/>
      <c r="K10" s="50"/>
      <c r="L10" s="51"/>
    </row>
    <row r="11" spans="2:12" ht="39.75" customHeight="1" thickBot="1">
      <c r="B11" s="52"/>
      <c r="C11" s="14" t="s">
        <v>35</v>
      </c>
      <c r="D11" s="53"/>
      <c r="E11" s="14" t="s">
        <v>36</v>
      </c>
      <c r="F11" s="53"/>
      <c r="G11" s="14" t="s">
        <v>49</v>
      </c>
      <c r="H11" s="53"/>
      <c r="I11" s="14" t="s">
        <v>72</v>
      </c>
      <c r="J11" s="53"/>
      <c r="K11" s="14" t="s">
        <v>50</v>
      </c>
      <c r="L11" s="54"/>
    </row>
    <row r="12" spans="2:12" ht="15" customHeight="1" thickBot="1">
      <c r="B12" s="52"/>
      <c r="C12" s="53"/>
      <c r="D12" s="53"/>
      <c r="E12" s="53"/>
      <c r="F12" s="53"/>
      <c r="G12" s="53"/>
      <c r="H12" s="53"/>
      <c r="I12" s="53"/>
      <c r="J12" s="53"/>
      <c r="K12" s="53"/>
      <c r="L12" s="54"/>
    </row>
    <row r="13" spans="2:12" ht="39.75" customHeight="1" thickBot="1">
      <c r="B13" s="52"/>
      <c r="C13" s="14" t="s">
        <v>37</v>
      </c>
      <c r="D13" s="53"/>
      <c r="E13" s="14" t="s">
        <v>38</v>
      </c>
      <c r="F13" s="53"/>
      <c r="G13" s="14" t="s">
        <v>39</v>
      </c>
      <c r="H13" s="53"/>
      <c r="I13" s="14" t="s">
        <v>51</v>
      </c>
      <c r="J13" s="53"/>
      <c r="K13" s="14" t="s">
        <v>40</v>
      </c>
      <c r="L13" s="54"/>
    </row>
    <row r="14" spans="2:12" ht="15" customHeight="1" thickBot="1">
      <c r="B14" s="52"/>
      <c r="C14" s="53"/>
      <c r="D14" s="53"/>
      <c r="E14" s="53"/>
      <c r="F14" s="53"/>
      <c r="G14" s="53"/>
      <c r="H14" s="53"/>
      <c r="I14" s="53"/>
      <c r="J14" s="53"/>
      <c r="K14" s="53"/>
      <c r="L14" s="54"/>
    </row>
    <row r="15" spans="2:12" ht="37.5" customHeight="1" thickBot="1">
      <c r="B15" s="52"/>
      <c r="C15" s="53"/>
      <c r="D15" s="53"/>
      <c r="E15" s="53"/>
      <c r="F15" s="53"/>
      <c r="G15" s="14" t="s">
        <v>41</v>
      </c>
      <c r="H15" s="53"/>
      <c r="I15" s="53"/>
      <c r="J15" s="53"/>
      <c r="K15" s="53"/>
      <c r="L15" s="54"/>
    </row>
    <row r="16" spans="2:12" ht="12.75" thickBot="1">
      <c r="B16" s="55"/>
      <c r="C16" s="56"/>
      <c r="D16" s="56"/>
      <c r="E16" s="56"/>
      <c r="F16" s="56"/>
      <c r="G16" s="56"/>
      <c r="H16" s="56"/>
      <c r="I16" s="56"/>
      <c r="J16" s="56"/>
      <c r="K16" s="56"/>
      <c r="L16" s="57"/>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7">
      <selection activeCell="D20" sqref="D20:P20"/>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90"/>
      <c r="C2" s="191"/>
      <c r="D2" s="209" t="s">
        <v>124</v>
      </c>
      <c r="E2" s="210"/>
      <c r="F2" s="210"/>
      <c r="G2" s="210"/>
      <c r="H2" s="210"/>
      <c r="I2" s="210"/>
      <c r="J2" s="211"/>
      <c r="K2" s="83"/>
      <c r="L2" s="81"/>
      <c r="M2" s="204" t="str">
        <f>Proyecto!K2</f>
        <v>Codigo: GC-F-015</v>
      </c>
      <c r="N2" s="204"/>
      <c r="O2" s="204"/>
      <c r="P2" s="205"/>
      <c r="R2" s="11"/>
      <c r="S2" s="11"/>
      <c r="T2" s="11"/>
      <c r="U2" s="12"/>
      <c r="AE2" s="13"/>
    </row>
    <row r="3" spans="2:31" s="3" customFormat="1" ht="23.25" customHeight="1">
      <c r="B3" s="192"/>
      <c r="C3" s="193"/>
      <c r="D3" s="212" t="s">
        <v>126</v>
      </c>
      <c r="E3" s="213"/>
      <c r="F3" s="213"/>
      <c r="G3" s="213"/>
      <c r="H3" s="213"/>
      <c r="I3" s="213"/>
      <c r="J3" s="214"/>
      <c r="K3" s="22"/>
      <c r="L3" s="27"/>
      <c r="M3" s="137" t="str">
        <f>Proyecto!K3</f>
        <v>Fecha: 17 de septiembre de 2014</v>
      </c>
      <c r="N3" s="137"/>
      <c r="O3" s="137"/>
      <c r="P3" s="206"/>
      <c r="R3" s="11"/>
      <c r="S3" s="11"/>
      <c r="T3" s="11"/>
      <c r="U3" s="12"/>
      <c r="AE3" s="13"/>
    </row>
    <row r="4" spans="2:31" s="3" customFormat="1" ht="24" customHeight="1">
      <c r="B4" s="192"/>
      <c r="C4" s="193"/>
      <c r="D4" s="212" t="s">
        <v>127</v>
      </c>
      <c r="E4" s="213"/>
      <c r="F4" s="213"/>
      <c r="G4" s="213"/>
      <c r="H4" s="213"/>
      <c r="I4" s="213"/>
      <c r="J4" s="214"/>
      <c r="K4" s="22"/>
      <c r="L4" s="27"/>
      <c r="M4" s="137" t="str">
        <f>Proyecto!K4</f>
        <v>Version 001</v>
      </c>
      <c r="N4" s="137"/>
      <c r="O4" s="137"/>
      <c r="P4" s="206"/>
      <c r="R4" s="11"/>
      <c r="U4" s="12"/>
      <c r="AE4" s="13"/>
    </row>
    <row r="5" spans="2:31" s="3" customFormat="1" ht="22.5" customHeight="1" thickBot="1">
      <c r="B5" s="194"/>
      <c r="C5" s="195"/>
      <c r="D5" s="215" t="s">
        <v>129</v>
      </c>
      <c r="E5" s="216"/>
      <c r="F5" s="216"/>
      <c r="G5" s="216"/>
      <c r="H5" s="216"/>
      <c r="I5" s="216"/>
      <c r="J5" s="217"/>
      <c r="K5" s="84"/>
      <c r="L5" s="82"/>
      <c r="M5" s="207" t="s">
        <v>130</v>
      </c>
      <c r="N5" s="207"/>
      <c r="O5" s="207"/>
      <c r="P5" s="208"/>
      <c r="R5" s="11"/>
      <c r="U5" s="11"/>
      <c r="AE5" s="13"/>
    </row>
    <row r="6" spans="2:16" ht="5.25" customHeight="1">
      <c r="B6" s="5"/>
      <c r="C6" s="5"/>
      <c r="D6" s="5"/>
      <c r="E6" s="5"/>
      <c r="F6" s="5"/>
      <c r="G6" s="5"/>
      <c r="H6" s="5"/>
      <c r="I6" s="5"/>
      <c r="J6" s="5"/>
      <c r="K6" s="5"/>
      <c r="L6" s="5"/>
      <c r="M6" s="5"/>
      <c r="N6" s="5"/>
      <c r="O6" s="5"/>
      <c r="P6" s="5"/>
    </row>
    <row r="7" spans="2:31" ht="29.25" customHeight="1">
      <c r="B7" s="128" t="s">
        <v>0</v>
      </c>
      <c r="C7" s="128"/>
      <c r="D7" s="130" t="str">
        <f>Proyecto!$E$7</f>
        <v>Promoción de los aspectos societarios y contables de la economía naranja. _(ID 49)</v>
      </c>
      <c r="E7" s="130"/>
      <c r="F7" s="130"/>
      <c r="G7" s="130"/>
      <c r="H7" s="130"/>
      <c r="I7" s="130"/>
      <c r="J7" s="130"/>
      <c r="K7" s="130"/>
      <c r="L7" s="130"/>
      <c r="M7" s="130"/>
      <c r="N7" s="130"/>
      <c r="O7" s="130"/>
      <c r="P7" s="130"/>
      <c r="AE7" s="1"/>
    </row>
    <row r="8" spans="2:31" ht="6.75" customHeight="1">
      <c r="B8" s="8"/>
      <c r="C8" s="8"/>
      <c r="D8" s="9"/>
      <c r="E8" s="9"/>
      <c r="F8" s="9"/>
      <c r="G8" s="9"/>
      <c r="H8" s="9"/>
      <c r="I8" s="9"/>
      <c r="J8" s="9"/>
      <c r="K8" s="9"/>
      <c r="L8" s="9"/>
      <c r="M8" s="9"/>
      <c r="N8" s="9"/>
      <c r="O8" s="9"/>
      <c r="P8" s="9"/>
      <c r="AE8" s="1"/>
    </row>
    <row r="9" ht="12"/>
    <row r="10" spans="2:31" ht="72" customHeight="1">
      <c r="B10" s="128" t="s">
        <v>29</v>
      </c>
      <c r="C10" s="128"/>
      <c r="D10" s="129" t="s">
        <v>195</v>
      </c>
      <c r="E10" s="130"/>
      <c r="F10" s="130"/>
      <c r="G10" s="130"/>
      <c r="H10" s="130"/>
      <c r="I10" s="130"/>
      <c r="J10" s="130"/>
      <c r="K10" s="130"/>
      <c r="L10" s="130"/>
      <c r="M10" s="130"/>
      <c r="N10" s="130"/>
      <c r="O10" s="130"/>
      <c r="P10" s="130"/>
      <c r="AE10" s="1"/>
    </row>
    <row r="11" ht="12"/>
    <row r="12" spans="2:16" ht="30" customHeight="1">
      <c r="B12" s="128" t="s">
        <v>30</v>
      </c>
      <c r="C12" s="128"/>
      <c r="D12" s="129" t="s">
        <v>190</v>
      </c>
      <c r="E12" s="129"/>
      <c r="F12" s="129"/>
      <c r="G12" s="129"/>
      <c r="H12" s="129"/>
      <c r="I12" s="129"/>
      <c r="J12" s="129"/>
      <c r="K12" s="129"/>
      <c r="L12" s="129"/>
      <c r="M12" s="129"/>
      <c r="N12" s="129"/>
      <c r="O12" s="129"/>
      <c r="P12" s="129"/>
    </row>
    <row r="13" spans="2:31" ht="6.75" customHeight="1">
      <c r="B13" s="8"/>
      <c r="C13" s="8"/>
      <c r="D13" s="9"/>
      <c r="E13" s="9"/>
      <c r="F13" s="9"/>
      <c r="G13" s="9"/>
      <c r="H13" s="9"/>
      <c r="I13" s="9"/>
      <c r="J13" s="9"/>
      <c r="K13" s="9"/>
      <c r="L13" s="9"/>
      <c r="M13" s="9"/>
      <c r="N13" s="9"/>
      <c r="O13" s="9"/>
      <c r="P13" s="9"/>
      <c r="AE13" s="1"/>
    </row>
    <row r="14" spans="2:16" ht="30" customHeight="1">
      <c r="B14" s="128" t="s">
        <v>31</v>
      </c>
      <c r="C14" s="128"/>
      <c r="D14" s="129" t="s">
        <v>157</v>
      </c>
      <c r="E14" s="129"/>
      <c r="F14" s="129"/>
      <c r="G14" s="129"/>
      <c r="H14" s="129"/>
      <c r="I14" s="129"/>
      <c r="J14" s="129"/>
      <c r="K14" s="129"/>
      <c r="L14" s="129"/>
      <c r="M14" s="129"/>
      <c r="N14" s="129"/>
      <c r="O14" s="129"/>
      <c r="P14" s="129"/>
    </row>
    <row r="15" spans="2:31" ht="6.75" customHeight="1">
      <c r="B15" s="8"/>
      <c r="C15" s="8"/>
      <c r="D15" s="9"/>
      <c r="E15" s="9"/>
      <c r="F15" s="9"/>
      <c r="G15" s="9"/>
      <c r="H15" s="9"/>
      <c r="I15" s="9"/>
      <c r="J15" s="9"/>
      <c r="K15" s="9"/>
      <c r="L15" s="9"/>
      <c r="M15" s="9"/>
      <c r="N15" s="9"/>
      <c r="O15" s="9"/>
      <c r="P15" s="9"/>
      <c r="AE15" s="1"/>
    </row>
    <row r="16" spans="2:16" ht="30" customHeight="1">
      <c r="B16" s="128" t="s">
        <v>32</v>
      </c>
      <c r="C16" s="128"/>
      <c r="D16" s="129" t="s">
        <v>188</v>
      </c>
      <c r="E16" s="129"/>
      <c r="F16" s="129"/>
      <c r="G16" s="129"/>
      <c r="H16" s="129"/>
      <c r="I16" s="129"/>
      <c r="J16" s="129"/>
      <c r="K16" s="129"/>
      <c r="L16" s="129"/>
      <c r="M16" s="129"/>
      <c r="N16" s="129"/>
      <c r="O16" s="129"/>
      <c r="P16" s="129"/>
    </row>
    <row r="17" spans="2:31" ht="6.75" customHeight="1">
      <c r="B17" s="8"/>
      <c r="C17" s="8"/>
      <c r="D17" s="9"/>
      <c r="E17" s="9"/>
      <c r="F17" s="9"/>
      <c r="G17" s="9"/>
      <c r="H17" s="9"/>
      <c r="I17" s="9"/>
      <c r="J17" s="9"/>
      <c r="K17" s="9"/>
      <c r="L17" s="9"/>
      <c r="M17" s="9"/>
      <c r="N17" s="9"/>
      <c r="O17" s="9"/>
      <c r="P17" s="9"/>
      <c r="AE17" s="1"/>
    </row>
    <row r="18" spans="2:16" ht="60" customHeight="1">
      <c r="B18" s="128" t="s">
        <v>33</v>
      </c>
      <c r="C18" s="128"/>
      <c r="D18" s="129" t="s">
        <v>189</v>
      </c>
      <c r="E18" s="129"/>
      <c r="F18" s="129"/>
      <c r="G18" s="129"/>
      <c r="H18" s="129"/>
      <c r="I18" s="129"/>
      <c r="J18" s="129"/>
      <c r="K18" s="129"/>
      <c r="L18" s="129"/>
      <c r="M18" s="129"/>
      <c r="N18" s="129"/>
      <c r="O18" s="129"/>
      <c r="P18" s="129"/>
    </row>
    <row r="19" spans="2:31" ht="6.75" customHeight="1">
      <c r="B19" s="8"/>
      <c r="C19" s="8"/>
      <c r="D19" s="9"/>
      <c r="E19" s="9"/>
      <c r="F19" s="9"/>
      <c r="G19" s="9"/>
      <c r="H19" s="9"/>
      <c r="I19" s="9"/>
      <c r="J19" s="9"/>
      <c r="K19" s="9"/>
      <c r="L19" s="9"/>
      <c r="M19" s="9"/>
      <c r="N19" s="9"/>
      <c r="O19" s="9"/>
      <c r="P19" s="9"/>
      <c r="AE19" s="1"/>
    </row>
    <row r="20" spans="2:16" ht="30" customHeight="1">
      <c r="B20" s="128" t="s">
        <v>34</v>
      </c>
      <c r="C20" s="128"/>
      <c r="D20" s="129" t="s">
        <v>153</v>
      </c>
      <c r="E20" s="129"/>
      <c r="F20" s="129"/>
      <c r="G20" s="129"/>
      <c r="H20" s="129"/>
      <c r="I20" s="129"/>
      <c r="J20" s="129"/>
      <c r="K20" s="129"/>
      <c r="L20" s="129"/>
      <c r="M20" s="129"/>
      <c r="N20" s="129"/>
      <c r="O20" s="129"/>
      <c r="P20" s="129"/>
    </row>
  </sheetData>
  <sheetProtection/>
  <mergeCells count="26">
    <mergeCell ref="B4:C4"/>
    <mergeCell ref="B5:C5"/>
    <mergeCell ref="D2:J2"/>
    <mergeCell ref="D3:J3"/>
    <mergeCell ref="D4:J4"/>
    <mergeCell ref="D5:J5"/>
    <mergeCell ref="D14:P14"/>
    <mergeCell ref="D16:P16"/>
    <mergeCell ref="B7:C7"/>
    <mergeCell ref="D7:P7"/>
    <mergeCell ref="M2:P2"/>
    <mergeCell ref="M3:P3"/>
    <mergeCell ref="M4:P4"/>
    <mergeCell ref="M5:P5"/>
    <mergeCell ref="B2:C2"/>
    <mergeCell ref="B3:C3"/>
    <mergeCell ref="D20:P20"/>
    <mergeCell ref="B10:C10"/>
    <mergeCell ref="D10:P10"/>
    <mergeCell ref="B12:C12"/>
    <mergeCell ref="B14:C14"/>
    <mergeCell ref="B16:C16"/>
    <mergeCell ref="B18:C18"/>
    <mergeCell ref="B20:C20"/>
    <mergeCell ref="D18:P18"/>
    <mergeCell ref="D12:P12"/>
  </mergeCells>
  <dataValidations count="1">
    <dataValidation type="whole" allowBlank="1" showInputMessage="1" showErrorMessage="1" sqref="G20:M65492 O9:U9 G9:M9 W9:AC9 Q11:U12 O11:P11 G11:M11 W14:AC14 G14:M14 O14:U14 O16:U16 W16:AC16 G16:M16 G18:M18 O18:U18 W18:AC18 W20:AC65492 W11:AC12 O20:U6549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26"/>
  <sheetViews>
    <sheetView showGridLines="0" tabSelected="1" zoomScale="85" zoomScaleNormal="85" zoomScalePageLayoutView="0" workbookViewId="0" topLeftCell="B15">
      <selection activeCell="C21" sqref="C21"/>
    </sheetView>
  </sheetViews>
  <sheetFormatPr defaultColWidth="11.421875" defaultRowHeight="12.75"/>
  <cols>
    <col min="1" max="1" width="2.421875" style="1" customWidth="1"/>
    <col min="2" max="2" width="38.00390625" style="1" customWidth="1"/>
    <col min="3" max="3" width="26.00390625" style="1" customWidth="1"/>
    <col min="4" max="4" width="14.7109375" style="1" customWidth="1"/>
    <col min="5" max="5" width="15.421875" style="1" customWidth="1"/>
    <col min="6" max="6" width="30.8515625" style="1" bestFit="1" customWidth="1"/>
    <col min="7" max="9" width="17.57421875" style="1" customWidth="1"/>
    <col min="10" max="10" width="36.57421875" style="1" customWidth="1"/>
    <col min="11" max="11" width="13.421875" style="1" customWidth="1"/>
    <col min="12" max="12" width="16.140625" style="1" customWidth="1"/>
    <col min="13" max="13" width="9.140625" style="2" customWidth="1"/>
    <col min="14" max="234" width="9.140625" style="1" customWidth="1"/>
    <col min="235" max="16384" width="11.421875" style="1" customWidth="1"/>
  </cols>
  <sheetData>
    <row r="1" ht="12.75" thickBot="1"/>
    <row r="2" spans="2:14" s="3" customFormat="1" ht="26.25" customHeight="1">
      <c r="B2" s="233"/>
      <c r="C2" s="232" t="s">
        <v>124</v>
      </c>
      <c r="D2" s="232"/>
      <c r="E2" s="232"/>
      <c r="F2" s="232"/>
      <c r="G2" s="232"/>
      <c r="H2" s="232"/>
      <c r="I2" s="232"/>
      <c r="J2" s="232"/>
      <c r="K2" s="229" t="str">
        <f>Proyecto!K2</f>
        <v>Codigo: GC-F-015</v>
      </c>
      <c r="L2" s="205"/>
      <c r="M2" s="75"/>
      <c r="N2" s="75"/>
    </row>
    <row r="3" spans="2:14" s="3" customFormat="1" ht="23.25" customHeight="1">
      <c r="B3" s="234"/>
      <c r="C3" s="221" t="s">
        <v>126</v>
      </c>
      <c r="D3" s="221"/>
      <c r="E3" s="221"/>
      <c r="F3" s="221"/>
      <c r="G3" s="221"/>
      <c r="H3" s="221"/>
      <c r="I3" s="221"/>
      <c r="J3" s="221"/>
      <c r="K3" s="230" t="str">
        <f>Proyecto!K3</f>
        <v>Fecha: 17 de septiembre de 2014</v>
      </c>
      <c r="L3" s="206"/>
      <c r="M3" s="75"/>
      <c r="N3" s="75"/>
    </row>
    <row r="4" spans="2:14" s="3" customFormat="1" ht="24" customHeight="1">
      <c r="B4" s="234"/>
      <c r="C4" s="221" t="s">
        <v>127</v>
      </c>
      <c r="D4" s="221"/>
      <c r="E4" s="221"/>
      <c r="F4" s="221"/>
      <c r="G4" s="221"/>
      <c r="H4" s="221"/>
      <c r="I4" s="221"/>
      <c r="J4" s="221"/>
      <c r="K4" s="230" t="str">
        <f>Proyecto!K4</f>
        <v>Version 001</v>
      </c>
      <c r="L4" s="206"/>
      <c r="M4" s="75"/>
      <c r="N4" s="75"/>
    </row>
    <row r="5" spans="2:14" s="3" customFormat="1" ht="22.5" customHeight="1" thickBot="1">
      <c r="B5" s="235"/>
      <c r="C5" s="222" t="s">
        <v>129</v>
      </c>
      <c r="D5" s="222"/>
      <c r="E5" s="222"/>
      <c r="F5" s="222"/>
      <c r="G5" s="222"/>
      <c r="H5" s="222"/>
      <c r="I5" s="222"/>
      <c r="J5" s="222"/>
      <c r="K5" s="231" t="s">
        <v>130</v>
      </c>
      <c r="L5" s="208"/>
      <c r="M5" s="75"/>
      <c r="N5" s="75"/>
    </row>
    <row r="6" spans="2:5" ht="5.25" customHeight="1">
      <c r="B6" s="5"/>
      <c r="C6" s="5"/>
      <c r="D6" s="5"/>
      <c r="E6" s="5"/>
    </row>
    <row r="7" spans="2:13" ht="29.25" customHeight="1">
      <c r="B7" s="128" t="s">
        <v>0</v>
      </c>
      <c r="C7" s="128"/>
      <c r="D7" s="130" t="str">
        <f>Proyecto!$E$7</f>
        <v>Promoción de los aspectos societarios y contables de la economía naranja. _(ID 49)</v>
      </c>
      <c r="E7" s="130"/>
      <c r="F7" s="130"/>
      <c r="G7" s="130"/>
      <c r="H7" s="130"/>
      <c r="I7" s="130"/>
      <c r="J7" s="130"/>
      <c r="K7" s="130"/>
      <c r="L7" s="130"/>
      <c r="M7" s="1"/>
    </row>
    <row r="9" spans="2:12" ht="51.75" customHeight="1">
      <c r="B9" s="38" t="s">
        <v>79</v>
      </c>
      <c r="C9" s="38" t="s">
        <v>80</v>
      </c>
      <c r="D9" s="38" t="s">
        <v>81</v>
      </c>
      <c r="E9" s="39" t="s">
        <v>82</v>
      </c>
      <c r="F9" s="38" t="s">
        <v>83</v>
      </c>
      <c r="G9" s="40" t="s">
        <v>92</v>
      </c>
      <c r="H9" s="40" t="s">
        <v>93</v>
      </c>
      <c r="I9" s="40" t="s">
        <v>94</v>
      </c>
      <c r="J9" s="39" t="s">
        <v>84</v>
      </c>
      <c r="K9" s="41" t="s">
        <v>85</v>
      </c>
      <c r="L9" s="41" t="s">
        <v>86</v>
      </c>
    </row>
    <row r="10" spans="2:12" ht="15.75" customHeight="1">
      <c r="B10" s="223" t="s">
        <v>140</v>
      </c>
      <c r="C10" s="224"/>
      <c r="D10" s="224"/>
      <c r="E10" s="224"/>
      <c r="F10" s="224"/>
      <c r="G10" s="224"/>
      <c r="H10" s="224"/>
      <c r="I10" s="224"/>
      <c r="J10" s="224"/>
      <c r="K10" s="224"/>
      <c r="L10" s="225"/>
    </row>
    <row r="11" spans="2:12" ht="72.75" customHeight="1">
      <c r="B11" s="95" t="s">
        <v>197</v>
      </c>
      <c r="C11" s="95" t="s">
        <v>207</v>
      </c>
      <c r="D11" s="96">
        <v>1</v>
      </c>
      <c r="E11" s="97">
        <v>0.05</v>
      </c>
      <c r="F11" s="98" t="s">
        <v>208</v>
      </c>
      <c r="G11" s="102">
        <v>43525</v>
      </c>
      <c r="H11" s="102">
        <v>43553</v>
      </c>
      <c r="I11" s="103"/>
      <c r="J11" s="95" t="s">
        <v>213</v>
      </c>
      <c r="K11" s="104">
        <v>43553</v>
      </c>
      <c r="L11" s="105">
        <v>0.05</v>
      </c>
    </row>
    <row r="12" spans="2:12" ht="75.75" customHeight="1">
      <c r="B12" s="95" t="s">
        <v>211</v>
      </c>
      <c r="C12" s="95" t="s">
        <v>142</v>
      </c>
      <c r="D12" s="96">
        <v>1</v>
      </c>
      <c r="E12" s="97">
        <v>0.05</v>
      </c>
      <c r="F12" s="98" t="s">
        <v>208</v>
      </c>
      <c r="G12" s="102">
        <v>43647</v>
      </c>
      <c r="H12" s="102">
        <v>43707</v>
      </c>
      <c r="I12" s="103"/>
      <c r="J12" s="106"/>
      <c r="K12" s="107"/>
      <c r="L12" s="106"/>
    </row>
    <row r="13" spans="2:12" ht="45" customHeight="1">
      <c r="B13" s="95" t="s">
        <v>198</v>
      </c>
      <c r="C13" s="95" t="s">
        <v>143</v>
      </c>
      <c r="D13" s="96">
        <v>1</v>
      </c>
      <c r="E13" s="97">
        <v>0.05</v>
      </c>
      <c r="F13" s="98" t="s">
        <v>214</v>
      </c>
      <c r="G13" s="102">
        <v>43708</v>
      </c>
      <c r="H13" s="102">
        <v>43733</v>
      </c>
      <c r="I13" s="103"/>
      <c r="J13" s="106"/>
      <c r="K13" s="107"/>
      <c r="L13" s="106"/>
    </row>
    <row r="14" spans="2:12" ht="40.5" customHeight="1">
      <c r="B14" s="95" t="s">
        <v>199</v>
      </c>
      <c r="C14" s="95" t="s">
        <v>144</v>
      </c>
      <c r="D14" s="96">
        <v>1</v>
      </c>
      <c r="E14" s="97">
        <v>0.1</v>
      </c>
      <c r="F14" s="101" t="s">
        <v>210</v>
      </c>
      <c r="G14" s="102">
        <v>43734</v>
      </c>
      <c r="H14" s="102">
        <v>43766</v>
      </c>
      <c r="I14" s="103"/>
      <c r="J14" s="106"/>
      <c r="K14" s="107"/>
      <c r="L14" s="106"/>
    </row>
    <row r="15" spans="2:12" ht="36" customHeight="1">
      <c r="B15" s="95" t="s">
        <v>200</v>
      </c>
      <c r="C15" s="95" t="s">
        <v>142</v>
      </c>
      <c r="D15" s="96">
        <v>1</v>
      </c>
      <c r="E15" s="97">
        <v>0.05</v>
      </c>
      <c r="F15" s="98" t="s">
        <v>208</v>
      </c>
      <c r="G15" s="102">
        <v>43766</v>
      </c>
      <c r="H15" s="102">
        <v>43789</v>
      </c>
      <c r="I15" s="103"/>
      <c r="J15" s="106"/>
      <c r="K15" s="107"/>
      <c r="L15" s="106"/>
    </row>
    <row r="16" spans="2:12" ht="31.5" customHeight="1">
      <c r="B16" s="95" t="s">
        <v>201</v>
      </c>
      <c r="C16" s="95" t="s">
        <v>144</v>
      </c>
      <c r="D16" s="96">
        <v>1</v>
      </c>
      <c r="E16" s="97">
        <v>0.1</v>
      </c>
      <c r="F16" s="101" t="s">
        <v>209</v>
      </c>
      <c r="G16" s="102">
        <v>43790</v>
      </c>
      <c r="H16" s="102">
        <v>43798</v>
      </c>
      <c r="I16" s="103"/>
      <c r="J16" s="106"/>
      <c r="K16" s="107"/>
      <c r="L16" s="106"/>
    </row>
    <row r="17" spans="2:12" ht="27.75" customHeight="1">
      <c r="B17" s="226" t="s">
        <v>141</v>
      </c>
      <c r="C17" s="227"/>
      <c r="D17" s="227"/>
      <c r="E17" s="227"/>
      <c r="F17" s="227"/>
      <c r="G17" s="227"/>
      <c r="H17" s="227"/>
      <c r="I17" s="227"/>
      <c r="J17" s="227"/>
      <c r="K17" s="227"/>
      <c r="L17" s="228"/>
    </row>
    <row r="18" spans="2:12" ht="25.5">
      <c r="B18" s="95" t="s">
        <v>202</v>
      </c>
      <c r="C18" s="95" t="s">
        <v>142</v>
      </c>
      <c r="D18" s="96">
        <v>1</v>
      </c>
      <c r="E18" s="97">
        <v>0.1</v>
      </c>
      <c r="F18" s="98" t="s">
        <v>215</v>
      </c>
      <c r="G18" s="108">
        <v>43678</v>
      </c>
      <c r="H18" s="108">
        <v>43700</v>
      </c>
      <c r="I18" s="103"/>
      <c r="J18" s="106"/>
      <c r="K18" s="107"/>
      <c r="L18" s="106"/>
    </row>
    <row r="19" spans="2:12" ht="25.5">
      <c r="B19" s="95" t="s">
        <v>203</v>
      </c>
      <c r="C19" s="95" t="s">
        <v>145</v>
      </c>
      <c r="D19" s="96">
        <v>1</v>
      </c>
      <c r="E19" s="97">
        <v>0.06</v>
      </c>
      <c r="F19" s="98" t="s">
        <v>215</v>
      </c>
      <c r="G19" s="108">
        <v>43703</v>
      </c>
      <c r="H19" s="108">
        <v>43737</v>
      </c>
      <c r="I19" s="103"/>
      <c r="J19" s="106"/>
      <c r="K19" s="107"/>
      <c r="L19" s="106"/>
    </row>
    <row r="20" spans="2:12" ht="25.5" customHeight="1">
      <c r="B20" s="95" t="s">
        <v>204</v>
      </c>
      <c r="C20" s="95" t="s">
        <v>144</v>
      </c>
      <c r="D20" s="96">
        <v>1</v>
      </c>
      <c r="E20" s="97">
        <v>0.06</v>
      </c>
      <c r="F20" s="106" t="s">
        <v>209</v>
      </c>
      <c r="G20" s="108">
        <v>43738</v>
      </c>
      <c r="H20" s="108">
        <v>43753</v>
      </c>
      <c r="I20" s="103"/>
      <c r="J20" s="106"/>
      <c r="K20" s="107"/>
      <c r="L20" s="106"/>
    </row>
    <row r="21" spans="2:12" ht="39.75" customHeight="1">
      <c r="B21" s="99" t="s">
        <v>219</v>
      </c>
      <c r="C21" s="95" t="s">
        <v>191</v>
      </c>
      <c r="D21" s="96">
        <v>1</v>
      </c>
      <c r="E21" s="97">
        <v>0.08</v>
      </c>
      <c r="F21" s="98" t="s">
        <v>215</v>
      </c>
      <c r="G21" s="108">
        <v>43754</v>
      </c>
      <c r="H21" s="108">
        <v>43798</v>
      </c>
      <c r="I21" s="100"/>
      <c r="J21" s="100"/>
      <c r="K21" s="100"/>
      <c r="L21" s="100"/>
    </row>
    <row r="22" spans="2:12" ht="14.25" customHeight="1">
      <c r="B22" s="218" t="s">
        <v>192</v>
      </c>
      <c r="C22" s="219"/>
      <c r="D22" s="219"/>
      <c r="E22" s="219"/>
      <c r="F22" s="219"/>
      <c r="G22" s="219"/>
      <c r="H22" s="219"/>
      <c r="I22" s="219"/>
      <c r="J22" s="219"/>
      <c r="K22" s="219"/>
      <c r="L22" s="220"/>
    </row>
    <row r="23" spans="2:12" ht="36.75" customHeight="1">
      <c r="B23" s="95" t="s">
        <v>205</v>
      </c>
      <c r="C23" s="95" t="s">
        <v>143</v>
      </c>
      <c r="D23" s="96">
        <v>1</v>
      </c>
      <c r="E23" s="88">
        <v>0.1</v>
      </c>
      <c r="F23" s="101" t="s">
        <v>216</v>
      </c>
      <c r="G23" s="108">
        <v>43647</v>
      </c>
      <c r="H23" s="108">
        <v>43692</v>
      </c>
      <c r="I23" s="106"/>
      <c r="J23" s="106"/>
      <c r="K23" s="107"/>
      <c r="L23" s="106"/>
    </row>
    <row r="24" spans="2:12" ht="36.75" customHeight="1">
      <c r="B24" s="95" t="s">
        <v>206</v>
      </c>
      <c r="C24" s="95" t="s">
        <v>144</v>
      </c>
      <c r="D24" s="96">
        <v>1</v>
      </c>
      <c r="E24" s="88">
        <v>0.1</v>
      </c>
      <c r="F24" s="101" t="s">
        <v>209</v>
      </c>
      <c r="G24" s="108">
        <v>43693</v>
      </c>
      <c r="H24" s="108">
        <v>43724</v>
      </c>
      <c r="I24" s="106"/>
      <c r="J24" s="106"/>
      <c r="K24" s="107"/>
      <c r="L24" s="106"/>
    </row>
    <row r="25" spans="2:12" ht="38.25">
      <c r="B25" s="95" t="s">
        <v>212</v>
      </c>
      <c r="C25" s="95" t="s">
        <v>217</v>
      </c>
      <c r="D25" s="96">
        <v>1</v>
      </c>
      <c r="E25" s="88">
        <v>0.1</v>
      </c>
      <c r="F25" s="101" t="s">
        <v>218</v>
      </c>
      <c r="G25" s="108">
        <v>43723</v>
      </c>
      <c r="H25" s="108">
        <v>43798</v>
      </c>
      <c r="I25" s="96"/>
      <c r="J25" s="96"/>
      <c r="K25" s="96"/>
      <c r="L25" s="96"/>
    </row>
    <row r="26" spans="2:13" ht="27.75" customHeight="1">
      <c r="B26" s="100"/>
      <c r="C26" s="109"/>
      <c r="D26" s="109"/>
      <c r="E26" s="110">
        <f>SUM(E25+E24+E23+E21+E20+E19+E18+E16+E15+E14+E13+E12+E11)</f>
        <v>1</v>
      </c>
      <c r="F26" s="111"/>
      <c r="G26" s="109"/>
      <c r="H26" s="109"/>
      <c r="I26" s="109"/>
      <c r="J26" s="109"/>
      <c r="K26" s="109"/>
      <c r="L26" s="110">
        <f>SUM(L25+L24+L23+L21+L20+L19+L18+L16+L15+L14+L13+L12+L11)</f>
        <v>0.05</v>
      </c>
      <c r="M26" s="112">
        <f>E26-L26</f>
        <v>0.95</v>
      </c>
    </row>
  </sheetData>
  <sheetProtection/>
  <mergeCells count="14">
    <mergeCell ref="D7:L7"/>
    <mergeCell ref="C2:J2"/>
    <mergeCell ref="B2:B5"/>
    <mergeCell ref="C3:J3"/>
    <mergeCell ref="B22:L22"/>
    <mergeCell ref="C4:J4"/>
    <mergeCell ref="C5:J5"/>
    <mergeCell ref="B10:L10"/>
    <mergeCell ref="B17:L17"/>
    <mergeCell ref="K2:L2"/>
    <mergeCell ref="K3:L3"/>
    <mergeCell ref="K4:L4"/>
    <mergeCell ref="K5:L5"/>
    <mergeCell ref="B7:C7"/>
  </mergeCells>
  <dataValidations count="1">
    <dataValidation type="whole" allowBlank="1" showInputMessage="1" showErrorMessage="1" sqref="F8:K8 I25:K65460 F26:H65460">
      <formula1>1</formula1>
      <formula2>5</formula2>
    </dataValidation>
  </dataValidations>
  <printOptions/>
  <pageMargins left="0.1968503937007874" right="0.1968503937007874" top="0.35433070866141736" bottom="0.35433070866141736"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7">
      <selection activeCell="G12" sqref="G12:J12"/>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236"/>
      <c r="C2" s="237"/>
      <c r="D2" s="242" t="s">
        <v>124</v>
      </c>
      <c r="E2" s="210"/>
      <c r="F2" s="210"/>
      <c r="G2" s="210"/>
      <c r="H2" s="210"/>
      <c r="I2" s="210"/>
      <c r="J2" s="210"/>
      <c r="K2" s="79"/>
      <c r="L2" s="79"/>
      <c r="M2" s="229" t="str">
        <f>Proyecto!K2</f>
        <v>Codigo: GC-F-015</v>
      </c>
      <c r="N2" s="204"/>
      <c r="O2" s="204"/>
      <c r="P2" s="205"/>
      <c r="R2" s="11"/>
      <c r="S2" s="11"/>
      <c r="T2" s="11" t="s">
        <v>136</v>
      </c>
      <c r="U2" s="12"/>
      <c r="AE2" s="13"/>
    </row>
    <row r="3" spans="2:31" s="3" customFormat="1" ht="23.25" customHeight="1">
      <c r="B3" s="238"/>
      <c r="C3" s="239"/>
      <c r="D3" s="243" t="s">
        <v>126</v>
      </c>
      <c r="E3" s="213"/>
      <c r="F3" s="213"/>
      <c r="G3" s="213"/>
      <c r="H3" s="213"/>
      <c r="I3" s="213"/>
      <c r="J3" s="213"/>
      <c r="K3" s="78"/>
      <c r="L3" s="78"/>
      <c r="M3" s="230" t="str">
        <f>Proyecto!K3</f>
        <v>Fecha: 17 de septiembre de 2014</v>
      </c>
      <c r="N3" s="137"/>
      <c r="O3" s="137"/>
      <c r="P3" s="206"/>
      <c r="R3" s="11"/>
      <c r="S3" s="11"/>
      <c r="T3" s="11" t="s">
        <v>137</v>
      </c>
      <c r="U3" s="12"/>
      <c r="AE3" s="13"/>
    </row>
    <row r="4" spans="2:31" s="3" customFormat="1" ht="24" customHeight="1">
      <c r="B4" s="238"/>
      <c r="C4" s="239"/>
      <c r="D4" s="243" t="s">
        <v>127</v>
      </c>
      <c r="E4" s="213"/>
      <c r="F4" s="213"/>
      <c r="G4" s="213"/>
      <c r="H4" s="213"/>
      <c r="I4" s="213"/>
      <c r="J4" s="213"/>
      <c r="K4" s="78"/>
      <c r="L4" s="78"/>
      <c r="M4" s="230" t="str">
        <f>Proyecto!K4</f>
        <v>Version 001</v>
      </c>
      <c r="N4" s="137"/>
      <c r="O4" s="137"/>
      <c r="P4" s="206"/>
      <c r="R4" s="11"/>
      <c r="T4" s="11" t="s">
        <v>138</v>
      </c>
      <c r="U4" s="12"/>
      <c r="AE4" s="13"/>
    </row>
    <row r="5" spans="2:31" s="3" customFormat="1" ht="22.5" customHeight="1" thickBot="1">
      <c r="B5" s="240"/>
      <c r="C5" s="241"/>
      <c r="D5" s="244" t="s">
        <v>129</v>
      </c>
      <c r="E5" s="216"/>
      <c r="F5" s="216"/>
      <c r="G5" s="216"/>
      <c r="H5" s="216"/>
      <c r="I5" s="216"/>
      <c r="J5" s="216"/>
      <c r="K5" s="80"/>
      <c r="L5" s="80"/>
      <c r="M5" s="231" t="s">
        <v>130</v>
      </c>
      <c r="N5" s="207"/>
      <c r="O5" s="207"/>
      <c r="P5" s="208"/>
      <c r="R5" s="11"/>
      <c r="T5" s="11" t="s">
        <v>139</v>
      </c>
      <c r="U5" s="11"/>
      <c r="AE5" s="13"/>
    </row>
    <row r="6" spans="2:20" ht="5.25" customHeight="1">
      <c r="B6" s="5"/>
      <c r="C6" s="5"/>
      <c r="D6" s="5"/>
      <c r="E6" s="5"/>
      <c r="F6" s="5"/>
      <c r="G6" s="5"/>
      <c r="H6" s="5"/>
      <c r="I6" s="5"/>
      <c r="J6" s="5"/>
      <c r="K6" s="5"/>
      <c r="L6" s="5"/>
      <c r="M6" s="5"/>
      <c r="N6" s="5"/>
      <c r="O6" s="5"/>
      <c r="P6" s="5"/>
      <c r="T6" s="7"/>
    </row>
    <row r="7" spans="2:31" ht="29.25" customHeight="1">
      <c r="B7" s="128" t="s">
        <v>0</v>
      </c>
      <c r="C7" s="128"/>
      <c r="D7" s="130" t="str">
        <f>Proyecto!$E$7</f>
        <v>Promoción de los aspectos societarios y contables de la economía naranja. _(ID 49)</v>
      </c>
      <c r="E7" s="130"/>
      <c r="F7" s="130"/>
      <c r="G7" s="130"/>
      <c r="H7" s="130"/>
      <c r="I7" s="130"/>
      <c r="J7" s="130"/>
      <c r="K7" s="130"/>
      <c r="L7" s="130"/>
      <c r="M7" s="130"/>
      <c r="N7" s="130"/>
      <c r="O7" s="130"/>
      <c r="P7" s="130"/>
      <c r="AE7" s="1"/>
    </row>
    <row r="8" spans="2:31" ht="6.75" customHeight="1">
      <c r="B8" s="8"/>
      <c r="C8" s="8"/>
      <c r="D8" s="9"/>
      <c r="E8" s="9"/>
      <c r="F8" s="9"/>
      <c r="G8" s="9"/>
      <c r="H8" s="9"/>
      <c r="I8" s="9"/>
      <c r="J8" s="9"/>
      <c r="K8" s="9"/>
      <c r="L8" s="9"/>
      <c r="M8" s="9"/>
      <c r="N8" s="9"/>
      <c r="O8" s="9"/>
      <c r="P8" s="9"/>
      <c r="AE8" s="1"/>
    </row>
    <row r="10" spans="2:16" ht="21.75" customHeight="1">
      <c r="B10" s="157" t="s">
        <v>22</v>
      </c>
      <c r="C10" s="157"/>
      <c r="D10" s="157"/>
      <c r="E10" s="157"/>
      <c r="F10" s="157"/>
      <c r="G10" s="157"/>
      <c r="H10" s="157"/>
      <c r="I10" s="157"/>
      <c r="J10" s="157"/>
      <c r="K10" s="157"/>
      <c r="L10" s="157"/>
      <c r="M10" s="157"/>
      <c r="N10" s="157"/>
      <c r="O10" s="157"/>
      <c r="P10" s="157"/>
    </row>
    <row r="11" spans="2:16" ht="21.75" customHeight="1">
      <c r="B11" s="155" t="s">
        <v>132</v>
      </c>
      <c r="C11" s="155"/>
      <c r="D11" s="155"/>
      <c r="E11" s="155"/>
      <c r="F11" s="85" t="s">
        <v>133</v>
      </c>
      <c r="G11" s="155" t="s">
        <v>134</v>
      </c>
      <c r="H11" s="155"/>
      <c r="I11" s="155"/>
      <c r="J11" s="155"/>
      <c r="K11" s="86"/>
      <c r="L11" s="86"/>
      <c r="M11" s="155" t="s">
        <v>135</v>
      </c>
      <c r="N11" s="155"/>
      <c r="O11" s="155"/>
      <c r="P11" s="155"/>
    </row>
    <row r="12" spans="2:16" ht="21.75" customHeight="1">
      <c r="B12" s="164" t="s">
        <v>154</v>
      </c>
      <c r="C12" s="164"/>
      <c r="D12" s="164"/>
      <c r="E12" s="164"/>
      <c r="F12" s="27" t="s">
        <v>137</v>
      </c>
      <c r="G12" s="164" t="s">
        <v>155</v>
      </c>
      <c r="H12" s="164"/>
      <c r="I12" s="164"/>
      <c r="J12" s="164"/>
      <c r="K12" s="15"/>
      <c r="L12" s="15"/>
      <c r="M12" s="164" t="s">
        <v>60</v>
      </c>
      <c r="N12" s="164"/>
      <c r="O12" s="164"/>
      <c r="P12" s="164"/>
    </row>
    <row r="13" spans="2:16" ht="21.75" customHeight="1">
      <c r="B13" s="164"/>
      <c r="C13" s="164"/>
      <c r="D13" s="164"/>
      <c r="E13" s="164"/>
      <c r="F13" s="27"/>
      <c r="G13" s="164"/>
      <c r="H13" s="164"/>
      <c r="I13" s="164"/>
      <c r="J13" s="164"/>
      <c r="K13" s="15"/>
      <c r="L13" s="15"/>
      <c r="M13" s="164"/>
      <c r="N13" s="164"/>
      <c r="O13" s="164"/>
      <c r="P13" s="164"/>
    </row>
    <row r="14" spans="2:16" ht="21.75" customHeight="1">
      <c r="B14" s="164"/>
      <c r="C14" s="164"/>
      <c r="D14" s="164"/>
      <c r="E14" s="164"/>
      <c r="F14" s="27"/>
      <c r="G14" s="164"/>
      <c r="H14" s="164"/>
      <c r="I14" s="164"/>
      <c r="J14" s="164"/>
      <c r="K14" s="15"/>
      <c r="L14" s="15"/>
      <c r="M14" s="164"/>
      <c r="N14" s="164"/>
      <c r="O14" s="164"/>
      <c r="P14" s="164"/>
    </row>
    <row r="15" spans="2:16" ht="21.75" customHeight="1">
      <c r="B15" s="164"/>
      <c r="C15" s="164"/>
      <c r="D15" s="164"/>
      <c r="E15" s="164"/>
      <c r="F15" s="27"/>
      <c r="G15" s="164"/>
      <c r="H15" s="164"/>
      <c r="I15" s="164"/>
      <c r="J15" s="164"/>
      <c r="K15" s="15"/>
      <c r="L15" s="15"/>
      <c r="M15" s="164"/>
      <c r="N15" s="164"/>
      <c r="O15" s="164"/>
      <c r="P15" s="164"/>
    </row>
    <row r="16" spans="2:16" ht="21.75" customHeight="1">
      <c r="B16" s="164"/>
      <c r="C16" s="164"/>
      <c r="D16" s="164"/>
      <c r="E16" s="164"/>
      <c r="F16" s="27"/>
      <c r="G16" s="164"/>
      <c r="H16" s="164"/>
      <c r="I16" s="164"/>
      <c r="J16" s="164"/>
      <c r="K16" s="15"/>
      <c r="L16" s="15"/>
      <c r="M16" s="164"/>
      <c r="N16" s="164"/>
      <c r="O16" s="164"/>
      <c r="P16" s="164"/>
    </row>
    <row r="18" spans="2:16" ht="21.75" customHeight="1">
      <c r="B18" s="157" t="s">
        <v>23</v>
      </c>
      <c r="C18" s="157"/>
      <c r="D18" s="157"/>
      <c r="E18" s="157"/>
      <c r="F18" s="157"/>
      <c r="G18" s="157"/>
      <c r="H18" s="157"/>
      <c r="I18" s="157"/>
      <c r="J18" s="157"/>
      <c r="K18" s="157"/>
      <c r="L18" s="157"/>
      <c r="M18" s="157"/>
      <c r="N18" s="157"/>
      <c r="O18" s="157"/>
      <c r="P18" s="157"/>
    </row>
    <row r="19" spans="2:16" ht="21.75" customHeight="1">
      <c r="B19" s="129" t="s">
        <v>24</v>
      </c>
      <c r="C19" s="129"/>
      <c r="D19" s="129"/>
      <c r="E19" s="129"/>
      <c r="F19" s="129"/>
      <c r="G19" s="129"/>
      <c r="H19" s="129"/>
      <c r="I19" s="129"/>
      <c r="J19" s="129"/>
      <c r="K19" s="129"/>
      <c r="L19" s="129"/>
      <c r="M19" s="129"/>
      <c r="N19" s="129"/>
      <c r="O19" s="129"/>
      <c r="P19" s="129"/>
    </row>
  </sheetData>
  <sheetProtection/>
  <mergeCells count="32">
    <mergeCell ref="D4:J4"/>
    <mergeCell ref="D5:J5"/>
    <mergeCell ref="B7:C7"/>
    <mergeCell ref="D7:P7"/>
    <mergeCell ref="M2:P2"/>
    <mergeCell ref="M3:P3"/>
    <mergeCell ref="M13:P13"/>
    <mergeCell ref="B15:E15"/>
    <mergeCell ref="G14:J14"/>
    <mergeCell ref="M14:P14"/>
    <mergeCell ref="G15:J15"/>
    <mergeCell ref="M15:P15"/>
    <mergeCell ref="M11:P11"/>
    <mergeCell ref="B16:E16"/>
    <mergeCell ref="M4:P4"/>
    <mergeCell ref="M5:P5"/>
    <mergeCell ref="M16:P16"/>
    <mergeCell ref="B12:E12"/>
    <mergeCell ref="B10:P10"/>
    <mergeCell ref="B2:C5"/>
    <mergeCell ref="D2:J2"/>
    <mergeCell ref="D3:J3"/>
    <mergeCell ref="B18:P18"/>
    <mergeCell ref="B19:P19"/>
    <mergeCell ref="B11:E11"/>
    <mergeCell ref="G11:J11"/>
    <mergeCell ref="G16:J16"/>
    <mergeCell ref="B13:E13"/>
    <mergeCell ref="M12:P12"/>
    <mergeCell ref="B14:E14"/>
    <mergeCell ref="G13:J13"/>
    <mergeCell ref="G12:J12"/>
  </mergeCells>
  <conditionalFormatting sqref="F13:F16">
    <cfRule type="containsText" priority="5" dxfId="2" operator="containsText" text="Extremo">
      <formula>NOT(ISERROR(SEARCH("Extremo",F13)))</formula>
    </cfRule>
    <cfRule type="containsText" priority="6" dxfId="1" operator="containsText" text="Alto">
      <formula>NOT(ISERROR(SEARCH("Alto",F13)))</formula>
    </cfRule>
    <cfRule type="containsText" priority="7" dxfId="0" operator="containsText" text="Medio">
      <formula>NOT(ISERROR(SEARCH("Medio",F13)))</formula>
    </cfRule>
    <cfRule type="containsText" priority="8" dxfId="24" operator="containsText" text="Bajo">
      <formula>NOT(ISERROR(SEARCH("Bajo",F13)))</formula>
    </cfRule>
  </conditionalFormatting>
  <conditionalFormatting sqref="F12">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24"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1" t="s">
        <v>107</v>
      </c>
      <c r="C4" s="21" t="s">
        <v>57</v>
      </c>
      <c r="E4" s="21" t="s">
        <v>58</v>
      </c>
      <c r="G4" s="21" t="s">
        <v>59</v>
      </c>
      <c r="I4" s="21" t="s">
        <v>66</v>
      </c>
      <c r="K4" s="21" t="s">
        <v>67</v>
      </c>
      <c r="M4" s="21"/>
      <c r="O4" s="21" t="s">
        <v>99</v>
      </c>
      <c r="Q4" s="21" t="s">
        <v>110</v>
      </c>
    </row>
    <row r="5" spans="1:17" ht="12.75">
      <c r="A5" t="s">
        <v>108</v>
      </c>
      <c r="C5" s="20" t="s">
        <v>52</v>
      </c>
      <c r="E5" s="20" t="s">
        <v>53</v>
      </c>
      <c r="G5" s="20" t="s">
        <v>60</v>
      </c>
      <c r="I5" s="20" t="s">
        <v>96</v>
      </c>
      <c r="K5" s="20" t="s">
        <v>68</v>
      </c>
      <c r="M5" t="s">
        <v>87</v>
      </c>
      <c r="O5" s="20" t="s">
        <v>100</v>
      </c>
      <c r="Q5" t="s">
        <v>113</v>
      </c>
    </row>
    <row r="6" spans="1:17" ht="12.75">
      <c r="A6" t="s">
        <v>109</v>
      </c>
      <c r="C6" s="20" t="s">
        <v>55</v>
      </c>
      <c r="E6" s="20" t="s">
        <v>56</v>
      </c>
      <c r="G6" s="20" t="s">
        <v>61</v>
      </c>
      <c r="I6" s="20" t="s">
        <v>97</v>
      </c>
      <c r="K6" s="20" t="s">
        <v>69</v>
      </c>
      <c r="M6" t="s">
        <v>95</v>
      </c>
      <c r="O6" s="20" t="s">
        <v>101</v>
      </c>
      <c r="Q6" t="s">
        <v>114</v>
      </c>
    </row>
    <row r="7" spans="3:17" ht="12.75">
      <c r="C7" s="20" t="s">
        <v>54</v>
      </c>
      <c r="G7" s="20" t="s">
        <v>62</v>
      </c>
      <c r="K7" s="23" t="s">
        <v>70</v>
      </c>
      <c r="O7" s="23" t="s">
        <v>102</v>
      </c>
      <c r="Q7" t="s">
        <v>115</v>
      </c>
    </row>
    <row r="8" spans="15:17" ht="12.75">
      <c r="O8" s="23" t="s">
        <v>103</v>
      </c>
      <c r="Q8" t="s">
        <v>116</v>
      </c>
    </row>
    <row r="9" spans="15:17" ht="12.75">
      <c r="O9" s="23" t="s">
        <v>104</v>
      </c>
      <c r="Q9" t="s">
        <v>117</v>
      </c>
    </row>
    <row r="10" spans="15:17" ht="12.75">
      <c r="O10" s="23" t="s">
        <v>105</v>
      </c>
      <c r="Q10" t="s">
        <v>118</v>
      </c>
    </row>
    <row r="11" spans="15:17" ht="12.75">
      <c r="O11" s="23" t="s">
        <v>78</v>
      </c>
      <c r="Q11" t="s">
        <v>119</v>
      </c>
    </row>
    <row r="12" ht="12.75">
      <c r="Q12" t="s">
        <v>120</v>
      </c>
    </row>
    <row r="14" ht="12.75">
      <c r="Q14" s="21"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20"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90" zoomScaleNormal="90" zoomScalePageLayoutView="0" workbookViewId="0" topLeftCell="A16">
      <selection activeCell="F30" sqref="F30"/>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17"/>
      <c r="C2" s="118"/>
      <c r="D2" s="119" t="s">
        <v>124</v>
      </c>
      <c r="E2" s="120"/>
      <c r="F2" s="120"/>
      <c r="G2" s="120"/>
      <c r="H2" s="120"/>
      <c r="I2" s="120"/>
      <c r="J2" s="121"/>
      <c r="K2" s="131" t="s">
        <v>125</v>
      </c>
      <c r="L2" s="153"/>
      <c r="M2" s="131" t="str">
        <f>Proyecto!K2</f>
        <v>Codigo: GC-F-015</v>
      </c>
      <c r="N2" s="143"/>
      <c r="O2" s="143"/>
      <c r="P2" s="132"/>
      <c r="R2" s="11"/>
      <c r="S2" s="11"/>
      <c r="T2" s="11"/>
      <c r="U2" s="12"/>
      <c r="AE2" s="13"/>
    </row>
    <row r="3" spans="2:31" s="3" customFormat="1" ht="23.25" customHeight="1">
      <c r="B3" s="113"/>
      <c r="C3" s="114"/>
      <c r="D3" s="122" t="s">
        <v>126</v>
      </c>
      <c r="E3" s="123"/>
      <c r="F3" s="123"/>
      <c r="G3" s="123"/>
      <c r="H3" s="123"/>
      <c r="I3" s="123"/>
      <c r="J3" s="124"/>
      <c r="K3" s="133" t="s">
        <v>131</v>
      </c>
      <c r="L3" s="154"/>
      <c r="M3" s="144" t="str">
        <f>Proyecto!K3</f>
        <v>Fecha: 17 de septiembre de 2014</v>
      </c>
      <c r="N3" s="145"/>
      <c r="O3" s="145"/>
      <c r="P3" s="146"/>
      <c r="R3" s="11"/>
      <c r="S3" s="11"/>
      <c r="T3" s="11"/>
      <c r="U3" s="12"/>
      <c r="AE3" s="13"/>
    </row>
    <row r="4" spans="2:31" s="3" customFormat="1" ht="24" customHeight="1">
      <c r="B4" s="113"/>
      <c r="C4" s="114"/>
      <c r="D4" s="122" t="s">
        <v>127</v>
      </c>
      <c r="E4" s="123"/>
      <c r="F4" s="123"/>
      <c r="G4" s="123"/>
      <c r="H4" s="123"/>
      <c r="I4" s="123"/>
      <c r="J4" s="124"/>
      <c r="K4" s="133" t="s">
        <v>128</v>
      </c>
      <c r="L4" s="154"/>
      <c r="M4" s="133" t="str">
        <f>Proyecto!K4</f>
        <v>Version 001</v>
      </c>
      <c r="N4" s="129"/>
      <c r="O4" s="129"/>
      <c r="P4" s="134"/>
      <c r="R4" s="11"/>
      <c r="U4" s="12"/>
      <c r="AE4" s="13"/>
    </row>
    <row r="5" spans="2:31" s="3" customFormat="1" ht="22.5" customHeight="1" thickBot="1">
      <c r="B5" s="115"/>
      <c r="C5" s="116"/>
      <c r="D5" s="125" t="s">
        <v>129</v>
      </c>
      <c r="E5" s="126"/>
      <c r="F5" s="126"/>
      <c r="G5" s="126"/>
      <c r="H5" s="126"/>
      <c r="I5" s="126"/>
      <c r="J5" s="127"/>
      <c r="K5" s="135" t="s">
        <v>130</v>
      </c>
      <c r="L5" s="152"/>
      <c r="M5" s="147" t="s">
        <v>130</v>
      </c>
      <c r="N5" s="148"/>
      <c r="O5" s="148"/>
      <c r="P5" s="149"/>
      <c r="R5" s="11"/>
      <c r="U5" s="11"/>
      <c r="AE5" s="13"/>
    </row>
    <row r="6" spans="2:16" ht="5.25" customHeight="1">
      <c r="B6" s="5"/>
      <c r="C6" s="5"/>
      <c r="D6" s="5"/>
      <c r="E6" s="5"/>
      <c r="F6" s="5"/>
      <c r="G6" s="5"/>
      <c r="H6" s="5"/>
      <c r="I6" s="5"/>
      <c r="J6" s="5"/>
      <c r="K6" s="5"/>
      <c r="L6" s="5"/>
      <c r="M6" s="5"/>
      <c r="N6" s="5"/>
      <c r="O6" s="5"/>
      <c r="P6" s="5"/>
    </row>
    <row r="7" spans="2:31" ht="29.25" customHeight="1">
      <c r="B7" s="128" t="s">
        <v>0</v>
      </c>
      <c r="C7" s="128"/>
      <c r="D7" s="130" t="str">
        <f>Proyecto!$E$7</f>
        <v>Promoción de los aspectos societarios y contables de la economía naranja. _(ID 49)</v>
      </c>
      <c r="E7" s="130"/>
      <c r="F7" s="130"/>
      <c r="G7" s="130"/>
      <c r="H7" s="130"/>
      <c r="I7" s="130"/>
      <c r="J7" s="130"/>
      <c r="K7" s="130"/>
      <c r="L7" s="130"/>
      <c r="M7" s="130"/>
      <c r="N7" s="130"/>
      <c r="O7" s="130"/>
      <c r="P7" s="130"/>
      <c r="AE7" s="1"/>
    </row>
    <row r="8" spans="2:31" ht="6.75" customHeight="1">
      <c r="B8" s="8"/>
      <c r="C8" s="8"/>
      <c r="D8" s="9"/>
      <c r="E8" s="9"/>
      <c r="F8" s="9"/>
      <c r="G8" s="9"/>
      <c r="H8" s="9"/>
      <c r="I8" s="9"/>
      <c r="J8" s="9"/>
      <c r="K8" s="9"/>
      <c r="L8" s="9"/>
      <c r="M8" s="9"/>
      <c r="N8" s="9"/>
      <c r="O8" s="9"/>
      <c r="P8" s="9"/>
      <c r="AE8" s="1"/>
    </row>
    <row r="9" spans="2:31" ht="39.75" customHeight="1">
      <c r="B9" s="141" t="s">
        <v>25</v>
      </c>
      <c r="C9" s="142"/>
      <c r="D9" s="138" t="s">
        <v>146</v>
      </c>
      <c r="E9" s="139"/>
      <c r="F9" s="139"/>
      <c r="G9" s="139"/>
      <c r="H9" s="139"/>
      <c r="I9" s="139"/>
      <c r="J9" s="139"/>
      <c r="K9" s="139"/>
      <c r="L9" s="139"/>
      <c r="M9" s="139"/>
      <c r="N9" s="139"/>
      <c r="O9" s="139"/>
      <c r="P9" s="140"/>
      <c r="AE9" s="1"/>
    </row>
    <row r="10" ht="7.5" customHeight="1"/>
    <row r="11" spans="2:31" ht="39.75" customHeight="1">
      <c r="B11" s="141" t="s">
        <v>26</v>
      </c>
      <c r="C11" s="142"/>
      <c r="D11" s="137" t="s">
        <v>147</v>
      </c>
      <c r="E11" s="137"/>
      <c r="F11" s="137"/>
      <c r="G11" s="137"/>
      <c r="H11" s="137"/>
      <c r="I11" s="137"/>
      <c r="J11" s="137"/>
      <c r="K11" s="137"/>
      <c r="L11" s="137"/>
      <c r="M11" s="137"/>
      <c r="N11" s="137"/>
      <c r="O11" s="137"/>
      <c r="P11" s="137"/>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50" t="s">
        <v>106</v>
      </c>
      <c r="C13" s="150"/>
      <c r="D13" s="43" t="s">
        <v>1</v>
      </c>
      <c r="E13" s="137" t="s">
        <v>193</v>
      </c>
      <c r="F13" s="137"/>
      <c r="G13" s="137"/>
      <c r="H13" s="137"/>
      <c r="I13" s="137"/>
      <c r="J13" s="137"/>
      <c r="K13" s="137"/>
      <c r="L13" s="137"/>
      <c r="M13" s="137"/>
      <c r="N13" s="137"/>
      <c r="O13" s="137"/>
      <c r="P13" s="137"/>
      <c r="AE13" s="1"/>
    </row>
    <row r="14" spans="2:21" s="3" customFormat="1" ht="21" customHeight="1">
      <c r="B14" s="151"/>
      <c r="C14" s="151"/>
      <c r="D14" s="44" t="s">
        <v>108</v>
      </c>
      <c r="E14" s="137"/>
      <c r="F14" s="137"/>
      <c r="G14" s="137"/>
      <c r="H14" s="137"/>
      <c r="I14" s="137"/>
      <c r="J14" s="137"/>
      <c r="K14" s="137"/>
      <c r="L14" s="137"/>
      <c r="M14" s="137"/>
      <c r="N14" s="137"/>
      <c r="O14" s="137"/>
      <c r="P14" s="137"/>
      <c r="R14" s="11"/>
      <c r="U14" s="11"/>
    </row>
    <row r="15" spans="2:21" s="3" customFormat="1" ht="5.25" customHeight="1">
      <c r="B15" s="10"/>
      <c r="C15" s="10"/>
      <c r="D15" s="45"/>
      <c r="E15" s="45"/>
      <c r="F15" s="45"/>
      <c r="G15" s="45"/>
      <c r="H15" s="45"/>
      <c r="I15" s="45"/>
      <c r="J15" s="45"/>
      <c r="K15" s="45"/>
      <c r="L15" s="45"/>
      <c r="M15" s="45"/>
      <c r="N15" s="45"/>
      <c r="O15" s="45"/>
      <c r="P15" s="45"/>
      <c r="R15" s="11"/>
      <c r="U15" s="11"/>
    </row>
    <row r="16" spans="2:31" ht="22.5" customHeight="1">
      <c r="B16" s="150" t="s">
        <v>106</v>
      </c>
      <c r="C16" s="150"/>
      <c r="D16" s="46" t="s">
        <v>1</v>
      </c>
      <c r="E16" s="137" t="s">
        <v>158</v>
      </c>
      <c r="F16" s="137"/>
      <c r="G16" s="137"/>
      <c r="H16" s="137"/>
      <c r="I16" s="137"/>
      <c r="J16" s="137"/>
      <c r="K16" s="137"/>
      <c r="L16" s="137"/>
      <c r="M16" s="137"/>
      <c r="N16" s="137"/>
      <c r="O16" s="137"/>
      <c r="P16" s="137"/>
      <c r="AE16" s="1"/>
    </row>
    <row r="17" spans="2:21" s="3" customFormat="1" ht="21" customHeight="1">
      <c r="B17" s="151"/>
      <c r="C17" s="151"/>
      <c r="D17" s="47"/>
      <c r="E17" s="137"/>
      <c r="F17" s="137"/>
      <c r="G17" s="137"/>
      <c r="H17" s="137"/>
      <c r="I17" s="137"/>
      <c r="J17" s="137"/>
      <c r="K17" s="137"/>
      <c r="L17" s="137"/>
      <c r="M17" s="137"/>
      <c r="N17" s="137"/>
      <c r="O17" s="137"/>
      <c r="P17" s="137"/>
      <c r="R17" s="11"/>
      <c r="U17" s="11"/>
    </row>
    <row r="18" spans="2:21" s="3" customFormat="1" ht="5.25" customHeight="1">
      <c r="B18" s="10"/>
      <c r="C18" s="10"/>
      <c r="D18" s="48"/>
      <c r="E18" s="48"/>
      <c r="F18" s="48"/>
      <c r="G18" s="48"/>
      <c r="H18" s="48"/>
      <c r="I18" s="48"/>
      <c r="J18" s="48"/>
      <c r="K18" s="48"/>
      <c r="L18" s="48"/>
      <c r="M18" s="48"/>
      <c r="N18" s="48"/>
      <c r="O18" s="48"/>
      <c r="P18" s="48"/>
      <c r="R18" s="11"/>
      <c r="U18" s="11"/>
    </row>
    <row r="19" spans="2:31" ht="22.5" customHeight="1">
      <c r="B19" s="150" t="s">
        <v>106</v>
      </c>
      <c r="C19" s="150"/>
      <c r="D19" s="46" t="s">
        <v>1</v>
      </c>
      <c r="E19" s="137" t="s">
        <v>159</v>
      </c>
      <c r="F19" s="137"/>
      <c r="G19" s="137"/>
      <c r="H19" s="137"/>
      <c r="I19" s="137"/>
      <c r="J19" s="137"/>
      <c r="K19" s="137"/>
      <c r="L19" s="137"/>
      <c r="M19" s="137"/>
      <c r="N19" s="137"/>
      <c r="O19" s="137"/>
      <c r="P19" s="137"/>
      <c r="AE19" s="1"/>
    </row>
    <row r="20" spans="2:21" s="3" customFormat="1" ht="21" customHeight="1">
      <c r="B20" s="151"/>
      <c r="C20" s="151"/>
      <c r="D20" s="47"/>
      <c r="E20" s="137"/>
      <c r="F20" s="137"/>
      <c r="G20" s="137"/>
      <c r="H20" s="137"/>
      <c r="I20" s="137"/>
      <c r="J20" s="137"/>
      <c r="K20" s="137"/>
      <c r="L20" s="137"/>
      <c r="M20" s="137"/>
      <c r="N20" s="137"/>
      <c r="O20" s="137"/>
      <c r="P20" s="137"/>
      <c r="R20" s="11"/>
      <c r="U20" s="11"/>
    </row>
    <row r="21" spans="2:21" s="3" customFormat="1" ht="5.25" customHeight="1">
      <c r="B21" s="10"/>
      <c r="C21" s="10"/>
      <c r="D21" s="48"/>
      <c r="E21" s="48"/>
      <c r="F21" s="48"/>
      <c r="G21" s="48"/>
      <c r="H21" s="48"/>
      <c r="I21" s="48"/>
      <c r="J21" s="48"/>
      <c r="K21" s="48"/>
      <c r="L21" s="48"/>
      <c r="M21" s="48"/>
      <c r="N21" s="48"/>
      <c r="O21" s="48"/>
      <c r="P21" s="48"/>
      <c r="R21" s="11"/>
      <c r="U21" s="11"/>
    </row>
    <row r="22" spans="2:31" ht="22.5" customHeight="1">
      <c r="B22" s="150" t="s">
        <v>106</v>
      </c>
      <c r="C22" s="150"/>
      <c r="D22" s="46" t="s">
        <v>1</v>
      </c>
      <c r="E22" s="137" t="s">
        <v>187</v>
      </c>
      <c r="F22" s="137"/>
      <c r="G22" s="137"/>
      <c r="H22" s="137"/>
      <c r="I22" s="137"/>
      <c r="J22" s="137"/>
      <c r="K22" s="137"/>
      <c r="L22" s="137"/>
      <c r="M22" s="137"/>
      <c r="N22" s="137"/>
      <c r="O22" s="137"/>
      <c r="P22" s="137"/>
      <c r="AE22" s="1"/>
    </row>
    <row r="23" spans="2:21" s="3" customFormat="1" ht="21" customHeight="1">
      <c r="B23" s="151"/>
      <c r="C23" s="151"/>
      <c r="D23" s="47"/>
      <c r="E23" s="137"/>
      <c r="F23" s="137"/>
      <c r="G23" s="137"/>
      <c r="H23" s="137"/>
      <c r="I23" s="137"/>
      <c r="J23" s="137"/>
      <c r="K23" s="137"/>
      <c r="L23" s="137"/>
      <c r="M23" s="137"/>
      <c r="N23" s="137"/>
      <c r="O23" s="137"/>
      <c r="P23" s="137"/>
      <c r="R23" s="11"/>
      <c r="U23" s="11"/>
    </row>
  </sheetData>
  <sheetProtection/>
  <mergeCells count="30">
    <mergeCell ref="B5:C5"/>
    <mergeCell ref="B2:C2"/>
    <mergeCell ref="B3:C3"/>
    <mergeCell ref="B4:C4"/>
    <mergeCell ref="E22:P23"/>
    <mergeCell ref="E13:P14"/>
    <mergeCell ref="B16:C17"/>
    <mergeCell ref="E16:P17"/>
    <mergeCell ref="B19:C20"/>
    <mergeCell ref="E19:P20"/>
    <mergeCell ref="B13:C14"/>
    <mergeCell ref="B22:C23"/>
    <mergeCell ref="D2:J2"/>
    <mergeCell ref="D5:J5"/>
    <mergeCell ref="K5:L5"/>
    <mergeCell ref="K2:L2"/>
    <mergeCell ref="D3:J3"/>
    <mergeCell ref="K3:L3"/>
    <mergeCell ref="D4:J4"/>
    <mergeCell ref="K4:L4"/>
    <mergeCell ref="D11:P11"/>
    <mergeCell ref="D9:P9"/>
    <mergeCell ref="B7:C7"/>
    <mergeCell ref="B11:C11"/>
    <mergeCell ref="B9:C9"/>
    <mergeCell ref="M2:P2"/>
    <mergeCell ref="M3:P3"/>
    <mergeCell ref="M4:P4"/>
    <mergeCell ref="M5:P5"/>
    <mergeCell ref="D7:P7"/>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H19" sqref="H19"/>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3" customFormat="1" ht="26.25" customHeight="1" thickBot="1">
      <c r="B2" s="117"/>
      <c r="C2" s="118"/>
      <c r="D2" s="158" t="s">
        <v>124</v>
      </c>
      <c r="E2" s="159"/>
      <c r="F2" s="159"/>
      <c r="G2" s="159"/>
      <c r="H2" s="160"/>
      <c r="I2" s="58" t="str">
        <f>Proyecto!K2</f>
        <v>Codigo: GC-F-015</v>
      </c>
      <c r="J2" s="18"/>
      <c r="K2" s="18"/>
      <c r="L2" s="18"/>
      <c r="T2" s="13"/>
    </row>
    <row r="3" spans="2:20" s="3" customFormat="1" ht="23.25" customHeight="1" thickBot="1">
      <c r="B3" s="113"/>
      <c r="C3" s="114"/>
      <c r="D3" s="158" t="s">
        <v>126</v>
      </c>
      <c r="E3" s="159"/>
      <c r="F3" s="159"/>
      <c r="G3" s="159"/>
      <c r="H3" s="160"/>
      <c r="I3" s="59" t="str">
        <f>Proyecto!K3</f>
        <v>Fecha: 17 de septiembre de 2014</v>
      </c>
      <c r="J3" s="18"/>
      <c r="K3" s="18"/>
      <c r="L3" s="18"/>
      <c r="T3" s="13"/>
    </row>
    <row r="4" spans="2:20" s="3" customFormat="1" ht="24" customHeight="1" thickBot="1">
      <c r="B4" s="113"/>
      <c r="C4" s="114"/>
      <c r="D4" s="158" t="s">
        <v>127</v>
      </c>
      <c r="E4" s="159"/>
      <c r="F4" s="159"/>
      <c r="G4" s="159"/>
      <c r="H4" s="160"/>
      <c r="I4" s="59" t="str">
        <f>Proyecto!K4</f>
        <v>Version 001</v>
      </c>
      <c r="J4" s="18"/>
      <c r="K4" s="18"/>
      <c r="L4" s="18"/>
      <c r="T4" s="13"/>
    </row>
    <row r="5" spans="2:20" s="3" customFormat="1" ht="22.5" customHeight="1" thickBot="1">
      <c r="B5" s="115"/>
      <c r="C5" s="116"/>
      <c r="D5" s="161" t="s">
        <v>129</v>
      </c>
      <c r="E5" s="162"/>
      <c r="F5" s="162"/>
      <c r="G5" s="162"/>
      <c r="H5" s="163"/>
      <c r="I5" s="60" t="s">
        <v>130</v>
      </c>
      <c r="J5" s="18"/>
      <c r="K5" s="18"/>
      <c r="L5" s="18"/>
      <c r="T5" s="13"/>
    </row>
    <row r="6" spans="2:9" ht="5.25" customHeight="1">
      <c r="B6" s="5"/>
      <c r="C6" s="5"/>
      <c r="D6" s="5"/>
      <c r="E6" s="5"/>
      <c r="F6" s="5"/>
      <c r="G6" s="5"/>
      <c r="H6" s="5"/>
      <c r="I6" s="5"/>
    </row>
    <row r="7" spans="2:24" ht="29.25" customHeight="1">
      <c r="B7" s="128" t="s">
        <v>0</v>
      </c>
      <c r="C7" s="128"/>
      <c r="D7" s="130" t="str">
        <f>Proyecto!$E$7</f>
        <v>Promoción de los aspectos societarios y contables de la economía naranja. _(ID 49)</v>
      </c>
      <c r="E7" s="130"/>
      <c r="F7" s="130"/>
      <c r="G7" s="130"/>
      <c r="H7" s="130"/>
      <c r="I7" s="130"/>
      <c r="X7" s="1"/>
    </row>
    <row r="8" spans="2:14" s="3" customFormat="1" ht="10.5" customHeight="1">
      <c r="B8" s="10"/>
      <c r="C8" s="10"/>
      <c r="D8" s="6"/>
      <c r="E8" s="6"/>
      <c r="F8" s="6"/>
      <c r="G8" s="6"/>
      <c r="H8" s="6"/>
      <c r="I8" s="6"/>
      <c r="N8" s="18"/>
    </row>
    <row r="9" spans="2:24" ht="18.75" customHeight="1">
      <c r="B9" s="157" t="s">
        <v>112</v>
      </c>
      <c r="C9" s="157"/>
      <c r="D9" s="157"/>
      <c r="E9" s="157"/>
      <c r="F9" s="157"/>
      <c r="G9" s="157"/>
      <c r="H9" s="157"/>
      <c r="I9" s="157"/>
      <c r="X9" s="1"/>
    </row>
    <row r="10" spans="2:24" ht="28.5" customHeight="1">
      <c r="B10" s="155" t="s">
        <v>27</v>
      </c>
      <c r="C10" s="155"/>
      <c r="D10" s="156" t="s">
        <v>196</v>
      </c>
      <c r="E10" s="156"/>
      <c r="F10" s="156"/>
      <c r="G10" s="156"/>
      <c r="H10" s="156"/>
      <c r="I10" s="156"/>
      <c r="X10" s="1"/>
    </row>
    <row r="11" spans="2:24" ht="22.5" customHeight="1">
      <c r="B11" s="155" t="s">
        <v>1</v>
      </c>
      <c r="C11" s="155"/>
      <c r="D11" s="155" t="s">
        <v>2</v>
      </c>
      <c r="E11" s="155"/>
      <c r="F11" s="28" t="s">
        <v>3</v>
      </c>
      <c r="G11" s="43" t="s">
        <v>110</v>
      </c>
      <c r="H11" s="43" t="s">
        <v>4</v>
      </c>
      <c r="I11" s="43" t="s">
        <v>111</v>
      </c>
      <c r="X11" s="1"/>
    </row>
    <row r="12" spans="2:24" ht="25.5" customHeight="1">
      <c r="B12" s="156" t="s">
        <v>52</v>
      </c>
      <c r="C12" s="156"/>
      <c r="D12" s="156" t="s">
        <v>148</v>
      </c>
      <c r="E12" s="156"/>
      <c r="F12" s="88">
        <v>1</v>
      </c>
      <c r="G12" s="87" t="s">
        <v>116</v>
      </c>
      <c r="H12" s="87" t="s">
        <v>53</v>
      </c>
      <c r="I12" s="87" t="s">
        <v>149</v>
      </c>
      <c r="X12" s="1"/>
    </row>
    <row r="13" spans="2:24" ht="24.75" customHeight="1">
      <c r="B13" s="155" t="s">
        <v>5</v>
      </c>
      <c r="C13" s="155"/>
      <c r="D13" s="156" t="s">
        <v>150</v>
      </c>
      <c r="E13" s="156"/>
      <c r="F13" s="156"/>
      <c r="G13" s="156"/>
      <c r="H13" s="156"/>
      <c r="I13" s="156"/>
      <c r="X13" s="1"/>
    </row>
  </sheetData>
  <sheetProtection/>
  <mergeCells count="19">
    <mergeCell ref="B7:C7"/>
    <mergeCell ref="D2:H2"/>
    <mergeCell ref="D3:H3"/>
    <mergeCell ref="D4:H4"/>
    <mergeCell ref="D5:H5"/>
    <mergeCell ref="B2:C2"/>
    <mergeCell ref="B4:C4"/>
    <mergeCell ref="B5:C5"/>
    <mergeCell ref="B3:C3"/>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D1">
      <selection activeCell="D10" sqref="D10"/>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3" customFormat="1" ht="26.25" customHeight="1" thickBot="1">
      <c r="B2" s="61"/>
      <c r="C2" s="161" t="s">
        <v>124</v>
      </c>
      <c r="D2" s="162"/>
      <c r="E2" s="162"/>
      <c r="F2" s="163"/>
      <c r="G2" s="58" t="str">
        <f>Proyecto!K2</f>
        <v>Codigo: GC-F-015</v>
      </c>
      <c r="H2" s="11"/>
      <c r="I2" s="11"/>
      <c r="J2" s="12"/>
      <c r="T2" s="13"/>
    </row>
    <row r="3" spans="2:20" s="3" customFormat="1" ht="23.25" customHeight="1" thickBot="1">
      <c r="B3" s="62"/>
      <c r="C3" s="161" t="s">
        <v>126</v>
      </c>
      <c r="D3" s="162"/>
      <c r="E3" s="162"/>
      <c r="F3" s="163"/>
      <c r="G3" s="59" t="str">
        <f>Proyecto!K3</f>
        <v>Fecha: 17 de septiembre de 2014</v>
      </c>
      <c r="H3" s="11"/>
      <c r="I3" s="11"/>
      <c r="J3" s="12"/>
      <c r="T3" s="13"/>
    </row>
    <row r="4" spans="2:20" s="3" customFormat="1" ht="24" customHeight="1" thickBot="1">
      <c r="B4" s="62"/>
      <c r="C4" s="161" t="s">
        <v>127</v>
      </c>
      <c r="D4" s="162"/>
      <c r="E4" s="162"/>
      <c r="F4" s="163"/>
      <c r="G4" s="59" t="str">
        <f>Proyecto!K4</f>
        <v>Version 001</v>
      </c>
      <c r="J4" s="12"/>
      <c r="T4" s="13"/>
    </row>
    <row r="5" spans="2:20" s="3" customFormat="1" ht="22.5" customHeight="1" thickBot="1">
      <c r="B5" s="63"/>
      <c r="C5" s="161" t="s">
        <v>129</v>
      </c>
      <c r="D5" s="162"/>
      <c r="E5" s="162"/>
      <c r="F5" s="163"/>
      <c r="G5" s="60" t="s">
        <v>130</v>
      </c>
      <c r="J5" s="11"/>
      <c r="T5" s="13"/>
    </row>
    <row r="6" spans="2:7" ht="5.25" customHeight="1">
      <c r="B6" s="5"/>
      <c r="C6" s="5"/>
      <c r="D6" s="5"/>
      <c r="E6" s="5"/>
      <c r="F6" s="5"/>
      <c r="G6" s="5"/>
    </row>
    <row r="7" spans="2:22" ht="29.25" customHeight="1">
      <c r="B7" s="34" t="s">
        <v>0</v>
      </c>
      <c r="C7" s="130" t="str">
        <f>Proyecto!$E$7</f>
        <v>Promoción de los aspectos societarios y contables de la economía naranja. _(ID 49)</v>
      </c>
      <c r="D7" s="130"/>
      <c r="E7" s="130"/>
      <c r="F7" s="130"/>
      <c r="G7" s="130"/>
      <c r="V7" s="1"/>
    </row>
    <row r="8" ht="12"/>
    <row r="9" spans="2:7" ht="18" customHeight="1">
      <c r="B9" s="157" t="s">
        <v>43</v>
      </c>
      <c r="C9" s="157"/>
      <c r="D9" s="157"/>
      <c r="E9" s="157"/>
      <c r="F9" s="157"/>
      <c r="G9" s="157"/>
    </row>
    <row r="10" ht="15" customHeight="1"/>
    <row r="11" spans="2:7" ht="20.25" customHeight="1">
      <c r="B11" s="28" t="s">
        <v>75</v>
      </c>
      <c r="C11" s="28" t="s">
        <v>6</v>
      </c>
      <c r="D11" s="28" t="s">
        <v>14</v>
      </c>
      <c r="E11" s="28" t="s">
        <v>42</v>
      </c>
      <c r="F11" s="157" t="s">
        <v>15</v>
      </c>
      <c r="G11" s="157"/>
    </row>
    <row r="12" spans="2:7" ht="72">
      <c r="B12" s="27" t="s">
        <v>60</v>
      </c>
      <c r="C12" s="27" t="s">
        <v>210</v>
      </c>
      <c r="D12" s="26" t="s">
        <v>63</v>
      </c>
      <c r="E12" s="15" t="s">
        <v>96</v>
      </c>
      <c r="F12" s="164"/>
      <c r="G12" s="164"/>
    </row>
    <row r="13" spans="2:7" ht="144">
      <c r="B13" s="27" t="s">
        <v>61</v>
      </c>
      <c r="C13" s="27" t="s">
        <v>160</v>
      </c>
      <c r="D13" s="26" t="s">
        <v>64</v>
      </c>
      <c r="E13" s="15" t="s">
        <v>96</v>
      </c>
      <c r="F13" s="164"/>
      <c r="G13" s="164"/>
    </row>
    <row r="14" spans="2:7" ht="84">
      <c r="B14" s="27" t="s">
        <v>62</v>
      </c>
      <c r="C14" s="27" t="s">
        <v>161</v>
      </c>
      <c r="D14" s="26" t="s">
        <v>65</v>
      </c>
      <c r="E14" s="15" t="s">
        <v>96</v>
      </c>
      <c r="F14" s="164"/>
      <c r="G14" s="164"/>
    </row>
    <row r="15" spans="2:7" ht="18" customHeight="1">
      <c r="B15" s="27" t="s">
        <v>162</v>
      </c>
      <c r="C15" s="27" t="s">
        <v>163</v>
      </c>
      <c r="D15" s="27"/>
      <c r="E15" s="15"/>
      <c r="F15" s="164"/>
      <c r="G15" s="164"/>
    </row>
    <row r="16" spans="2:7" ht="18" customHeight="1">
      <c r="B16" s="27"/>
      <c r="C16" s="27"/>
      <c r="D16" s="27"/>
      <c r="E16" s="15"/>
      <c r="F16" s="164"/>
      <c r="G16" s="164"/>
    </row>
    <row r="17" spans="2:7" ht="18" customHeight="1">
      <c r="B17" s="27"/>
      <c r="C17" s="27"/>
      <c r="D17" s="27"/>
      <c r="E17" s="15"/>
      <c r="F17" s="164"/>
      <c r="G17" s="164"/>
    </row>
    <row r="18" spans="2:7" ht="18" customHeight="1">
      <c r="B18" s="27"/>
      <c r="C18" s="27"/>
      <c r="D18" s="27"/>
      <c r="E18" s="15"/>
      <c r="F18" s="164"/>
      <c r="G18" s="164"/>
    </row>
    <row r="19" spans="2:7" ht="18" customHeight="1">
      <c r="B19" s="27"/>
      <c r="C19" s="27"/>
      <c r="D19" s="27"/>
      <c r="E19" s="15"/>
      <c r="F19" s="164"/>
      <c r="G19" s="164"/>
    </row>
    <row r="20" spans="2:7" ht="18" customHeight="1">
      <c r="B20" s="27"/>
      <c r="C20" s="27"/>
      <c r="D20" s="27"/>
      <c r="E20" s="15"/>
      <c r="F20" s="164"/>
      <c r="G20" s="164"/>
    </row>
    <row r="21" spans="2:7" ht="18" customHeight="1">
      <c r="B21" s="27"/>
      <c r="C21" s="27"/>
      <c r="D21" s="27"/>
      <c r="E21" s="15"/>
      <c r="F21" s="164"/>
      <c r="G21" s="164"/>
    </row>
    <row r="22" ht="12">
      <c r="B22" s="3"/>
    </row>
  </sheetData>
  <sheetProtection/>
  <mergeCells count="17">
    <mergeCell ref="F21:G21"/>
    <mergeCell ref="F18:G18"/>
    <mergeCell ref="F19:G19"/>
    <mergeCell ref="F12:G12"/>
    <mergeCell ref="F17:G17"/>
    <mergeCell ref="F13:G13"/>
    <mergeCell ref="F14:G14"/>
    <mergeCell ref="F15:G15"/>
    <mergeCell ref="F16:G16"/>
    <mergeCell ref="C2:F2"/>
    <mergeCell ref="C3:F3"/>
    <mergeCell ref="C4:F4"/>
    <mergeCell ref="C5:F5"/>
    <mergeCell ref="F20:G20"/>
    <mergeCell ref="F11:G11"/>
    <mergeCell ref="C7:G7"/>
    <mergeCell ref="B9:G9"/>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1">
      <selection activeCell="B18" sqref="B18"/>
    </sheetView>
  </sheetViews>
  <sheetFormatPr defaultColWidth="11.421875" defaultRowHeight="12.75"/>
  <cols>
    <col min="1" max="1" width="5.00390625" style="64" customWidth="1"/>
    <col min="2" max="2" width="30.28125" style="64" customWidth="1"/>
    <col min="3" max="3" width="25.00390625" style="64" customWidth="1"/>
    <col min="4" max="4" width="11.421875" style="64" customWidth="1"/>
    <col min="5" max="5" width="33.00390625" style="64" customWidth="1"/>
    <col min="6" max="6" width="20.7109375" style="64" customWidth="1"/>
    <col min="7" max="7" width="25.57421875" style="64" customWidth="1"/>
    <col min="8" max="8" width="15.00390625" style="64" customWidth="1"/>
    <col min="9" max="16384" width="11.421875" style="64" customWidth="1"/>
  </cols>
  <sheetData>
    <row r="1" ht="13.5" thickBot="1"/>
    <row r="2" spans="2:8" ht="18" customHeight="1" thickBot="1">
      <c r="B2" s="69"/>
      <c r="C2" s="171" t="s">
        <v>124</v>
      </c>
      <c r="D2" s="172"/>
      <c r="E2" s="172"/>
      <c r="F2" s="172"/>
      <c r="G2" s="165" t="str">
        <f>Proyecto!K2</f>
        <v>Codigo: GC-F-015</v>
      </c>
      <c r="H2" s="166"/>
    </row>
    <row r="3" spans="2:8" ht="19.5" customHeight="1" thickBot="1">
      <c r="B3" s="71"/>
      <c r="C3" s="171" t="s">
        <v>126</v>
      </c>
      <c r="D3" s="172"/>
      <c r="E3" s="172"/>
      <c r="F3" s="172"/>
      <c r="G3" s="167" t="str">
        <f>Proyecto!K3</f>
        <v>Fecha: 17 de septiembre de 2014</v>
      </c>
      <c r="H3" s="168"/>
    </row>
    <row r="4" spans="2:8" ht="19.5" customHeight="1" thickBot="1">
      <c r="B4" s="71"/>
      <c r="C4" s="171" t="s">
        <v>127</v>
      </c>
      <c r="D4" s="172"/>
      <c r="E4" s="172"/>
      <c r="F4" s="172"/>
      <c r="G4" s="169" t="str">
        <f>Proyecto!K4</f>
        <v>Version 001</v>
      </c>
      <c r="H4" s="170"/>
    </row>
    <row r="5" spans="2:8" ht="21.75" customHeight="1" thickBot="1">
      <c r="B5" s="73"/>
      <c r="C5" s="171" t="s">
        <v>129</v>
      </c>
      <c r="D5" s="172"/>
      <c r="E5" s="172"/>
      <c r="F5" s="172"/>
      <c r="G5" s="167" t="s">
        <v>130</v>
      </c>
      <c r="H5" s="168"/>
    </row>
    <row r="6" ht="21" customHeight="1"/>
    <row r="7" spans="2:8" ht="22.5" customHeight="1">
      <c r="B7" s="173" t="s">
        <v>77</v>
      </c>
      <c r="C7" s="174"/>
      <c r="D7" s="174"/>
      <c r="E7" s="174"/>
      <c r="F7" s="174"/>
      <c r="G7" s="174"/>
      <c r="H7" s="174"/>
    </row>
    <row r="8" spans="2:8" ht="45" customHeight="1">
      <c r="B8" s="175"/>
      <c r="C8" s="175"/>
      <c r="D8" s="175"/>
      <c r="E8" s="175"/>
      <c r="F8" s="175"/>
      <c r="G8" s="175"/>
      <c r="H8" s="175"/>
    </row>
    <row r="9" ht="12.75">
      <c r="B9" s="65"/>
    </row>
    <row r="10" ht="12.75"/>
    <row r="11" spans="2:8" ht="22.5" customHeight="1">
      <c r="B11" s="176" t="s">
        <v>74</v>
      </c>
      <c r="C11" s="177"/>
      <c r="E11" s="173" t="s">
        <v>76</v>
      </c>
      <c r="F11" s="174"/>
      <c r="G11" s="174"/>
      <c r="H11" s="174"/>
    </row>
    <row r="12" ht="12.75"/>
    <row r="13" spans="2:8" ht="20.25" customHeight="1">
      <c r="B13" s="35" t="s">
        <v>6</v>
      </c>
      <c r="C13" s="35" t="s">
        <v>75</v>
      </c>
      <c r="D13" s="66"/>
      <c r="E13" s="35" t="s">
        <v>6</v>
      </c>
      <c r="F13" s="35" t="s">
        <v>75</v>
      </c>
      <c r="G13" s="35" t="s">
        <v>73</v>
      </c>
      <c r="H13" s="35" t="s">
        <v>91</v>
      </c>
    </row>
    <row r="14" spans="2:8" ht="21.75" customHeight="1">
      <c r="B14" s="89" t="s">
        <v>151</v>
      </c>
      <c r="C14" s="90" t="s">
        <v>60</v>
      </c>
      <c r="E14" s="67"/>
      <c r="F14" s="67"/>
      <c r="G14" s="67"/>
      <c r="H14" s="67"/>
    </row>
    <row r="15" spans="2:8" ht="21.75" customHeight="1">
      <c r="B15" s="89" t="s">
        <v>160</v>
      </c>
      <c r="C15" s="90" t="s">
        <v>61</v>
      </c>
      <c r="E15" s="67"/>
      <c r="F15" s="67"/>
      <c r="G15" s="67"/>
      <c r="H15" s="67"/>
    </row>
    <row r="16" spans="2:8" ht="21.75" customHeight="1">
      <c r="B16" s="92" t="s">
        <v>161</v>
      </c>
      <c r="C16" s="90" t="s">
        <v>62</v>
      </c>
      <c r="E16" s="67"/>
      <c r="F16" s="67"/>
      <c r="G16" s="67"/>
      <c r="H16" s="67"/>
    </row>
    <row r="17" spans="2:8" ht="21.75" customHeight="1">
      <c r="B17" s="93" t="s">
        <v>163</v>
      </c>
      <c r="C17" s="93" t="s">
        <v>162</v>
      </c>
      <c r="E17" s="67"/>
      <c r="F17" s="67"/>
      <c r="G17" s="67"/>
      <c r="H17" s="67"/>
    </row>
    <row r="18" spans="2:8" ht="21.75" customHeight="1">
      <c r="B18" s="67"/>
      <c r="C18" s="67"/>
      <c r="E18" s="67"/>
      <c r="F18" s="67"/>
      <c r="G18" s="67"/>
      <c r="H18" s="67"/>
    </row>
    <row r="19" spans="2:8" ht="21.75" customHeight="1">
      <c r="B19" s="67"/>
      <c r="C19" s="67"/>
      <c r="E19" s="67"/>
      <c r="F19" s="67"/>
      <c r="G19" s="67"/>
      <c r="H19" s="67"/>
    </row>
    <row r="20" spans="2:8" ht="21.75" customHeight="1">
      <c r="B20" s="67"/>
      <c r="C20" s="67"/>
      <c r="D20" s="68"/>
      <c r="E20" s="67"/>
      <c r="F20" s="67"/>
      <c r="G20" s="67"/>
      <c r="H20" s="67"/>
    </row>
    <row r="21" spans="2:8" ht="21.75" customHeight="1">
      <c r="B21" s="67"/>
      <c r="C21" s="67"/>
      <c r="E21" s="67"/>
      <c r="F21" s="67"/>
      <c r="G21" s="67"/>
      <c r="H21" s="67"/>
    </row>
    <row r="22" spans="2:8" ht="21.75" customHeight="1">
      <c r="B22" s="67"/>
      <c r="C22" s="67"/>
      <c r="E22" s="67"/>
      <c r="F22" s="67"/>
      <c r="G22" s="67"/>
      <c r="H22" s="67"/>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C24" sqref="C24"/>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3" customFormat="1" ht="26.25" customHeight="1" thickBot="1">
      <c r="B2" s="69"/>
      <c r="C2" s="171" t="s">
        <v>124</v>
      </c>
      <c r="D2" s="172"/>
      <c r="E2" s="172"/>
      <c r="F2" s="172"/>
      <c r="G2" s="165" t="str">
        <f>Proyecto!K2</f>
        <v>Codigo: GC-F-015</v>
      </c>
      <c r="H2" s="178"/>
      <c r="I2" s="178"/>
      <c r="J2" s="178"/>
      <c r="K2" s="178"/>
      <c r="L2" s="166"/>
      <c r="U2" s="13"/>
    </row>
    <row r="3" spans="2:21" s="3" customFormat="1" ht="23.25" customHeight="1" thickBot="1">
      <c r="B3" s="71"/>
      <c r="C3" s="171" t="s">
        <v>126</v>
      </c>
      <c r="D3" s="172"/>
      <c r="E3" s="172"/>
      <c r="F3" s="172"/>
      <c r="G3" s="167" t="str">
        <f>Proyecto!K3</f>
        <v>Fecha: 17 de septiembre de 2014</v>
      </c>
      <c r="H3" s="179"/>
      <c r="I3" s="179"/>
      <c r="J3" s="179"/>
      <c r="K3" s="179"/>
      <c r="L3" s="168"/>
      <c r="U3" s="13"/>
    </row>
    <row r="4" spans="2:21" s="3" customFormat="1" ht="24" customHeight="1" thickBot="1">
      <c r="B4" s="71"/>
      <c r="C4" s="171" t="s">
        <v>127</v>
      </c>
      <c r="D4" s="172"/>
      <c r="E4" s="172"/>
      <c r="F4" s="172"/>
      <c r="G4" s="169" t="str">
        <f>Proyecto!K4</f>
        <v>Version 001</v>
      </c>
      <c r="H4" s="180"/>
      <c r="I4" s="180"/>
      <c r="J4" s="180"/>
      <c r="K4" s="180"/>
      <c r="L4" s="170"/>
      <c r="U4" s="13"/>
    </row>
    <row r="5" spans="2:21" s="3" customFormat="1" ht="22.5" customHeight="1" thickBot="1">
      <c r="B5" s="73"/>
      <c r="C5" s="171" t="s">
        <v>129</v>
      </c>
      <c r="D5" s="172"/>
      <c r="E5" s="172"/>
      <c r="F5" s="172"/>
      <c r="G5" s="167" t="s">
        <v>130</v>
      </c>
      <c r="H5" s="179"/>
      <c r="I5" s="179"/>
      <c r="J5" s="179"/>
      <c r="K5" s="179"/>
      <c r="L5" s="168"/>
      <c r="U5" s="13"/>
    </row>
    <row r="6" spans="1:6" ht="5.25" customHeight="1">
      <c r="A6" s="7" t="str">
        <f>Proyecto!$E$7</f>
        <v>Promoción de los aspectos societarios y contables de la economía naranja. _(ID 49)</v>
      </c>
      <c r="B6" s="5"/>
      <c r="C6" s="5"/>
      <c r="D6" s="5"/>
      <c r="E6" s="5"/>
      <c r="F6" s="5"/>
    </row>
    <row r="7" spans="2:21" ht="29.25" customHeight="1">
      <c r="B7" s="34" t="s">
        <v>0</v>
      </c>
      <c r="C7" s="130" t="str">
        <f>Proyecto!$E$7</f>
        <v>Promoción de los aspectos societarios y contables de la economía naranja. _(ID 49)</v>
      </c>
      <c r="D7" s="130"/>
      <c r="E7" s="130"/>
      <c r="F7" s="130"/>
      <c r="U7" s="1"/>
    </row>
    <row r="8" ht="12">
      <c r="B8" s="3"/>
    </row>
    <row r="9" ht="12"/>
    <row r="10" spans="2:3" ht="18" customHeight="1">
      <c r="B10" s="34" t="s">
        <v>88</v>
      </c>
      <c r="C10" s="17" t="s">
        <v>152</v>
      </c>
    </row>
    <row r="11" ht="6" customHeight="1"/>
    <row r="12" spans="2:3" ht="18" customHeight="1">
      <c r="B12" s="34" t="s">
        <v>47</v>
      </c>
      <c r="C12" s="17"/>
    </row>
    <row r="13" ht="6" customHeight="1"/>
    <row r="14" spans="2:3" ht="18" customHeight="1">
      <c r="B14" s="34" t="s">
        <v>48</v>
      </c>
      <c r="C14" s="17"/>
    </row>
    <row r="15" ht="6" customHeight="1"/>
    <row r="16" spans="2:3" ht="18" customHeight="1">
      <c r="B16" s="34" t="s">
        <v>44</v>
      </c>
      <c r="C16" s="16">
        <v>0</v>
      </c>
    </row>
    <row r="17" ht="6" customHeight="1"/>
    <row r="18" spans="2:3" ht="18" customHeight="1">
      <c r="B18" s="34" t="s">
        <v>45</v>
      </c>
      <c r="C18" s="16">
        <v>0</v>
      </c>
    </row>
    <row r="19" ht="6" customHeight="1"/>
    <row r="20" spans="2:3" ht="18" customHeight="1">
      <c r="B20" s="34" t="s">
        <v>46</v>
      </c>
      <c r="C20" s="16">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3"/>
  <sheetViews>
    <sheetView showGridLines="0" zoomScale="90" zoomScaleNormal="90" zoomScalePageLayoutView="0" workbookViewId="0" topLeftCell="A1">
      <selection activeCell="B12" sqref="B12:C15"/>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190"/>
      <c r="C2" s="191"/>
      <c r="D2" s="181" t="s">
        <v>124</v>
      </c>
      <c r="E2" s="182"/>
      <c r="F2" s="182"/>
      <c r="G2" s="183"/>
      <c r="H2" s="70" t="str">
        <f>Proyecto!K2</f>
        <v>Codigo: GC-F-015</v>
      </c>
      <c r="P2" s="13"/>
    </row>
    <row r="3" spans="2:16" s="3" customFormat="1" ht="23.25" customHeight="1" thickBot="1">
      <c r="B3" s="192"/>
      <c r="C3" s="193"/>
      <c r="D3" s="184" t="s">
        <v>126</v>
      </c>
      <c r="E3" s="185"/>
      <c r="F3" s="185"/>
      <c r="G3" s="186"/>
      <c r="H3" s="74" t="str">
        <f>Proyecto!K3</f>
        <v>Fecha: 17 de septiembre de 2014</v>
      </c>
      <c r="P3" s="13"/>
    </row>
    <row r="4" spans="2:16" s="3" customFormat="1" ht="24" customHeight="1" thickBot="1">
      <c r="B4" s="192"/>
      <c r="C4" s="193"/>
      <c r="D4" s="187" t="s">
        <v>127</v>
      </c>
      <c r="E4" s="188"/>
      <c r="F4" s="188"/>
      <c r="G4" s="189"/>
      <c r="H4" s="72" t="str">
        <f>Proyecto!K4</f>
        <v>Version 001</v>
      </c>
      <c r="P4" s="13"/>
    </row>
    <row r="5" spans="2:16" s="3" customFormat="1" ht="22.5" customHeight="1" thickBot="1">
      <c r="B5" s="194"/>
      <c r="C5" s="195"/>
      <c r="D5" s="184" t="s">
        <v>129</v>
      </c>
      <c r="E5" s="185"/>
      <c r="F5" s="185"/>
      <c r="G5" s="186"/>
      <c r="H5" s="74" t="s">
        <v>130</v>
      </c>
      <c r="P5" s="13"/>
    </row>
    <row r="6" spans="2:8" ht="5.25" customHeight="1">
      <c r="B6" s="5"/>
      <c r="C6" s="5"/>
      <c r="D6" s="5"/>
      <c r="E6" s="5"/>
      <c r="F6" s="5"/>
      <c r="G6" s="5"/>
      <c r="H6" s="5"/>
    </row>
    <row r="7" spans="2:16" ht="29.25" customHeight="1">
      <c r="B7" s="128" t="s">
        <v>0</v>
      </c>
      <c r="C7" s="128"/>
      <c r="D7" s="130" t="str">
        <f>Proyecto!$E$7</f>
        <v>Promoción de los aspectos societarios y contables de la economía naranja. _(ID 49)</v>
      </c>
      <c r="E7" s="130"/>
      <c r="F7" s="130"/>
      <c r="G7" s="130"/>
      <c r="H7" s="130"/>
      <c r="P7" s="1"/>
    </row>
    <row r="8" ht="19.5" customHeight="1"/>
    <row r="9" spans="2:8" ht="30" customHeight="1">
      <c r="B9" s="196" t="s">
        <v>37</v>
      </c>
      <c r="C9" s="197"/>
      <c r="D9" s="197"/>
      <c r="E9" s="197"/>
      <c r="F9" s="197"/>
      <c r="G9" s="197"/>
      <c r="H9" s="197"/>
    </row>
    <row r="10" spans="2:16" ht="9.75" customHeight="1">
      <c r="B10" s="193"/>
      <c r="C10" s="193"/>
      <c r="D10" s="193"/>
      <c r="E10" s="193"/>
      <c r="F10" s="193"/>
      <c r="G10" s="193"/>
      <c r="H10" s="193"/>
      <c r="P10" s="1"/>
    </row>
    <row r="11" spans="2:16" ht="25.5" customHeight="1">
      <c r="B11" s="155" t="s">
        <v>6</v>
      </c>
      <c r="C11" s="155"/>
      <c r="D11" s="28" t="s">
        <v>7</v>
      </c>
      <c r="E11" s="30" t="s">
        <v>71</v>
      </c>
      <c r="F11" s="28" t="s">
        <v>11</v>
      </c>
      <c r="G11" s="28" t="s">
        <v>98</v>
      </c>
      <c r="H11" s="28" t="s">
        <v>8</v>
      </c>
      <c r="P11" s="1"/>
    </row>
    <row r="12" spans="2:16" ht="21.75" customHeight="1">
      <c r="B12" s="137" t="s">
        <v>165</v>
      </c>
      <c r="C12" s="137"/>
      <c r="D12" s="31" t="s">
        <v>60</v>
      </c>
      <c r="E12" s="32"/>
      <c r="F12" s="32"/>
      <c r="G12" s="47" t="s">
        <v>168</v>
      </c>
      <c r="H12" s="91" t="s">
        <v>68</v>
      </c>
      <c r="P12" s="1"/>
    </row>
    <row r="13" spans="2:16" ht="21.75" customHeight="1">
      <c r="B13" s="137" t="s">
        <v>160</v>
      </c>
      <c r="C13" s="137"/>
      <c r="D13" s="25" t="s">
        <v>61</v>
      </c>
      <c r="E13" s="25"/>
      <c r="F13" s="25"/>
      <c r="G13" s="91" t="s">
        <v>168</v>
      </c>
      <c r="H13" s="91" t="s">
        <v>68</v>
      </c>
      <c r="P13" s="1"/>
    </row>
    <row r="14" spans="2:16" ht="21.75" customHeight="1">
      <c r="B14" s="137" t="s">
        <v>166</v>
      </c>
      <c r="C14" s="137"/>
      <c r="D14" s="25" t="s">
        <v>167</v>
      </c>
      <c r="E14" s="25"/>
      <c r="F14" s="25"/>
      <c r="G14" s="91" t="s">
        <v>168</v>
      </c>
      <c r="H14" s="91" t="s">
        <v>68</v>
      </c>
      <c r="P14" s="1"/>
    </row>
    <row r="15" spans="2:16" ht="21.75" customHeight="1">
      <c r="B15" s="137" t="s">
        <v>163</v>
      </c>
      <c r="C15" s="137"/>
      <c r="D15" s="91" t="s">
        <v>162</v>
      </c>
      <c r="E15" s="91"/>
      <c r="F15" s="91"/>
      <c r="G15" s="91" t="s">
        <v>168</v>
      </c>
      <c r="H15" s="91" t="s">
        <v>68</v>
      </c>
      <c r="P15" s="1"/>
    </row>
    <row r="16" spans="2:16" ht="21.75" customHeight="1">
      <c r="B16" s="137" t="s">
        <v>164</v>
      </c>
      <c r="C16" s="137"/>
      <c r="D16" s="27"/>
      <c r="E16" s="27"/>
      <c r="F16" s="27"/>
      <c r="G16" s="91" t="s">
        <v>168</v>
      </c>
      <c r="H16" s="25" t="s">
        <v>68</v>
      </c>
      <c r="O16" s="2"/>
      <c r="P16" s="1"/>
    </row>
    <row r="17" spans="2:16" ht="21.75" customHeight="1">
      <c r="B17" s="137" t="s">
        <v>156</v>
      </c>
      <c r="C17" s="137"/>
      <c r="D17" s="25"/>
      <c r="E17" s="25"/>
      <c r="F17" s="25"/>
      <c r="G17" s="25" t="s">
        <v>169</v>
      </c>
      <c r="H17" s="91" t="s">
        <v>68</v>
      </c>
      <c r="P17" s="1"/>
    </row>
    <row r="18" spans="2:16" ht="21.75" customHeight="1">
      <c r="B18" s="137" t="s">
        <v>170</v>
      </c>
      <c r="C18" s="137"/>
      <c r="D18" s="25"/>
      <c r="E18" s="25"/>
      <c r="F18" s="25"/>
      <c r="G18" s="25" t="s">
        <v>169</v>
      </c>
      <c r="H18" s="91" t="s">
        <v>68</v>
      </c>
      <c r="O18" s="2"/>
      <c r="P18" s="1"/>
    </row>
    <row r="19" spans="2:16" ht="21.75" customHeight="1">
      <c r="B19" s="137" t="s">
        <v>171</v>
      </c>
      <c r="C19" s="137"/>
      <c r="D19" s="27"/>
      <c r="E19" s="27"/>
      <c r="F19" s="27"/>
      <c r="G19" s="25" t="s">
        <v>169</v>
      </c>
      <c r="H19" s="91" t="s">
        <v>68</v>
      </c>
      <c r="P19" s="1"/>
    </row>
    <row r="20" spans="2:16" ht="21.75" customHeight="1">
      <c r="B20" s="137"/>
      <c r="C20" s="137"/>
      <c r="D20" s="25"/>
      <c r="E20" s="25"/>
      <c r="F20" s="25"/>
      <c r="G20" s="25"/>
      <c r="H20" s="25"/>
      <c r="O20" s="2"/>
      <c r="P20" s="1"/>
    </row>
    <row r="21" spans="2:16" ht="21.75" customHeight="1">
      <c r="B21" s="137"/>
      <c r="C21" s="137"/>
      <c r="D21" s="25"/>
      <c r="E21" s="25"/>
      <c r="F21" s="25"/>
      <c r="G21" s="25"/>
      <c r="H21" s="25"/>
      <c r="P21" s="1"/>
    </row>
    <row r="22" spans="2:16" ht="21.75" customHeight="1">
      <c r="B22" s="137"/>
      <c r="C22" s="137"/>
      <c r="D22" s="25"/>
      <c r="E22" s="25"/>
      <c r="F22" s="25"/>
      <c r="G22" s="25"/>
      <c r="H22" s="25"/>
      <c r="O22" s="2"/>
      <c r="P22" s="1"/>
    </row>
    <row r="23" spans="2:16" ht="21.75" customHeight="1">
      <c r="B23" s="137"/>
      <c r="C23" s="137"/>
      <c r="D23" s="25"/>
      <c r="E23" s="25"/>
      <c r="F23" s="25"/>
      <c r="G23" s="25"/>
      <c r="H23" s="25"/>
      <c r="O23" s="2"/>
      <c r="P23" s="1"/>
    </row>
  </sheetData>
  <sheetProtection/>
  <mergeCells count="22">
    <mergeCell ref="B10:H10"/>
    <mergeCell ref="B13:C13"/>
    <mergeCell ref="B17:C17"/>
    <mergeCell ref="B16:C16"/>
    <mergeCell ref="B9:H9"/>
    <mergeCell ref="B22:C22"/>
    <mergeCell ref="B11:C11"/>
    <mergeCell ref="B12:C12"/>
    <mergeCell ref="B23:C23"/>
    <mergeCell ref="B21:C21"/>
    <mergeCell ref="B14:C14"/>
    <mergeCell ref="B20:C20"/>
    <mergeCell ref="B18:C18"/>
    <mergeCell ref="B19:C19"/>
    <mergeCell ref="B15:C15"/>
    <mergeCell ref="D2:G2"/>
    <mergeCell ref="D3:G3"/>
    <mergeCell ref="D4:G4"/>
    <mergeCell ref="D5:G5"/>
    <mergeCell ref="B2:C5"/>
    <mergeCell ref="B7:C7"/>
    <mergeCell ref="D7:H7"/>
  </mergeCells>
  <conditionalFormatting sqref="D20:D23 D11:D12 D14:D15">
    <cfRule type="cellIs" priority="13" dxfId="8" operator="equal" stopIfTrue="1">
      <formula>"Alto"</formula>
    </cfRule>
    <cfRule type="cellIs" priority="14" dxfId="7" operator="equal" stopIfTrue="1">
      <formula>"Medio"</formula>
    </cfRule>
    <cfRule type="cellIs" priority="15" dxfId="6" operator="equal" stopIfTrue="1">
      <formula>"Bajo"</formula>
    </cfRule>
  </conditionalFormatting>
  <conditionalFormatting sqref="D17:D18">
    <cfRule type="cellIs" priority="4" dxfId="8" operator="equal" stopIfTrue="1">
      <formula>"Alto"</formula>
    </cfRule>
    <cfRule type="cellIs" priority="5" dxfId="7" operator="equal" stopIfTrue="1">
      <formula>"Medio"</formula>
    </cfRule>
    <cfRule type="cellIs" priority="6" dxfId="6" operator="equal" stopIfTrue="1">
      <formula>"Bajo"</formula>
    </cfRule>
  </conditionalFormatting>
  <conditionalFormatting sqref="D13">
    <cfRule type="cellIs" priority="1" dxfId="8" operator="equal" stopIfTrue="1">
      <formula>"Alto"</formula>
    </cfRule>
    <cfRule type="cellIs" priority="2" dxfId="7" operator="equal" stopIfTrue="1">
      <formula>"Medio"</formula>
    </cfRule>
    <cfRule type="cellIs" priority="3" dxfId="6" operator="equal" stopIfTrue="1">
      <formula>"Bajo"</formula>
    </cfRule>
  </conditionalFormatting>
  <dataValidations count="1">
    <dataValidation type="whole" allowBlank="1" showInputMessage="1" showErrorMessage="1" sqref="E23:F23 F24:N65501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8"/>
  <sheetViews>
    <sheetView showGridLines="0" zoomScale="90" zoomScaleNormal="90" zoomScalePageLayoutView="0" workbookViewId="0" topLeftCell="A13">
      <selection activeCell="C18" sqref="C18"/>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69"/>
      <c r="C2" s="171" t="s">
        <v>124</v>
      </c>
      <c r="D2" s="172"/>
      <c r="E2" s="172"/>
      <c r="F2" s="172"/>
      <c r="G2" s="76" t="str">
        <f>Proyecto!K2</f>
        <v>Codigo: GC-F-015</v>
      </c>
      <c r="H2" s="75"/>
      <c r="P2" s="13"/>
    </row>
    <row r="3" spans="2:16" s="3" customFormat="1" ht="23.25" customHeight="1" thickBot="1">
      <c r="B3" s="71"/>
      <c r="C3" s="171" t="s">
        <v>126</v>
      </c>
      <c r="D3" s="172"/>
      <c r="E3" s="172"/>
      <c r="F3" s="172"/>
      <c r="G3" s="74" t="str">
        <f>Proyecto!K3</f>
        <v>Fecha: 17 de septiembre de 2014</v>
      </c>
      <c r="H3" s="75"/>
      <c r="P3" s="13"/>
    </row>
    <row r="4" spans="2:16" s="3" customFormat="1" ht="24" customHeight="1" thickBot="1">
      <c r="B4" s="71"/>
      <c r="C4" s="171" t="s">
        <v>127</v>
      </c>
      <c r="D4" s="172"/>
      <c r="E4" s="172"/>
      <c r="F4" s="172"/>
      <c r="G4" s="74" t="str">
        <f>Proyecto!K4</f>
        <v>Version 001</v>
      </c>
      <c r="H4" s="75"/>
      <c r="P4" s="13"/>
    </row>
    <row r="5" spans="2:16" s="3" customFormat="1" ht="22.5" customHeight="1" thickBot="1">
      <c r="B5" s="73"/>
      <c r="C5" s="171" t="s">
        <v>129</v>
      </c>
      <c r="D5" s="172"/>
      <c r="E5" s="172"/>
      <c r="F5" s="172"/>
      <c r="G5" s="77" t="s">
        <v>130</v>
      </c>
      <c r="H5" s="75"/>
      <c r="P5" s="13"/>
    </row>
    <row r="6" spans="2:6" ht="5.25" customHeight="1">
      <c r="B6" s="5"/>
      <c r="C6" s="5"/>
      <c r="D6" s="5"/>
      <c r="E6" s="5"/>
      <c r="F6" s="5"/>
    </row>
    <row r="7" spans="2:16" ht="29.25" customHeight="1">
      <c r="B7" s="34" t="s">
        <v>0</v>
      </c>
      <c r="C7" s="201" t="str">
        <f>Proyecto!$E$7</f>
        <v>Promoción de los aspectos societarios y contables de la economía naranja. _(ID 49)</v>
      </c>
      <c r="D7" s="201"/>
      <c r="E7" s="201"/>
      <c r="F7" s="201"/>
      <c r="G7" s="22"/>
      <c r="P7" s="1"/>
    </row>
    <row r="8" spans="2:16" ht="6.75" customHeight="1">
      <c r="B8" s="8"/>
      <c r="C8" s="9"/>
      <c r="D8" s="9"/>
      <c r="E8" s="9"/>
      <c r="F8" s="9"/>
      <c r="P8" s="1"/>
    </row>
    <row r="9" spans="2:3" ht="12">
      <c r="B9" s="114"/>
      <c r="C9" s="114"/>
    </row>
    <row r="10" spans="2:7" ht="20.25" customHeight="1">
      <c r="B10" s="198" t="s">
        <v>16</v>
      </c>
      <c r="C10" s="199"/>
      <c r="D10" s="199"/>
      <c r="E10" s="199"/>
      <c r="F10" s="199"/>
      <c r="G10" s="200"/>
    </row>
    <row r="11" ht="15" customHeight="1"/>
    <row r="12" spans="2:7" ht="24.75" customHeight="1">
      <c r="B12" s="29" t="s">
        <v>89</v>
      </c>
      <c r="C12" s="33" t="s">
        <v>17</v>
      </c>
      <c r="D12" s="33" t="s">
        <v>18</v>
      </c>
      <c r="E12" s="33" t="s">
        <v>19</v>
      </c>
      <c r="F12" s="33" t="s">
        <v>20</v>
      </c>
      <c r="G12" s="33" t="s">
        <v>21</v>
      </c>
    </row>
    <row r="13" spans="2:7" ht="21.75" customHeight="1">
      <c r="B13" s="94" t="s">
        <v>210</v>
      </c>
      <c r="C13" s="94" t="s">
        <v>103</v>
      </c>
      <c r="D13" s="26" t="s">
        <v>173</v>
      </c>
      <c r="E13" s="26" t="s">
        <v>174</v>
      </c>
      <c r="F13" s="27" t="s">
        <v>160</v>
      </c>
      <c r="G13" s="26" t="s">
        <v>177</v>
      </c>
    </row>
    <row r="14" spans="2:7" ht="21.75" customHeight="1">
      <c r="B14" s="94" t="s">
        <v>160</v>
      </c>
      <c r="C14" s="94" t="s">
        <v>103</v>
      </c>
      <c r="D14" s="26" t="s">
        <v>172</v>
      </c>
      <c r="E14" s="26" t="s">
        <v>175</v>
      </c>
      <c r="F14" s="27" t="s">
        <v>161</v>
      </c>
      <c r="G14" s="26" t="s">
        <v>179</v>
      </c>
    </row>
    <row r="15" spans="2:7" ht="21.75" customHeight="1">
      <c r="B15" s="94" t="s">
        <v>166</v>
      </c>
      <c r="C15" s="94" t="s">
        <v>103</v>
      </c>
      <c r="D15" s="26" t="s">
        <v>172</v>
      </c>
      <c r="E15" s="26" t="s">
        <v>175</v>
      </c>
      <c r="F15" s="27" t="s">
        <v>161</v>
      </c>
      <c r="G15" s="26" t="s">
        <v>178</v>
      </c>
    </row>
    <row r="16" spans="2:7" ht="21.75" customHeight="1">
      <c r="B16" s="94" t="s">
        <v>163</v>
      </c>
      <c r="C16" s="94" t="s">
        <v>103</v>
      </c>
      <c r="D16" s="26" t="s">
        <v>172</v>
      </c>
      <c r="E16" s="26" t="s">
        <v>175</v>
      </c>
      <c r="F16" s="27" t="s">
        <v>163</v>
      </c>
      <c r="G16" s="26" t="s">
        <v>178</v>
      </c>
    </row>
    <row r="17" spans="2:7" ht="36" customHeight="1">
      <c r="B17" s="94" t="s">
        <v>164</v>
      </c>
      <c r="C17" s="94" t="s">
        <v>100</v>
      </c>
      <c r="D17" s="26" t="s">
        <v>180</v>
      </c>
      <c r="E17" s="26" t="s">
        <v>174</v>
      </c>
      <c r="F17" s="94" t="s">
        <v>210</v>
      </c>
      <c r="G17" s="26" t="s">
        <v>183</v>
      </c>
    </row>
    <row r="18" spans="2:7" ht="36" customHeight="1">
      <c r="B18" s="94" t="s">
        <v>156</v>
      </c>
      <c r="C18" s="94" t="s">
        <v>101</v>
      </c>
      <c r="D18" s="26" t="s">
        <v>181</v>
      </c>
      <c r="E18" s="26" t="s">
        <v>176</v>
      </c>
      <c r="F18" s="94" t="s">
        <v>210</v>
      </c>
      <c r="G18" s="26" t="s">
        <v>184</v>
      </c>
    </row>
    <row r="19" spans="2:7" ht="33" customHeight="1">
      <c r="B19" s="94" t="s">
        <v>170</v>
      </c>
      <c r="C19" s="94" t="s">
        <v>101</v>
      </c>
      <c r="D19" s="26" t="s">
        <v>181</v>
      </c>
      <c r="E19" s="26" t="s">
        <v>176</v>
      </c>
      <c r="F19" s="94" t="s">
        <v>210</v>
      </c>
      <c r="G19" s="26" t="s">
        <v>184</v>
      </c>
    </row>
    <row r="20" spans="2:7" ht="36.75" customHeight="1">
      <c r="B20" s="94" t="s">
        <v>171</v>
      </c>
      <c r="C20" s="94" t="s">
        <v>101</v>
      </c>
      <c r="D20" s="26" t="s">
        <v>182</v>
      </c>
      <c r="E20" s="26" t="s">
        <v>176</v>
      </c>
      <c r="F20" s="94" t="s">
        <v>210</v>
      </c>
      <c r="G20" s="26" t="s">
        <v>184</v>
      </c>
    </row>
    <row r="22" ht="12.75">
      <c r="C22" s="20"/>
    </row>
    <row r="23" ht="12.75">
      <c r="C23" s="20"/>
    </row>
    <row r="24" ht="12.75">
      <c r="C24" s="23"/>
    </row>
    <row r="25" ht="12.75">
      <c r="C25" s="23"/>
    </row>
    <row r="26" ht="12.75">
      <c r="C26" s="23"/>
    </row>
    <row r="27" ht="12.75">
      <c r="C27" s="23"/>
    </row>
    <row r="28" ht="12.75">
      <c r="C28" s="23"/>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6 E9 E21:E65506 G21:G65506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4">
      <selection activeCell="F15" sqref="F15"/>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3" customFormat="1" ht="26.25" customHeight="1" thickBot="1">
      <c r="B2" s="69"/>
      <c r="C2" s="171" t="s">
        <v>124</v>
      </c>
      <c r="D2" s="172"/>
      <c r="E2" s="172"/>
      <c r="F2" s="172"/>
      <c r="G2" s="165" t="str">
        <f>Proyecto!K2</f>
        <v>Codigo: GC-F-015</v>
      </c>
      <c r="H2" s="166"/>
      <c r="J2" s="11"/>
      <c r="K2" s="11"/>
      <c r="L2" s="11"/>
      <c r="M2" s="12"/>
      <c r="W2" s="13"/>
    </row>
    <row r="3" spans="2:23" s="3" customFormat="1" ht="23.25" customHeight="1" thickBot="1">
      <c r="B3" s="71"/>
      <c r="C3" s="171" t="s">
        <v>126</v>
      </c>
      <c r="D3" s="172"/>
      <c r="E3" s="172"/>
      <c r="F3" s="172"/>
      <c r="G3" s="167" t="str">
        <f>Proyecto!K3</f>
        <v>Fecha: 17 de septiembre de 2014</v>
      </c>
      <c r="H3" s="168"/>
      <c r="J3" s="11"/>
      <c r="K3" s="11"/>
      <c r="L3" s="11"/>
      <c r="M3" s="12"/>
      <c r="W3" s="13"/>
    </row>
    <row r="4" spans="2:23" s="3" customFormat="1" ht="24" customHeight="1" thickBot="1">
      <c r="B4" s="71"/>
      <c r="C4" s="171" t="s">
        <v>127</v>
      </c>
      <c r="D4" s="172"/>
      <c r="E4" s="172"/>
      <c r="F4" s="172"/>
      <c r="G4" s="169" t="str">
        <f>Proyecto!K4</f>
        <v>Version 001</v>
      </c>
      <c r="H4" s="170"/>
      <c r="J4" s="11"/>
      <c r="M4" s="12"/>
      <c r="W4" s="13"/>
    </row>
    <row r="5" spans="2:23" s="3" customFormat="1" ht="22.5" customHeight="1" thickBot="1">
      <c r="B5" s="73"/>
      <c r="C5" s="171" t="s">
        <v>129</v>
      </c>
      <c r="D5" s="172"/>
      <c r="E5" s="172"/>
      <c r="F5" s="172"/>
      <c r="G5" s="167" t="s">
        <v>130</v>
      </c>
      <c r="H5" s="168"/>
      <c r="J5" s="11"/>
      <c r="M5" s="11"/>
      <c r="W5" s="13"/>
    </row>
    <row r="6" spans="2:8" ht="5.25" customHeight="1">
      <c r="B6" s="5"/>
      <c r="C6" s="5"/>
      <c r="D6" s="5"/>
      <c r="E6" s="5"/>
      <c r="F6" s="5"/>
      <c r="G6" s="5"/>
      <c r="H6" s="5"/>
    </row>
    <row r="7" spans="2:23" ht="29.25" customHeight="1">
      <c r="B7" s="37" t="s">
        <v>0</v>
      </c>
      <c r="C7" s="130" t="str">
        <f>Proyecto!$E$7</f>
        <v>Promoción de los aspectos societarios y contables de la economía naranja. _(ID 49)</v>
      </c>
      <c r="D7" s="130"/>
      <c r="E7" s="130"/>
      <c r="F7" s="130"/>
      <c r="G7" s="130"/>
      <c r="H7" s="130"/>
      <c r="W7" s="1"/>
    </row>
    <row r="8" ht="12"/>
    <row r="9" spans="2:8" ht="15" customHeight="1">
      <c r="B9" s="157" t="s">
        <v>9</v>
      </c>
      <c r="C9" s="157"/>
      <c r="D9" s="157"/>
      <c r="E9" s="157"/>
      <c r="F9" s="157"/>
      <c r="G9" s="157"/>
      <c r="H9" s="157"/>
    </row>
    <row r="10" ht="15" customHeight="1"/>
    <row r="11" spans="2:8" ht="33.75" customHeight="1">
      <c r="B11" s="155" t="s">
        <v>90</v>
      </c>
      <c r="C11" s="155"/>
      <c r="D11" s="28" t="s">
        <v>28</v>
      </c>
      <c r="E11" s="28" t="s">
        <v>10</v>
      </c>
      <c r="F11" s="42" t="s">
        <v>12</v>
      </c>
      <c r="G11" s="28" t="s">
        <v>13</v>
      </c>
      <c r="H11" s="28" t="s">
        <v>123</v>
      </c>
    </row>
    <row r="12" spans="2:8" ht="30" customHeight="1">
      <c r="B12" s="202" t="s">
        <v>173</v>
      </c>
      <c r="C12" s="203"/>
      <c r="D12" s="25"/>
      <c r="E12" s="94" t="s">
        <v>210</v>
      </c>
      <c r="F12" s="26" t="s">
        <v>177</v>
      </c>
      <c r="G12" s="36" t="s">
        <v>118</v>
      </c>
      <c r="H12" s="24" t="s">
        <v>185</v>
      </c>
    </row>
    <row r="13" spans="2:8" ht="28.5" customHeight="1">
      <c r="B13" s="202" t="s">
        <v>172</v>
      </c>
      <c r="C13" s="203"/>
      <c r="D13" s="25"/>
      <c r="E13" s="94" t="s">
        <v>160</v>
      </c>
      <c r="F13" s="26" t="s">
        <v>179</v>
      </c>
      <c r="G13" s="36" t="s">
        <v>118</v>
      </c>
      <c r="H13" s="25" t="s">
        <v>186</v>
      </c>
    </row>
    <row r="14" spans="2:8" ht="27.75" customHeight="1">
      <c r="B14" s="202" t="s">
        <v>172</v>
      </c>
      <c r="C14" s="203"/>
      <c r="D14" s="25"/>
      <c r="E14" s="94" t="s">
        <v>166</v>
      </c>
      <c r="F14" s="26" t="s">
        <v>178</v>
      </c>
      <c r="G14" s="36" t="s">
        <v>118</v>
      </c>
      <c r="H14" s="25" t="s">
        <v>186</v>
      </c>
    </row>
    <row r="15" spans="2:8" ht="35.25" customHeight="1">
      <c r="B15" s="202" t="s">
        <v>172</v>
      </c>
      <c r="C15" s="203"/>
      <c r="D15" s="25"/>
      <c r="E15" s="94" t="s">
        <v>163</v>
      </c>
      <c r="F15" s="26" t="s">
        <v>178</v>
      </c>
      <c r="G15" s="36" t="s">
        <v>118</v>
      </c>
      <c r="H15" s="25" t="s">
        <v>186</v>
      </c>
    </row>
    <row r="16" spans="2:8" ht="49.5" customHeight="1">
      <c r="B16" s="202" t="s">
        <v>180</v>
      </c>
      <c r="C16" s="203"/>
      <c r="D16" s="25"/>
      <c r="E16" s="94" t="s">
        <v>164</v>
      </c>
      <c r="F16" s="26" t="s">
        <v>183</v>
      </c>
      <c r="G16" s="36" t="s">
        <v>118</v>
      </c>
      <c r="H16" s="25" t="s">
        <v>185</v>
      </c>
    </row>
    <row r="17" spans="2:8" ht="49.5" customHeight="1">
      <c r="B17" s="202" t="s">
        <v>181</v>
      </c>
      <c r="C17" s="203"/>
      <c r="D17" s="25"/>
      <c r="E17" s="94" t="s">
        <v>156</v>
      </c>
      <c r="F17" s="26" t="s">
        <v>184</v>
      </c>
      <c r="G17" s="36" t="s">
        <v>120</v>
      </c>
      <c r="H17" s="91" t="s">
        <v>185</v>
      </c>
    </row>
    <row r="18" spans="2:8" ht="45.75" customHeight="1">
      <c r="B18" s="202" t="s">
        <v>181</v>
      </c>
      <c r="C18" s="203"/>
      <c r="D18" s="25"/>
      <c r="E18" s="94" t="s">
        <v>170</v>
      </c>
      <c r="F18" s="26" t="s">
        <v>184</v>
      </c>
      <c r="G18" s="36" t="s">
        <v>120</v>
      </c>
      <c r="H18" s="91" t="s">
        <v>185</v>
      </c>
    </row>
    <row r="19" spans="2:8" ht="48" customHeight="1">
      <c r="B19" s="202" t="s">
        <v>182</v>
      </c>
      <c r="C19" s="203"/>
      <c r="D19" s="25"/>
      <c r="E19" s="94" t="s">
        <v>171</v>
      </c>
      <c r="F19" s="26" t="s">
        <v>184</v>
      </c>
      <c r="G19" s="36" t="s">
        <v>120</v>
      </c>
      <c r="H19" s="91" t="s">
        <v>185</v>
      </c>
    </row>
    <row r="20" spans="2:8" ht="18" customHeight="1">
      <c r="B20" s="137"/>
      <c r="C20" s="137"/>
      <c r="D20" s="25"/>
      <c r="E20" s="25"/>
      <c r="F20" s="24"/>
      <c r="G20" s="36"/>
      <c r="H20" s="25"/>
    </row>
    <row r="21" spans="2:8" ht="18" customHeight="1">
      <c r="B21" s="137"/>
      <c r="C21" s="137"/>
      <c r="D21" s="25"/>
      <c r="E21" s="25"/>
      <c r="F21" s="24"/>
      <c r="G21" s="36"/>
      <c r="H21" s="25"/>
    </row>
    <row r="22" spans="2:8" ht="18" customHeight="1">
      <c r="B22" s="137"/>
      <c r="C22" s="137"/>
      <c r="D22" s="25"/>
      <c r="E22" s="25"/>
      <c r="F22" s="24"/>
      <c r="G22" s="36"/>
      <c r="H22" s="25"/>
    </row>
  </sheetData>
  <sheetProtection/>
  <mergeCells count="22">
    <mergeCell ref="C5:F5"/>
    <mergeCell ref="G5:H5"/>
    <mergeCell ref="B15:C15"/>
    <mergeCell ref="B9:H9"/>
    <mergeCell ref="B11:C11"/>
    <mergeCell ref="C7:H7"/>
    <mergeCell ref="C2:F2"/>
    <mergeCell ref="G2:H2"/>
    <mergeCell ref="C3:F3"/>
    <mergeCell ref="G3:H3"/>
    <mergeCell ref="C4:F4"/>
    <mergeCell ref="G4:H4"/>
    <mergeCell ref="B22:C22"/>
    <mergeCell ref="B20:C20"/>
    <mergeCell ref="B21:C21"/>
    <mergeCell ref="B12:C12"/>
    <mergeCell ref="B19:C19"/>
    <mergeCell ref="B16:C16"/>
    <mergeCell ref="B17:C17"/>
    <mergeCell ref="B18:C18"/>
    <mergeCell ref="B13:C13"/>
    <mergeCell ref="B14:C14"/>
  </mergeCells>
  <conditionalFormatting sqref="E12 E19:E22">
    <cfRule type="cellIs" priority="7" dxfId="8" operator="equal" stopIfTrue="1">
      <formula>"Alto"</formula>
    </cfRule>
    <cfRule type="cellIs" priority="8" dxfId="7" operator="equal" stopIfTrue="1">
      <formula>"Medio"</formula>
    </cfRule>
    <cfRule type="cellIs" priority="9" dxfId="6" operator="equal" stopIfTrue="1">
      <formula>"Bajo"</formula>
    </cfRule>
  </conditionalFormatting>
  <conditionalFormatting sqref="E16:E18">
    <cfRule type="cellIs" priority="4" dxfId="8" operator="equal" stopIfTrue="1">
      <formula>"Alto"</formula>
    </cfRule>
    <cfRule type="cellIs" priority="5" dxfId="7" operator="equal" stopIfTrue="1">
      <formula>"Medio"</formula>
    </cfRule>
    <cfRule type="cellIs" priority="6" dxfId="6" operator="equal" stopIfTrue="1">
      <formula>"Bajo"</formula>
    </cfRule>
  </conditionalFormatting>
  <conditionalFormatting sqref="E13:E15">
    <cfRule type="cellIs" priority="1" dxfId="8" operator="equal" stopIfTrue="1">
      <formula>"Alto"</formula>
    </cfRule>
    <cfRule type="cellIs" priority="2" dxfId="7" operator="equal" stopIfTrue="1">
      <formula>"Medio"</formula>
    </cfRule>
    <cfRule type="cellIs" priority="3" dxfId="6"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Nelson Roman Navarrete Navarrete</cp:lastModifiedBy>
  <cp:lastPrinted>2019-04-23T19:51:53Z</cp:lastPrinted>
  <dcterms:created xsi:type="dcterms:W3CDTF">2009-01-14T13:57:13Z</dcterms:created>
  <dcterms:modified xsi:type="dcterms:W3CDTF">2019-05-22T18:28:11Z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PublishingExpirationDate">
    <vt:lpwstr/>
  </property>
  <property fmtid="{D5CDD505-2E9C-101B-9397-08002B2CF9AE}" pid="4" name="PublishingStartDate">
    <vt:lpwstr/>
  </property>
  <property fmtid="{D5CDD505-2E9C-101B-9397-08002B2CF9AE}" pid="5" name="IconOverlay">
    <vt:lpwstr/>
  </property>
  <property fmtid="{D5CDD505-2E9C-101B-9397-08002B2CF9AE}" pid="6" name="Comentarios">
    <vt:lpwstr/>
  </property>
  <property fmtid="{D5CDD505-2E9C-101B-9397-08002B2CF9AE}" pid="7" name="Fase">
    <vt:lpwstr>a. Ficha Téncnica</vt:lpwstr>
  </property>
  <property fmtid="{D5CDD505-2E9C-101B-9397-08002B2CF9AE}" pid="8" name="eDOCS AutoSave">
    <vt:lpwstr/>
  </property>
  <property fmtid="{D5CDD505-2E9C-101B-9397-08002B2CF9AE}" pid="9" name="_dlc_DocId">
    <vt:lpwstr>NV5X2DCNMZXR-24195345-5</vt:lpwstr>
  </property>
  <property fmtid="{D5CDD505-2E9C-101B-9397-08002B2CF9AE}" pid="10" name="_dlc_DocIdItemGuid">
    <vt:lpwstr>e81fd503-9394-4c73-a7bd-344d69a4cf32</vt:lpwstr>
  </property>
  <property fmtid="{D5CDD505-2E9C-101B-9397-08002B2CF9AE}" pid="11" name="_dlc_DocIdUrl">
    <vt:lpwstr>https://www.supersociedades.gov.co/nuestra_entidad/Planeacion/_layouts/15/DocIdRedir.aspx?ID=NV5X2DCNMZXR-24195345-5, NV5X2DCNMZXR-24195345-5</vt:lpwstr>
  </property>
</Properties>
</file>