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3020" windowHeight="7710" tabRatio="776" firstSheet="5" activeTab="10"/>
  </bookViews>
  <sheets>
    <sheet name="Proyecto" sheetId="1" r:id="rId1"/>
    <sheet name="Justificación - Objetivo" sheetId="2" r:id="rId2"/>
    <sheet name="Indicadores" sheetId="3" r:id="rId3"/>
    <sheet name="Recursos Humanos" sheetId="4" r:id="rId4"/>
    <sheet name="Comunicaciones internas" sheetId="5" r:id="rId5"/>
    <sheet name="Recursos Financieros" sheetId="6" r:id="rId6"/>
    <sheet name="Interesados" sheetId="7" r:id="rId7"/>
    <sheet name="Plan de comunicaciones" sheetId="8" r:id="rId8"/>
    <sheet name="Requerimientos" sheetId="9" r:id="rId9"/>
    <sheet name="Alcance" sheetId="10" r:id="rId10"/>
    <sheet name="EDT- Actividades" sheetId="11" r:id="rId11"/>
    <sheet name="Riesgos-Cronograma" sheetId="12" r:id="rId12"/>
    <sheet name="No tocar" sheetId="13" state="hidden" r:id="rId13"/>
  </sheets>
  <externalReferences>
    <externalReference r:id="rId16"/>
  </externalReferences>
  <definedNames>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5">#REF!</definedName>
    <definedName name="Activos" localSheetId="3">#REF!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5">#REF!</definedName>
    <definedName name="ActivosP1" localSheetId="3">#REF!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5">#REF!</definedName>
    <definedName name="ActivosP10" localSheetId="3">#REF!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5">#REF!</definedName>
    <definedName name="ActivosP11" localSheetId="3">#REF!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5">#REF!</definedName>
    <definedName name="Activosp11000" localSheetId="3">#REF!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5">#REF!</definedName>
    <definedName name="ActivosP12" localSheetId="3">#REF!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5">#REF!</definedName>
    <definedName name="ActivosP2" localSheetId="3">#REF!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5">#REF!</definedName>
    <definedName name="ActivosP3" localSheetId="3">#REF!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5">#REF!</definedName>
    <definedName name="ActivosP4" localSheetId="3">#REF!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5">#REF!</definedName>
    <definedName name="ActivosP5" localSheetId="3">#REF!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5">#REF!</definedName>
    <definedName name="ActivosP6" localSheetId="3">#REF!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5">#REF!</definedName>
    <definedName name="ActivosP7" localSheetId="3">#REF!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5">#REF!</definedName>
    <definedName name="ActivosP8" localSheetId="3">#REF!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5">#REF!</definedName>
    <definedName name="ActivosP9" localSheetId="3">#REF!</definedName>
    <definedName name="ActivosP9" localSheetId="11">#REF!</definedName>
    <definedName name="ActivosP9">#REF!</definedName>
    <definedName name="_xlnm.Print_Area" localSheetId="9">'Alcance'!$B$2:$P$8</definedName>
    <definedName name="_xlnm.Print_Area" localSheetId="2">'Indicadores'!$B$2:$I$13</definedName>
    <definedName name="_xlnm.Print_Area" localSheetId="6">'Interesados'!$B$2:$H$18</definedName>
    <definedName name="_xlnm.Print_Area" localSheetId="1">'Justificación - Objetivo'!$B$2:$P$13</definedName>
    <definedName name="_xlnm.Print_Area" localSheetId="7">'Plan de comunicaciones'!$B$2:$H$16</definedName>
    <definedName name="_xlnm.Print_Area" localSheetId="0">'Proyecto'!$C$2:$I$8</definedName>
    <definedName name="_xlnm.Print_Area" localSheetId="5">'Recursos Financieros'!$B$2:$F$8</definedName>
    <definedName name="_xlnm.Print_Area" localSheetId="3">'Recursos Humanos'!$B$2:$G$15</definedName>
    <definedName name="_xlnm.Print_Area" localSheetId="8">'Requerimientos'!$B$2:$H$12</definedName>
    <definedName name="_xlnm.Print_Area" localSheetId="11">'Riesgos-Cronograma'!$B$2:$P$17</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5">#REF!</definedName>
    <definedName name="Consulta__L" localSheetId="3">#REF!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5">#REF!</definedName>
    <definedName name="gloria" localSheetId="3">#REF!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5">#REF!</definedName>
    <definedName name="pl" localSheetId="3">#REF!</definedName>
    <definedName name="pl" localSheetId="11">#REF!</definedName>
    <definedName name="pl">#REF!</definedName>
  </definedNames>
  <calcPr fullCalcOnLoad="1"/>
</workbook>
</file>

<file path=xl/comments10.xml><?xml version="1.0" encoding="utf-8"?>
<comments xmlns="http://schemas.openxmlformats.org/spreadsheetml/2006/main">
  <authors>
    <author>RONIN</author>
  </authors>
  <commentList>
    <comment ref="B10" authorId="0">
      <text>
        <r>
          <rPr>
            <b/>
            <sz val="9"/>
            <rFont val="Tahoma"/>
            <family val="2"/>
          </rPr>
          <t>DESCRIPCIÓN DEL ALCANCE:</t>
        </r>
        <r>
          <rPr>
            <sz val="9"/>
            <rFont val="Tahoma"/>
            <family val="2"/>
          </rPr>
          <t xml:space="preserve">
Incluir la descripción del alcance del proyecto, tanto del producto como la forma de realizarlo</t>
        </r>
      </text>
    </comment>
    <comment ref="B12" authorId="0">
      <text>
        <r>
          <rPr>
            <b/>
            <sz val="9"/>
            <rFont val="Tahoma"/>
            <family val="2"/>
          </rPr>
          <t>EXCLUSIONES DEL PROYECTO:</t>
        </r>
        <r>
          <rPr>
            <sz val="9"/>
            <rFont val="Tahoma"/>
            <family val="2"/>
          </rPr>
          <t xml:space="preserve">
Identificar lo que no incluye el proyecto</t>
        </r>
      </text>
    </comment>
    <comment ref="B14" authorId="0">
      <text>
        <r>
          <rPr>
            <b/>
            <sz val="9"/>
            <rFont val="Tahoma"/>
            <family val="2"/>
          </rPr>
          <t>RESTRICCIONES DEL PROYECTO:</t>
        </r>
        <r>
          <rPr>
            <sz val="9"/>
            <rFont val="Tahoma"/>
            <family val="2"/>
          </rPr>
          <t xml:space="preserve">
Enumerar las limitantes asociadas con el alcance del proyecto que restringen las opciones del proyecto</t>
        </r>
      </text>
    </comment>
    <comment ref="B16" authorId="0">
      <text>
        <r>
          <rPr>
            <b/>
            <sz val="9"/>
            <rFont val="Tahoma"/>
            <family val="2"/>
          </rPr>
          <t>SUPUESTOS DEL PROYECTO:</t>
        </r>
        <r>
          <rPr>
            <sz val="9"/>
            <rFont val="Tahoma"/>
            <family val="2"/>
          </rPr>
          <t xml:space="preserve">
Enumeran las suposiciones asociadas con el alcance del proyecto y el impacto potencial de las mismas</t>
        </r>
      </text>
    </comment>
    <comment ref="B18" authorId="0">
      <text>
        <r>
          <rPr>
            <b/>
            <sz val="9"/>
            <rFont val="Tahoma"/>
            <family val="2"/>
          </rPr>
          <t>ENTREGABLES DEL PROYECTO:</t>
        </r>
        <r>
          <rPr>
            <sz val="9"/>
            <rFont val="Tahoma"/>
            <family val="2"/>
          </rPr>
          <t xml:space="preserve">
Incluyen tanto el producto final (producto o servicios) como los productos de soporte (informes y documentación)</t>
        </r>
      </text>
    </comment>
    <comment ref="B20" authorId="0">
      <text>
        <r>
          <rPr>
            <b/>
            <sz val="9"/>
            <rFont val="Tahoma"/>
            <family val="2"/>
          </rPr>
          <t>CRITERIOS DE ACEPTACIÓN DEL PRODUCTO:</t>
        </r>
        <r>
          <rPr>
            <sz val="9"/>
            <rFont val="Tahoma"/>
            <family val="2"/>
          </rPr>
          <t xml:space="preserve">
Definición de las características para el recibo a satisfacción de los productos, servicios o resultados del proyecto</t>
        </r>
      </text>
    </comment>
  </commentList>
</comments>
</file>

<file path=xl/comments2.xml><?xml version="1.0" encoding="utf-8"?>
<comments xmlns="http://schemas.openxmlformats.org/spreadsheetml/2006/main">
  <authors>
    <author>RONIN</author>
  </authors>
  <commentList>
    <comment ref="B9" authorId="0">
      <text>
        <r>
          <rPr>
            <b/>
            <sz val="9"/>
            <rFont val="Tahoma"/>
            <family val="2"/>
          </rPr>
          <t>OBJETIVO ESTRATÉGICO:</t>
        </r>
        <r>
          <rPr>
            <sz val="9"/>
            <rFont val="Tahoma"/>
            <family val="2"/>
          </rPr>
          <t xml:space="preserve">
Incluir el objetivo estratégico al que apunta el proyecto</t>
        </r>
      </text>
    </comment>
    <comment ref="B11" authorId="0">
      <text>
        <r>
          <rPr>
            <b/>
            <sz val="9"/>
            <rFont val="Tahoma"/>
            <family val="2"/>
          </rPr>
          <t xml:space="preserve">ESTRATEGIA:
</t>
        </r>
        <r>
          <rPr>
            <sz val="9"/>
            <rFont val="Tahoma"/>
            <family val="2"/>
          </rPr>
          <t>Incluir la estrategia en la que está incluido el proyecto</t>
        </r>
      </text>
    </comment>
    <comment ref="D13" authorId="0">
      <text>
        <r>
          <rPr>
            <b/>
            <sz val="9"/>
            <rFont val="Tahoma"/>
            <family val="2"/>
          </rPr>
          <t>TIPO:</t>
        </r>
        <r>
          <rPr>
            <sz val="9"/>
            <rFont val="Tahoma"/>
            <family val="2"/>
          </rPr>
          <t xml:space="preserve">
Definir si el objetivo es general o específico</t>
        </r>
      </text>
    </comment>
    <comment ref="B13" authorId="0">
      <text>
        <r>
          <rPr>
            <b/>
            <sz val="9"/>
            <rFont val="Tahoma"/>
            <family val="2"/>
          </rPr>
          <t>OBJETIVOS DE PROYECTO:</t>
        </r>
        <r>
          <rPr>
            <sz val="9"/>
            <rFont val="Tahoma"/>
            <family val="2"/>
          </rPr>
          <t xml:space="preserve">
Incluir los objetivos que debe cumplir el proyecto
</t>
        </r>
      </text>
    </comment>
    <comment ref="B16" authorId="0">
      <text>
        <r>
          <rPr>
            <b/>
            <sz val="9"/>
            <rFont val="Tahoma"/>
            <family val="2"/>
          </rPr>
          <t>OBJETIVOS DE PROYECTO:</t>
        </r>
        <r>
          <rPr>
            <sz val="9"/>
            <rFont val="Tahoma"/>
            <family val="2"/>
          </rPr>
          <t xml:space="preserve">
Incluir los objetivos que debe cumplir el proyecto
</t>
        </r>
      </text>
    </comment>
    <comment ref="D16" authorId="0">
      <text>
        <r>
          <rPr>
            <b/>
            <sz val="9"/>
            <rFont val="Tahoma"/>
            <family val="2"/>
          </rPr>
          <t>TIPO:</t>
        </r>
        <r>
          <rPr>
            <sz val="9"/>
            <rFont val="Tahoma"/>
            <family val="2"/>
          </rPr>
          <t xml:space="preserve">
Definir si el objetivo es general o específico</t>
        </r>
      </text>
    </comment>
  </commentList>
</comments>
</file>

<file path=xl/comments3.xml><?xml version="1.0" encoding="utf-8"?>
<comments xmlns="http://schemas.openxmlformats.org/spreadsheetml/2006/main">
  <authors>
    <author>Juan Camilo Correa Jimenez</author>
    <author>RONIN</author>
  </authors>
  <commentList>
    <comment ref="D11" authorId="0">
      <text>
        <r>
          <rPr>
            <b/>
            <sz val="9"/>
            <rFont val="Tahoma"/>
            <family val="2"/>
          </rPr>
          <t>UNIDAD DE MEDIDA:</t>
        </r>
        <r>
          <rPr>
            <sz val="9"/>
            <rFont val="Tahoma"/>
            <family val="2"/>
          </rPr>
          <t xml:space="preserve">
Indica la escala o métrica a usar (%, procesos, unidades, documentos)</t>
        </r>
      </text>
    </comment>
    <comment ref="F11" authorId="0">
      <text>
        <r>
          <rPr>
            <b/>
            <sz val="9"/>
            <rFont val="Tahoma"/>
            <family val="2"/>
          </rPr>
          <t>META:</t>
        </r>
        <r>
          <rPr>
            <sz val="9"/>
            <rFont val="Tahoma"/>
            <family val="2"/>
          </rPr>
          <t xml:space="preserve">
Valor que se quiere alcanzar (100%, 3 procesos, 5 unidades, 3 documentos)</t>
        </r>
      </text>
    </comment>
    <comment ref="B11" authorId="1">
      <text>
        <r>
          <rPr>
            <b/>
            <sz val="9"/>
            <rFont val="Tahoma"/>
            <family val="2"/>
          </rPr>
          <t xml:space="preserve">TIPO:
</t>
        </r>
        <r>
          <rPr>
            <sz val="9"/>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G11" authorId="1">
      <text>
        <r>
          <rPr>
            <b/>
            <sz val="9"/>
            <rFont val="Tahoma"/>
            <family val="2"/>
          </rPr>
          <t>FRECUENCIA DE MEDIDA:</t>
        </r>
        <r>
          <rPr>
            <sz val="9"/>
            <rFont val="Tahoma"/>
            <family val="2"/>
          </rPr>
          <t xml:space="preserve">
Indicar cada cuanto tiempo hay que tomar la medición</t>
        </r>
      </text>
    </comment>
    <comment ref="B13" authorId="1">
      <text>
        <r>
          <rPr>
            <b/>
            <sz val="9"/>
            <rFont val="Tahoma"/>
            <family val="2"/>
          </rPr>
          <t>RESPONSABLE DE LA MEDICIÓN:</t>
        </r>
        <r>
          <rPr>
            <sz val="9"/>
            <rFont val="Tahoma"/>
            <family val="2"/>
          </rPr>
          <t xml:space="preserve">
Definir la persona encargada de tomar los datos, calcular el indicador y reportar a los interesados</t>
        </r>
      </text>
    </comment>
    <comment ref="H11" authorId="1">
      <text>
        <r>
          <rPr>
            <b/>
            <sz val="9"/>
            <rFont val="Tahoma"/>
            <family val="2"/>
          </rPr>
          <t>TENDENCIA:</t>
        </r>
        <r>
          <rPr>
            <sz val="9"/>
            <rFont val="Tahoma"/>
            <family val="2"/>
          </rPr>
          <t xml:space="preserve">
Indicar si la medición acumulada del indicador debe ascender o descender</t>
        </r>
      </text>
    </comment>
    <comment ref="I11" authorId="1">
      <text>
        <r>
          <rPr>
            <b/>
            <sz val="9"/>
            <rFont val="Tahoma"/>
            <family val="2"/>
          </rPr>
          <t>FÓRMULA DEL INDICADOR:</t>
        </r>
        <r>
          <rPr>
            <sz val="9"/>
            <rFont val="Tahoma"/>
            <family val="2"/>
          </rPr>
          <t xml:space="preserve">
Indicar si se realiza por medio de encuesta, descripción de la fórmula a utilizar o por otro medio de medida </t>
        </r>
      </text>
    </comment>
    <comment ref="B10" authorId="1">
      <text>
        <r>
          <rPr>
            <b/>
            <sz val="9"/>
            <rFont val="Tahoma"/>
            <family val="2"/>
          </rPr>
          <t>DESCRIPCIÓN:</t>
        </r>
        <r>
          <rPr>
            <sz val="9"/>
            <rFont val="Tahoma"/>
            <family val="2"/>
          </rPr>
          <t xml:space="preserve">
Hacer una descripción de lo que se quiere medir</t>
        </r>
      </text>
    </comment>
  </commentList>
</comments>
</file>

<file path=xl/comments4.xml><?xml version="1.0" encoding="utf-8"?>
<comments xmlns="http://schemas.openxmlformats.org/spreadsheetml/2006/main">
  <authors>
    <author>RONIN</author>
  </authors>
  <commentList>
    <comment ref="B11" authorId="0">
      <text>
        <r>
          <rPr>
            <b/>
            <sz val="9"/>
            <rFont val="Tahoma"/>
            <family val="2"/>
          </rPr>
          <t>ROL:</t>
        </r>
        <r>
          <rPr>
            <sz val="9"/>
            <rFont val="Tahoma"/>
            <family val="2"/>
          </rPr>
          <t xml:space="preserve">
Indicar el rol de la persona dentro del proyecto (NO es el cargo dentro de la organización)</t>
        </r>
      </text>
    </comment>
    <comment ref="D11" authorId="0">
      <text>
        <r>
          <rPr>
            <b/>
            <sz val="9"/>
            <rFont val="Tahoma"/>
            <family val="2"/>
          </rPr>
          <t>RESPONSABILIDADES:</t>
        </r>
        <r>
          <rPr>
            <sz val="9"/>
            <rFont val="Tahoma"/>
            <family val="2"/>
          </rPr>
          <t xml:space="preserve">
Incluir las responsabilidades de la persona dentro del proyecto</t>
        </r>
      </text>
    </comment>
    <comment ref="F11" authorId="0">
      <text>
        <r>
          <rPr>
            <b/>
            <sz val="9"/>
            <rFont val="Tahoma"/>
            <family val="2"/>
          </rPr>
          <t>CAPACIDADES:</t>
        </r>
        <r>
          <rPr>
            <sz val="9"/>
            <rFont val="Tahoma"/>
            <family val="2"/>
          </rPr>
          <t xml:space="preserve">
Enumerar las capacidades necesarias para desarrollar las responsabilidades asignadas</t>
        </r>
      </text>
    </comment>
    <comment ref="E11" authorId="0">
      <text>
        <r>
          <rPr>
            <b/>
            <sz val="9"/>
            <rFont val="Tahoma"/>
            <family val="2"/>
          </rPr>
          <t xml:space="preserve">INT. - EXT.
</t>
        </r>
        <r>
          <rPr>
            <sz val="9"/>
            <rFont val="Tahoma"/>
            <family val="2"/>
          </rPr>
          <t>Indicar si la persona pertenece a la Superintendencia o es externa</t>
        </r>
      </text>
    </comment>
  </commentList>
</comments>
</file>

<file path=xl/comments5.xml><?xml version="1.0" encoding="utf-8"?>
<comments xmlns="http://schemas.openxmlformats.org/spreadsheetml/2006/main">
  <authors>
    <author>RONIN</author>
  </authors>
  <commentList>
    <comment ref="C13" authorId="0">
      <text>
        <r>
          <rPr>
            <b/>
            <sz val="9"/>
            <rFont val="Tahoma"/>
            <family val="2"/>
          </rPr>
          <t xml:space="preserve">ROL:
</t>
        </r>
        <r>
          <rPr>
            <sz val="9"/>
            <rFont val="Tahoma"/>
            <family val="2"/>
          </rPr>
          <t>Indicar el rol de la persona dentro del proyecto (NO es el cargo dentro de la organización)</t>
        </r>
      </text>
    </comment>
    <comment ref="F13" authorId="0">
      <text>
        <r>
          <rPr>
            <b/>
            <sz val="9"/>
            <rFont val="Tahoma"/>
            <family val="2"/>
          </rPr>
          <t>ROL:</t>
        </r>
        <r>
          <rPr>
            <sz val="9"/>
            <rFont val="Tahoma"/>
            <family val="2"/>
          </rPr>
          <t xml:space="preserve">
Indicar el rol de la persona dentro del proyecto (NO es el cargo dentro de la organización)</t>
        </r>
      </text>
    </comment>
    <comment ref="B11" authorId="0">
      <text>
        <r>
          <rPr>
            <b/>
            <sz val="9"/>
            <rFont val="Tahoma"/>
            <family val="2"/>
          </rPr>
          <t>EQUIPO DE PROYECTO DE LA SUPERINTENDENCIA</t>
        </r>
        <r>
          <rPr>
            <sz val="9"/>
            <rFont val="Tahoma"/>
            <family val="2"/>
          </rPr>
          <t xml:space="preserve">
Enumerar las personas de la Superintendencia que participarán en el desarrollo del proyecto</t>
        </r>
      </text>
    </comment>
    <comment ref="E11" authorId="0">
      <text>
        <r>
          <rPr>
            <b/>
            <sz val="9"/>
            <rFont val="Tahoma"/>
            <family val="2"/>
          </rPr>
          <t xml:space="preserve">EQUIPO DE PROYECTO DEL PROVEEDOR:
</t>
        </r>
        <r>
          <rPr>
            <sz val="9"/>
            <rFont val="Tahoma"/>
            <family val="2"/>
          </rPr>
          <t>Enumerar las personas del proveedor que participarán en el desarrollo del proyecto</t>
        </r>
      </text>
    </comment>
  </commentList>
</comments>
</file>

<file path=xl/comments6.xml><?xml version="1.0" encoding="utf-8"?>
<comments xmlns="http://schemas.openxmlformats.org/spreadsheetml/2006/main">
  <authors>
    <author>RONIN</author>
  </authors>
  <commentList>
    <comment ref="B10" authorId="0">
      <text>
        <r>
          <rPr>
            <b/>
            <sz val="9"/>
            <rFont val="Tahoma"/>
            <family val="2"/>
          </rPr>
          <t xml:space="preserve">NO APLICA-PRESUPUESTO DE INVERSIÓN:
</t>
        </r>
        <r>
          <rPr>
            <sz val="9"/>
            <rFont val="Tahoma"/>
            <family val="2"/>
          </rPr>
          <t xml:space="preserve">Indicar si el presupuesto se hace con presupuesto de inversión o no
</t>
        </r>
      </text>
    </comment>
    <comment ref="B12" authorId="0">
      <text>
        <r>
          <rPr>
            <b/>
            <sz val="9"/>
            <rFont val="Tahoma"/>
            <family val="2"/>
          </rPr>
          <t>Nº DE CDP:</t>
        </r>
        <r>
          <rPr>
            <sz val="9"/>
            <rFont val="Tahoma"/>
            <family val="2"/>
          </rPr>
          <t xml:space="preserve">
xxxxx</t>
        </r>
      </text>
    </comment>
    <comment ref="B14" authorId="0">
      <text>
        <r>
          <rPr>
            <b/>
            <sz val="9"/>
            <rFont val="Tahoma"/>
            <family val="2"/>
          </rPr>
          <t xml:space="preserve">NÚMERO DE OBLIGACIÓN:
</t>
        </r>
        <r>
          <rPr>
            <sz val="9"/>
            <rFont val="Tahoma"/>
            <family val="2"/>
          </rPr>
          <t xml:space="preserve">XXXX
</t>
        </r>
      </text>
    </comment>
    <comment ref="B16" authorId="0">
      <text>
        <r>
          <rPr>
            <b/>
            <sz val="9"/>
            <rFont val="Tahoma"/>
            <family val="2"/>
          </rPr>
          <t>APROPIACIÓN INICIAL:</t>
        </r>
        <r>
          <rPr>
            <sz val="9"/>
            <rFont val="Tahoma"/>
            <family val="2"/>
          </rPr>
          <t xml:space="preserve">
XXX</t>
        </r>
      </text>
    </comment>
    <comment ref="B18" authorId="0">
      <text>
        <r>
          <rPr>
            <b/>
            <sz val="9"/>
            <rFont val="Tahoma"/>
            <family val="2"/>
          </rPr>
          <t>VALOR COMPROMETIDO:</t>
        </r>
        <r>
          <rPr>
            <sz val="9"/>
            <rFont val="Tahoma"/>
            <family val="2"/>
          </rPr>
          <t xml:space="preserve">
XXXX</t>
        </r>
      </text>
    </comment>
    <comment ref="B20" authorId="0">
      <text>
        <r>
          <rPr>
            <b/>
            <sz val="9"/>
            <rFont val="Tahoma"/>
            <family val="2"/>
          </rPr>
          <t>VALOR OBLIGADO:</t>
        </r>
        <r>
          <rPr>
            <sz val="9"/>
            <rFont val="Tahoma"/>
            <family val="2"/>
          </rPr>
          <t xml:space="preserve">
XXXXXX</t>
        </r>
      </text>
    </comment>
  </commentList>
</comments>
</file>

<file path=xl/comments7.xml><?xml version="1.0" encoding="utf-8"?>
<comments xmlns="http://schemas.openxmlformats.org/spreadsheetml/2006/main">
  <authors>
    <author>RONIN</author>
  </authors>
  <commentList>
    <comment ref="B9" authorId="0">
      <text>
        <r>
          <rPr>
            <b/>
            <sz val="9"/>
            <rFont val="Tahoma"/>
            <family val="2"/>
          </rPr>
          <t>INTERESADOS:</t>
        </r>
        <r>
          <rPr>
            <sz val="9"/>
            <rFont val="Tahoma"/>
            <family val="2"/>
          </rPr>
          <t xml:space="preserve">
Personas, grupos u organizaciones involucrados en el proyecto</t>
        </r>
      </text>
    </comment>
    <comment ref="G11" authorId="0">
      <text>
        <r>
          <rPr>
            <b/>
            <sz val="9"/>
            <rFont val="Tahoma"/>
            <family val="2"/>
          </rPr>
          <t>INTERNO-EXTERNO:</t>
        </r>
        <r>
          <rPr>
            <sz val="9"/>
            <rFont val="Tahoma"/>
            <family val="2"/>
          </rPr>
          <t xml:space="preserve">
Indicar si la persona pertenece a la Superintendencia o es externa</t>
        </r>
      </text>
    </comment>
    <comment ref="H11" authorId="0">
      <text>
        <r>
          <rPr>
            <b/>
            <sz val="9"/>
            <rFont val="Tahoma"/>
            <family val="2"/>
          </rPr>
          <t>RONIN:</t>
        </r>
        <r>
          <rPr>
            <sz val="9"/>
            <rFont val="Tahoma"/>
            <family val="2"/>
          </rPr>
          <t xml:space="preserve">
Definir si la persona, respeto al proyecto está:
- a favor
- en contra
- neutral</t>
        </r>
      </text>
    </comment>
    <comment ref="D11" authorId="0">
      <text>
        <r>
          <rPr>
            <b/>
            <sz val="9"/>
            <rFont val="Tahoma"/>
            <family val="2"/>
          </rPr>
          <t>CARGO:</t>
        </r>
        <r>
          <rPr>
            <sz val="9"/>
            <rFont val="Tahoma"/>
            <family val="2"/>
          </rPr>
          <t xml:space="preserve">
Cargo  de la persona dentro de la organización</t>
        </r>
      </text>
    </comment>
  </commentList>
</comments>
</file>

<file path=xl/comments8.xml><?xml version="1.0" encoding="utf-8"?>
<comments xmlns="http://schemas.openxmlformats.org/spreadsheetml/2006/main">
  <authors>
    <author>RONIN</author>
  </authors>
  <commentList>
    <comment ref="C12" authorId="0">
      <text>
        <r>
          <rPr>
            <b/>
            <sz val="9"/>
            <rFont val="Tahoma"/>
            <family val="2"/>
          </rPr>
          <t>TIPO DE COMUNICACIÓN:</t>
        </r>
        <r>
          <rPr>
            <sz val="9"/>
            <rFont val="Tahoma"/>
            <family val="2"/>
          </rPr>
          <t xml:space="preserve">
Indicar si la comunicación se realizará mediante:
- Mail
- Oficio
- Memorando
- Reunión
- Telefónica
- Electrónica (mediante la web)
- Electrónica
- Acto administrativo</t>
        </r>
      </text>
    </comment>
    <comment ref="D12" authorId="0">
      <text>
        <r>
          <rPr>
            <b/>
            <sz val="9"/>
            <rFont val="Tahoma"/>
            <family val="2"/>
          </rPr>
          <t>OBJETIVO:</t>
        </r>
        <r>
          <rPr>
            <sz val="9"/>
            <rFont val="Tahoma"/>
            <family val="2"/>
          </rPr>
          <t xml:space="preserve">
Indicar qué se pretende lograr con la comunicación</t>
        </r>
      </text>
    </comment>
    <comment ref="E12" authorId="0">
      <text>
        <r>
          <rPr>
            <b/>
            <sz val="9"/>
            <rFont val="Tahoma"/>
            <family val="2"/>
          </rPr>
          <t>FRECUENCIA:</t>
        </r>
        <r>
          <rPr>
            <sz val="9"/>
            <rFont val="Tahoma"/>
            <family val="2"/>
          </rPr>
          <t xml:space="preserve">
Indicar cada cuanto se produce la comunicación</t>
        </r>
      </text>
    </comment>
    <comment ref="F12" authorId="0">
      <text>
        <r>
          <rPr>
            <b/>
            <sz val="9"/>
            <rFont val="Tahoma"/>
            <family val="2"/>
          </rPr>
          <t>RESPONSABLE:</t>
        </r>
        <r>
          <rPr>
            <sz val="9"/>
            <rFont val="Tahoma"/>
            <family val="2"/>
          </rPr>
          <t xml:space="preserve">
Indicar quien debe realizar la comunicación</t>
        </r>
      </text>
    </comment>
    <comment ref="G12" authorId="0">
      <text>
        <r>
          <rPr>
            <b/>
            <sz val="9"/>
            <rFont val="Tahoma"/>
            <family val="2"/>
          </rPr>
          <t>ENTREGABLE:</t>
        </r>
        <r>
          <rPr>
            <sz val="9"/>
            <rFont val="Tahoma"/>
            <family val="2"/>
          </rPr>
          <t xml:space="preserve">
Indicar cual es soporte de la comunicación</t>
        </r>
      </text>
    </comment>
  </commentList>
</comments>
</file>

<file path=xl/comments9.xml><?xml version="1.0" encoding="utf-8"?>
<comments xmlns="http://schemas.openxmlformats.org/spreadsheetml/2006/main">
  <authors>
    <author>RONIN</author>
  </authors>
  <commentList>
    <comment ref="B11" authorId="0">
      <text>
        <r>
          <rPr>
            <b/>
            <sz val="9"/>
            <rFont val="Tahoma"/>
            <family val="2"/>
          </rPr>
          <t>DESCRIPCIÓN DEL REQUERIMIENTO:</t>
        </r>
        <r>
          <rPr>
            <sz val="9"/>
            <rFont val="Tahoma"/>
            <family val="2"/>
          </rPr>
          <t xml:space="preserve">
Incluir una descripción del requerimiento del solicitante</t>
        </r>
      </text>
    </comment>
    <comment ref="D11" authorId="0">
      <text>
        <r>
          <rPr>
            <b/>
            <sz val="9"/>
            <rFont val="Tahoma"/>
            <family val="2"/>
          </rPr>
          <t>CÓDIGO REQUERIMIENTO:</t>
        </r>
        <r>
          <rPr>
            <sz val="9"/>
            <rFont val="Tahoma"/>
            <family val="2"/>
          </rPr>
          <t xml:space="preserve">
Incluir un código para facilitar el seguimiento del requerimiento</t>
        </r>
      </text>
    </comment>
    <comment ref="F11" authorId="0">
      <text>
        <r>
          <rPr>
            <b/>
            <sz val="9"/>
            <rFont val="Tahoma"/>
            <family val="2"/>
          </rPr>
          <t>ALCANCE DEL PROYECTO / ENTREGABLE AFECTADO:</t>
        </r>
        <r>
          <rPr>
            <sz val="9"/>
            <rFont val="Tahoma"/>
            <family val="2"/>
          </rPr>
          <t xml:space="preserve">
Indicar si es un requerimiento que afecte a la totalidad del proyecto o a un entregable y especificar a cual</t>
        </r>
      </text>
    </comment>
    <comment ref="G11" authorId="0">
      <text>
        <r>
          <rPr>
            <b/>
            <sz val="9"/>
            <rFont val="Tahoma"/>
            <family val="2"/>
          </rPr>
          <t>FECHA DE CUMPLIMIENTO:</t>
        </r>
        <r>
          <rPr>
            <sz val="9"/>
            <rFont val="Tahoma"/>
            <family val="2"/>
          </rPr>
          <t xml:space="preserve">
Indiar cuando se espera que el requerimiento se realice</t>
        </r>
      </text>
    </comment>
    <comment ref="H11" authorId="0">
      <text>
        <r>
          <rPr>
            <b/>
            <sz val="9"/>
            <rFont val="Tahoma"/>
            <family val="2"/>
          </rPr>
          <t>CRITERIO DE ACEPTACIÓN:</t>
        </r>
        <r>
          <rPr>
            <sz val="9"/>
            <rFont val="Tahoma"/>
            <family val="2"/>
          </rPr>
          <t xml:space="preserve">
Indicar cual es el criterio especificado por el solicitante para dar por válido el requerimiento</t>
        </r>
      </text>
    </comment>
  </commentList>
</comments>
</file>

<file path=xl/sharedStrings.xml><?xml version="1.0" encoding="utf-8"?>
<sst xmlns="http://schemas.openxmlformats.org/spreadsheetml/2006/main" count="431" uniqueCount="280">
  <si>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</si>
  <si>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</si>
  <si>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</si>
  <si>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</si>
  <si>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</si>
  <si>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</si>
  <si>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</si>
  <si>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</si>
  <si>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</si>
  <si>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</si>
  <si>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</si>
  <si>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</si>
  <si>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</si>
  <si>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</si>
  <si>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</si>
  <si>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</si>
  <si>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</si>
  <si>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</si>
  <si>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</si>
  <si>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</si>
  <si>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</si>
  <si>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</si>
  <si>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</si>
  <si>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</si>
  <si>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</si>
  <si>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</si>
  <si>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</si>
  <si>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</si>
  <si>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</si>
  <si>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</si>
  <si>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</si>
  <si>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</si>
  <si>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</si>
  <si>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</si>
  <si>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</si>
  <si>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</si>
  <si>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</si>
  <si>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</si>
  <si>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</si>
  <si>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</si>
  <si>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</si>
  <si>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</si>
  <si>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</si>
  <si>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</si>
  <si>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</si>
  <si>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</si>
  <si>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</si>
  <si>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</si>
  <si>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</si>
  <si>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</si>
  <si>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</si>
  <si>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</si>
  <si>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</si>
  <si>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</si>
  <si>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</si>
  <si>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</si>
  <si>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</si>
  <si>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</si>
  <si>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</si>
  <si>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</si>
  <si>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</si>
  <si>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</si>
  <si>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</si>
  <si>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</si>
  <si>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</si>
  <si>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</si>
  <si>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</si>
  <si>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</si>
  <si>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</si>
  <si>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</si>
  <si>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</si>
  <si>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</si>
  <si>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</si>
  <si>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</si>
  <si>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</si>
  <si>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</si>
  <si>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</si>
  <si>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</si>
  <si>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RESPONSABLES</t>
  </si>
  <si>
    <t>EVIDENCIA Ó AVANCES  DE LOS ENTREGABLES</t>
  </si>
  <si>
    <t>NO APLICA</t>
  </si>
  <si>
    <t>NO APLICA - PRESUPUESTO DE INVERSIÓN</t>
  </si>
  <si>
    <t>NOMBRE DE INTERESADO</t>
  </si>
  <si>
    <t>DESCRIPCIÓN DEL REQUERIMIENTO</t>
  </si>
  <si>
    <t>telefono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</si>
  <si>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</si>
  <si>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</si>
  <si>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</si>
  <si>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</si>
  <si>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</si>
  <si>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</si>
  <si>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</si>
  <si>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</si>
  <si>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</si>
  <si>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</si>
  <si>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</si>
  <si>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</si>
  <si>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</si>
  <si>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</si>
  <si>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</si>
  <si>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</si>
  <si>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</si>
  <si>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</si>
  <si>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</si>
  <si>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</si>
  <si>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</si>
  <si>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</si>
  <si>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</si>
  <si>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</si>
  <si>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</si>
  <si>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</si>
  <si>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</si>
  <si>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</si>
  <si>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</si>
  <si>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</si>
  <si>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</si>
  <si>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</si>
  <si>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SISTEMA DE GESTION INTEGRADO</t>
  </si>
  <si>
    <t>PROCESO: GESTION INTEGRAL</t>
  </si>
  <si>
    <t>Version 001</t>
  </si>
  <si>
    <t>FORMATO: PLANEACION DE PROYECTOS</t>
  </si>
  <si>
    <t>Pagina 1 de 1</t>
  </si>
  <si>
    <t>Fecha: 17 de septiembre de 2014</t>
  </si>
  <si>
    <t>DESCRIPCION</t>
  </si>
  <si>
    <t>EVALUACION</t>
  </si>
  <si>
    <t>ACTIVIDADES DE MITIGACION</t>
  </si>
  <si>
    <t>RESPONSABLE DE GESTIONAR EL RIESGO</t>
  </si>
  <si>
    <t>Bajo</t>
  </si>
  <si>
    <t>Medio</t>
  </si>
  <si>
    <t>Alto</t>
  </si>
  <si>
    <t>Extremo</t>
  </si>
  <si>
    <t>Las comunicaciones entre el equipo de trabajo se desarrollarán de la siguiente manera:
* Radicación oficial, según las directrices de Gestión Documental para la entrega de memorandos, facturas e informes de desarrollo del proyecto.
* Correo electrónico para intercambio de información del proyecto y su avance, entre el personal de la Superintendencia y el proveedor.
* Reuniones virtuales (a través de herramienta de videoconferencia) y presenciales
* Llamada a teléfono fijo (entidad) y móvil (proveedor).
* Actas de seguimiento de proyecto</t>
  </si>
  <si>
    <t>PESO DE 
LA ACTIVIDAD</t>
  </si>
  <si>
    <t>OBJETIVO DEL PROYECTO (Generales y específicos)</t>
  </si>
  <si>
    <t>%</t>
  </si>
  <si>
    <t>Gerente de Proyecto</t>
  </si>
  <si>
    <t>• Proponer el proyecto y ubicarlo en la estrategia de la entidad.
• Promover el proyecto y buscar el apoyo necesario al interior de la entidad para el desarrollo del mismo. 
• Gestionar la consecución de los recursos necesarios para el desarrollo del proyecto.
• Tomar decisiones claves en el proyecto.
• Orientar al gerente de proyecto y equipo cuando se desvíen por falta de información. 
• Autorizar el cierre del proyecto, entregando previamente  a la entidad los productos finales del proyecto.</t>
  </si>
  <si>
    <t>• Participar en la planificación del proyecto: Definir los objetivos del proyecto y el plan de trabajo (EDT - estructura detallada de actividades) y productos entregables.
• Identificar a las partes interesadas (Stakeholders) del proyecto.
• Elaborar y ejecutar el plan de comunicaciones del proyecto.
• Identificar y gestionar los riesgos del proyecto.
• Coordinar al equipo de trabajo del proyecto.
• Realizar el seguimiento al desarrollo del plan de trabajo definido (ejecución de actividades y entregables).
• Gestionar los recursos asignados al proyecto. 
• Liderar el proceso de gestión del cambio que se requiera para el desarrollo del proyecto. 
• Participar en la toma de decisiones respecto a los cambios que requiera el proyecto.
• Comunicar al patrocinador (Sponsor) las novedades generadas al interior del proyecto.
• Informar a las partes interesadas en el proyecto los cambios y decisiones que afectan la planificación del proyecto.
• Participar en la solución imprevistos con las partes interesadas y el equipo del proyecto.</t>
  </si>
  <si>
    <t>• Recolectar y articular todos los requerimientos  y necesidades del patrocinador (Sponsor) y de las partes interesadas (Stakeholders) del proyecto.
• Coordinar al equipo de trabajo asignado al interior del proyecto.
• Ejecutar oportunamente las actividades asignadas y relacionadas con el desarrollo del proyecto.
• Reportar al gerente de proyecto los avances y dificultades respecto a la ejecución del plan de trabajo propuesto. 
• Comunicar oportunamente al gerente de proyecto las novedades generadas en los diferentes frentes de trabajo.
• Asistir al gerente del proyecto en el logro de los objetivos propuestos para el proyecto.
• Revisar y validar que el producto final cumple con requerimientos y  los criterios de aceptación definidos.
• Asegurar que las partes interesadas (Stakeholders) y el patrocinador (Sponsor) aprueben los entregables del proyecto.
• Participar en la elaboración y ejecución del plan de pruebas de aceptación de producto (cuando se requiera).
• Participar en la elaboración y ejecución del plan de capacitación (cuando se requiera).</t>
  </si>
  <si>
    <t>Hoslander Adlai Saenz Barrera</t>
  </si>
  <si>
    <t>Jefe Oficina Asesora de Planeación</t>
  </si>
  <si>
    <t>2201000 Ext 2079</t>
  </si>
  <si>
    <t>hoslanders@supersociedades.gov.co</t>
  </si>
  <si>
    <t>Citación en Outlook</t>
  </si>
  <si>
    <t>Nini Johanna Rodríguez Álvarez
Hoslander Adlai Saenz Barrera</t>
  </si>
  <si>
    <t>Informar los cambios y decisiones que afectan la planificación del proyecto.</t>
  </si>
  <si>
    <t>Citación en Outlook
Correo electrónico</t>
  </si>
  <si>
    <t>* Orientar metodológicamente al  Gerente de Proyecto en la estructuración del plan de proyecto (las veces que se requiera ejemplo: planeación inicial y control de cambios).
* Realizar el seguimiento al desarrollo del plan de trabajo definido (ejecución de actividades y entregables).</t>
  </si>
  <si>
    <t>Orientar al gerente de proyecto y equipo cuando se desvíen por falta de información y comunicación.</t>
  </si>
  <si>
    <t>Líder Técnico</t>
  </si>
  <si>
    <t>Coordinador Grupo de Innovación, Desarrollo y Arquitectura de Aplicaciones</t>
  </si>
  <si>
    <t>Código: GC-F-015</t>
  </si>
  <si>
    <t>Versión 001</t>
  </si>
  <si>
    <t>Página 1 de 12</t>
  </si>
  <si>
    <t>Página 2 de 12</t>
  </si>
  <si>
    <t>Página 3 de 12</t>
  </si>
  <si>
    <t>Página 4 de 12</t>
  </si>
  <si>
    <t>Página 5 de 12</t>
  </si>
  <si>
    <t>Página 6 de 12</t>
  </si>
  <si>
    <t>Página 7 de 12</t>
  </si>
  <si>
    <t>Página 8 de 12</t>
  </si>
  <si>
    <t>Página 9 de 12</t>
  </si>
  <si>
    <t>Página 10 de 12</t>
  </si>
  <si>
    <t>Página 11 de 12</t>
  </si>
  <si>
    <t>Página 12 de 12</t>
  </si>
  <si>
    <t>Contratista (Ingeniero Desarrollador)</t>
  </si>
  <si>
    <t>Ingeniero de Desarrollo</t>
  </si>
  <si>
    <t>Proveedor</t>
  </si>
  <si>
    <t>Delegada Procedimientos Mercantiles</t>
  </si>
  <si>
    <t>22010000 Ext 3140</t>
  </si>
  <si>
    <t xml:space="preserve">22010000 Ext </t>
  </si>
  <si>
    <t>22010000 Ext 3062</t>
  </si>
  <si>
    <t>22010000 Ext 3272</t>
  </si>
  <si>
    <t>Elaborar el requerimiento y enviarlo al arquitecto Jefe y al Director de Informática y Desarrollo.</t>
  </si>
  <si>
    <t>Estudiar el requerimiento en el Comité Técnico de Arquitectura Empresarial</t>
  </si>
  <si>
    <t>Retroalimentar al Gerente y Patrocinador del Proyecto respecto al análisis realizado en el comité.</t>
  </si>
  <si>
    <t>Ajustar el requerimiento de acuerdo a la retroalimentación y observaciones realizadas por el Comité Técnico de Arquitectura Empresarial y enviarlo nuevamente al arquitecto Jefe y al Director de Informática y Desarrollo.</t>
  </si>
  <si>
    <t xml:space="preserve">Realizar los ajustes requeridos y entregar nuevamente para realizar las pruebas de aceptación </t>
  </si>
  <si>
    <t>Realizar nuevamente las pruebas y emitir el concepto de conformidad</t>
  </si>
  <si>
    <t>Estudiar nuevamente requerimiento en el Comité Técnico de Arquitectura Empresarial y tomar decisiones</t>
  </si>
  <si>
    <t>Agilizar los procesos, mediante el uso de las tecnologías de la información necesarias para facilitar la gestión de la entidad.</t>
  </si>
  <si>
    <t>NA</t>
  </si>
  <si>
    <t>Realizar el seguimiento periódico al desarrollo del plan de trabajo definido (ejecución de actividades y entregables con evidencia).</t>
  </si>
  <si>
    <t>catalinage@supersociedades.gov.co</t>
  </si>
  <si>
    <t xml:space="preserve">FECHA PROGRAMADA DE INICIO </t>
  </si>
  <si>
    <t>Juan Sebastián Gaviria Garlatti
Silvana Aroca Morón</t>
  </si>
  <si>
    <t>Catalina Guio Español
Silvana Aroca Morón
Juan Sebastián Gaviria Garlatti</t>
  </si>
  <si>
    <t>Documento con requerimientos enviado al Comité de Arquitectura Empresarial</t>
  </si>
  <si>
    <t>Memorando enviado al Comité de Arquitectura Empresarial</t>
  </si>
  <si>
    <t>Requerimiento estudiado por el Comité de Arquitectura Empresarial</t>
  </si>
  <si>
    <t>Comité de Arquitectura Empresarial</t>
  </si>
  <si>
    <t>Notas o Acta de Comité de Arquitectura Empresarial</t>
  </si>
  <si>
    <t>Observaciones realizadas a l requerimiento funcional entregado por la Delegatura de Procedimientos Mercantiles</t>
  </si>
  <si>
    <t>Correo electrónico o comunicación escrita indicando los resultados del estudio del requerimiento</t>
  </si>
  <si>
    <t>Documento ajustado con requerimientos enviado al Comité de Arquitectura Empresarial</t>
  </si>
  <si>
    <t>Dirección de Informática y Desarrollo</t>
  </si>
  <si>
    <t>Documento o comunicación escrita con los resultados obtenidos en las pruebas</t>
  </si>
  <si>
    <t>Concepto de conformidad emitido por el usuario</t>
  </si>
  <si>
    <t>PORCENTAJE DE CUMPLIMIENTO/AVANCE</t>
  </si>
  <si>
    <t>FECHA CIERRE ACTIVIDAD/FECHA SEGUIMIENTO</t>
  </si>
  <si>
    <t>Catalina Guio Español</t>
  </si>
  <si>
    <t>Silvana Aroca Morón</t>
  </si>
  <si>
    <t>Juan Sebastián Gaviria Garlatti</t>
  </si>
  <si>
    <t>Documento o comunicación escrita que soporte la aceptación del producto por parte del usuario</t>
  </si>
  <si>
    <t>Desarrollar la solución de acuerdo a las directrices impartidas</t>
  </si>
  <si>
    <t>Realizar las pruebas de usabilidad y funcionalidad de la solución y emitir el concepto o novedades encontradas</t>
  </si>
  <si>
    <t xml:space="preserve">Puesta de la solución en ambiente productivo </t>
  </si>
  <si>
    <t>El desarrollo de otras soluciones que cubran una necesidad diferente a la necesidad expuesta en el requerimiento enviado al comité técnico de arquitectura empresarial</t>
  </si>
  <si>
    <t>Que el requerimiento enviado al comité técnico de arquitectura empresarial contempla todas las necesidades a cubrir con el desarrollo de la solución.</t>
  </si>
  <si>
    <t>solución definida a nivel funcional</t>
  </si>
  <si>
    <t>Documento borrador con las funcionalidades que requiere la solución</t>
  </si>
  <si>
    <t>solución probada por el usuario y retroalimentación de los resultados obtenidos en las pruebas</t>
  </si>
  <si>
    <t>solución funcionando (incidencias corregidas)</t>
  </si>
  <si>
    <t>solución funcionando en ambiente productivo</t>
  </si>
  <si>
    <t>Diseño inadecuado de la solución debido a la omisión de información en el levantamiento de los requerimientos funcionales</t>
  </si>
  <si>
    <t>Que los funcionarios a cargo del levantamiento de las necesidades y los requerimientos (funcionales y no funcionales) no entreguen  oportunamente la información requerida, ocasionado retrasos en el desarrollo de la solución.</t>
  </si>
  <si>
    <t>Carlos Martín Coy Rodriguez
Carlos Rogelio Arjona Reyes</t>
  </si>
  <si>
    <t>NOMBRE DEL PROYECTO :</t>
  </si>
  <si>
    <t>Peso %</t>
  </si>
  <si>
    <t>Actividad para registrar en el Acuerdo de Gestión</t>
  </si>
  <si>
    <t>silvanaam@supersociedades.gov.co</t>
  </si>
  <si>
    <t>Funcionario Delegatura Procedimientos Mercantiles</t>
  </si>
  <si>
    <t>Coordinador Grupo de Jurisdicción Societaria II</t>
  </si>
  <si>
    <t>Carlos Martín Coy Rodriguez</t>
  </si>
  <si>
    <t>carloscr@supersociedades.gov.co</t>
  </si>
  <si>
    <t>juangg@supersociedades.gov.co</t>
  </si>
  <si>
    <t>Carlos Rogelio Arjona Reyes</t>
  </si>
  <si>
    <t>Director de Informática y Desarrollo</t>
  </si>
  <si>
    <t>carlosa@supersociedades.gov.co</t>
  </si>
  <si>
    <t>22010000 Ext 3000</t>
  </si>
  <si>
    <t>2201000 Ext 3008</t>
  </si>
  <si>
    <t>Solución funcionando en ambiente de desarrollo</t>
  </si>
  <si>
    <t>Solución funcionando en ambiente de pruebas</t>
  </si>
  <si>
    <t>Actividades ejecutadas
___________________________
Actividades planeadas</t>
  </si>
  <si>
    <t>Cumplimiento del cronograma de actividades (Ver hoja "EDT - Actividades")</t>
  </si>
  <si>
    <t>• Coordinar las actividades requeridas la contratación del proveedor que estará a cargo del desarrollo de la solución (en los casos que aplique)
• Supervisar el avance y los entregables por parte del proveedor o el ingeniero asignado que estará a cargo del desarrollo de la solución.
• Coordinar las actividades requeridas para realizar la prueba de la solución.
• Retroalimentar al proveedor las fallas presentadas en el funcionamiento de la solución.</t>
  </si>
  <si>
    <t>Sistema de consulta jurisprudencial de la Delegatura para Procedimientos Mercantiles</t>
  </si>
  <si>
    <t>Sistematización de las decisiones más importantes proferidas por la Delegatura para Procedimientos Mercantiles para que puedan ser consultadas por los funcionarios de la entidad a través consulta en la aplicación interna y también por usuarios externos a través de la página web de la entidad.</t>
  </si>
  <si>
    <t>Requerimiento dirigido al comité de arquitectura empresarial. Docuemento que describe las funcionales que debe tener la solución (sistematización de las decisiones más importantes proferidas por la Delegatura para Procedimientos Mercantiles para que puedan ser consultadas por los funcionarios de la entidad a través consulta en la aplicación interna y también por usuarios externos a través de la página web de la entidad)</t>
  </si>
  <si>
    <t>Solución tecnológica para la sistematización de las decisiones más importantes proferidas por la Delegatura para Procedimientos Mercantiles para que puedan ser consultadas por los funcionarios de la entidad a través consulta en la aplicación interna y también por usuarios externos a través de la página web de la entidad.</t>
  </si>
  <si>
    <t>El proyecto inicia con la identificación de las providencias más relevantes proferidas por la Delegatura y finaliza con la puesta en producción de la solución tecnológica para la sistematización de las decisiones más importantes proferidas por la Delegatura para Procedimientos Mercantiles para que puedan ser consultadas por los funcionarios de la entidad a través consulta en la aplicación interna y también por usuarios externos a través de la página web de la entidad.</t>
  </si>
  <si>
    <t xml:space="preserve">1. Compilación de las providencias más relevantes proferidas por la Delegatura de Procedimientos Mercantiles (sentencias y autos)
2. Publicación digital del Boletín de Jurisprudencia Vol.6
3. Publicación digital del Libro de Jurisprudencia Societaria IV
4. Incorporación de las decisiones por descriptor en la matriz del sistema de soporte (solución) para la toma de decisiones
5. Puesta en producción de la solución tecnológica para la sistematización de las decisiones más importantes proferidas por la Delegatura para Procedimientos Mercantiles para que puedan ser consultadas por los funcionarios de la entidad a través consulta en la aplicación interna y también por usuarios externos a través de la página web de la entidad.
</t>
  </si>
  <si>
    <t>Identificar las providencias mas relevantes proferidas por la delegatura</t>
  </si>
  <si>
    <t>Lista de los principales fallos emitidos por la Delegatura de Procedimientos Mercantiles (autos y sentencias segundo semestre de 2016 a segundo semestre de 2017)</t>
  </si>
  <si>
    <t>Compilar y pre-seleccionar los principales fallos emitidos por la Delegatura de Procedimientos Mercantiles (autos y sentencias segundo semestre de 2016 a segundo semestre de 2017)</t>
  </si>
  <si>
    <t>Compilación de los principales fallos emitidos por la Delegatura de Procedimientos Mercantiles (autos y sentencias segundo semestre de 2016 a segundo semestre de 2017)</t>
  </si>
  <si>
    <t>Revisar el documento borrador para 
• Boletín de Jurisprudencia Vol.6
• Libro de Jurisprudencia Societaria IV)</t>
  </si>
  <si>
    <t>Contenidos del Boletín y el Libro revisados</t>
  </si>
  <si>
    <t xml:space="preserve">Realizar la gestión contractual requerida para contratar los servicios de diagramación digital de las publicaciones </t>
  </si>
  <si>
    <t>Proveedor/Contratista</t>
  </si>
  <si>
    <t>Edición digital del Boletín de Jurisprudencia y del Libro de Jurisprudencia Societaria</t>
  </si>
  <si>
    <t>Gestionar la publicación del Boletín de Jurisprudencia y del Libro de Jurisprudencia Societaria en la página web de la entidad</t>
  </si>
  <si>
    <t>Ediciones digitales del Boletín y el Libro publicadas en la página web de la entidad y disponibles para la comunidad de interés</t>
  </si>
  <si>
    <t>Proponer el lenguaje de marcado (palabras clave, descriptores, tags, etc.)</t>
  </si>
  <si>
    <t>Revisar y aprobar el lenguaje de marcado (palabras clave, descriptores, tags, etc.)</t>
  </si>
  <si>
    <t>Definir funcionalmente la solución (las funcionalidades que se requieren para que cumpla su cometido).
Solución: sistematización de las decisiones más importantes proferidas por la Delegatura para Procedimientos Mercantiles para que puedan ser consultadas por los funcionarios de la entidad a través consulta en la aplicación interna y también por usuarios externos a través de la página web de la entidad).</t>
  </si>
  <si>
    <t>Entregar la solución al Gerente de Proyecto y Líder Funcional, en un ambiente de prueba</t>
  </si>
  <si>
    <t>Editar y diagramar las publicaciones</t>
  </si>
  <si>
    <t>1
1</t>
  </si>
  <si>
    <t>• Identificar toda la información necesaria a tener en cuenta para que la solución cuente con las funcionalidades que se requieren.
• Contar con la participación del funcionario que conozca las necesidades de la Delegatura para la elaboración de los requerimientos de la solución.</t>
  </si>
  <si>
    <t>* El cronograma se realizara en MS Project y será remitido junto con el presente formato a la Oficina Asesora de Planeación.</t>
  </si>
  <si>
    <t>Documento o comunicación escrita con propuesta de lenguaje de marcado (palabras clave, descriptores, tags, etc.)</t>
  </si>
  <si>
    <t>Documento o comunicación escrita con observaciones y/o aprobación de lenguaje de marcado a emplear (palabras clave, descriptores, tags, etc.)</t>
  </si>
  <si>
    <t>Líder funcional</t>
  </si>
  <si>
    <t>Adoptar buenas prácticas que permitan el mejoramiento de los procesos y gestión de la Entidad.</t>
  </si>
  <si>
    <t>Documento en Word con listado providencias, en donde se indica tema y asunto.</t>
  </si>
  <si>
    <t>Borradores del libro de jurisprudencia societaria 4 y del boletín.</t>
  </si>
  <si>
    <t xml:space="preserve"> CONTROL CAMBIOS (nueva fecha inicio)</t>
  </si>
  <si>
    <t xml:space="preserve"> CONTROL CAMBIOS (nueva fecha fin)</t>
  </si>
  <si>
    <t>peso inicial</t>
  </si>
  <si>
    <t xml:space="preserve">ECO </t>
  </si>
  <si>
    <t>Ediciones digitales del Boletín 6 y el Libro vol IV</t>
  </si>
  <si>
    <t>Realizado</t>
  </si>
  <si>
    <t>03/09/2018: Realizado</t>
  </si>
  <si>
    <t>03/09/2018: Nini J. envió correo a la DID solicitando estado de esta actividad. Pendiente reportar un 10% de estas actividades. Esperando respuesta de la DID</t>
  </si>
  <si>
    <t>La DID entregó la solución desplegada y operando. Se encuentra pendiente completar la metadata de los documentos, esto lo hace la delegatura de procedimientos mercantiles (completar la metadata de los archivos que estan cargados para faciliatr el refinamiento de los resultados de busqueda)</t>
  </si>
  <si>
    <t>1. Producir las ediciones digitales del Boletín de Jurisprudencia Vo. 6 y del Libro de Jurisprudencia Societaria IV</t>
  </si>
  <si>
    <t>2. Definir el lenguaje de marcado (palabras clave, descriptores, tags, etc.)</t>
  </si>
  <si>
    <t>3. Definir funcionalmente la solución</t>
  </si>
  <si>
    <t>4. Solución en ambiente productivo: sistematización de las decisiones más importantes proferidas por la Delegatura para Procedimientos Mercantiles para que puedan ser consultadas por los funcionarios de la entidad a través consulta en la aplicación interna y también por usuarios externos a través de la página web de la entidad.</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</si>
</sst>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240A]#,##0"/>
    <numFmt numFmtId="166" formatCode="dd\-mm\-yy"/>
    <numFmt numFmtId="167" formatCode="0.0"/>
    <numFmt numFmtId="168" formatCode="0.0000"/>
    <numFmt numFmtId="169" formatCode="[$-240A]dddd\ d&quot; de &quot;mmmm&quot; de &quot;yyyy;@"/>
    <numFmt numFmtId="170" formatCode="0.0%"/>
  </numFmts>
  <fonts count="57">
    <font>
      <sz val="10"/>
      <name val="Arial"/>
      <family val="0"/>
    </font>
    <font>
      <sz val="11"/>
      <color indexed="8"/>
      <name val="Calibri"/>
      <family val="2"/>
    </font>
    <font>
      <sz val="11"/>
      <color indexed="60"/>
      <name val="Calibri"/>
      <family val="2"/>
    </font>
    <font>
      <b/>
      <sz val="11"/>
      <color indexed="8"/>
      <name val="Calibri"/>
      <family val="2"/>
    </font>
    <font>
      <sz val="9"/>
      <name val="Arial"/>
      <family val="2"/>
    </font>
    <font>
      <b/>
      <sz val="9"/>
      <color indexed="9"/>
      <name val="Arial"/>
      <family val="2"/>
    </font>
    <font>
      <b/>
      <sz val="9"/>
      <name val="Arial"/>
      <family val="2"/>
    </font>
    <font>
      <b/>
      <sz val="12"/>
      <name val="Arial"/>
      <family val="2"/>
    </font>
    <font>
      <sz val="9"/>
      <color indexed="9"/>
      <name val="Arial"/>
      <family val="2"/>
    </font>
    <font>
      <sz val="9"/>
      <name val="Tahoma"/>
      <family val="2"/>
    </font>
    <font>
      <b/>
      <sz val="9"/>
      <name val="Tahoma"/>
      <family val="2"/>
    </font>
    <font>
      <u val="single"/>
      <sz val="10"/>
      <color indexed="12"/>
      <name val="Arial"/>
      <family val="2"/>
    </font>
    <font>
      <b/>
      <u val="single"/>
      <sz val="10"/>
      <color indexed="9"/>
      <name val="Arial"/>
      <family val="2"/>
    </font>
    <font>
      <b/>
      <sz val="10"/>
      <name val="Arial"/>
      <family val="2"/>
    </font>
    <font>
      <b/>
      <sz val="10"/>
      <color indexed="9"/>
      <name val="Arial"/>
      <family val="2"/>
    </font>
    <font>
      <sz val="11"/>
      <name val="Arial"/>
      <family val="2"/>
    </font>
    <font>
      <sz val="9"/>
      <color indexed="10"/>
      <name val="Arial"/>
      <family val="2"/>
    </font>
    <font>
      <sz val="14"/>
      <name val="Arial"/>
      <family val="2"/>
    </font>
    <font>
      <sz val="10"/>
      <color indexed="12"/>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2"/>
      <color indexed="9"/>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sz val="9"/>
      <color theme="0"/>
      <name val="Arial"/>
      <family val="2"/>
    </font>
    <font>
      <b/>
      <u val="single"/>
      <sz val="10"/>
      <color theme="0"/>
      <name val="Arial"/>
      <family val="2"/>
    </font>
    <font>
      <b/>
      <sz val="9"/>
      <color theme="0"/>
      <name val="Arial"/>
      <family val="2"/>
    </font>
    <font>
      <b/>
      <sz val="10"/>
      <color theme="0"/>
      <name val="Arial"/>
      <family val="2"/>
    </font>
    <font>
      <sz val="9"/>
      <color rgb="FFFF0000"/>
      <name val="Arial"/>
      <family val="2"/>
    </font>
    <font>
      <sz val="10"/>
      <color rgb="FF0000FF"/>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4" tint="-0.24997000396251678"/>
        <bgColor indexed="64"/>
      </patternFill>
    </fill>
    <fill>
      <patternFill patternType="solid">
        <fgColor theme="3" tint="0.7999799847602844"/>
        <bgColor indexed="64"/>
      </patternFill>
    </fill>
    <fill>
      <patternFill patternType="solid">
        <fgColor rgb="FF002060"/>
        <bgColor indexed="64"/>
      </patternFill>
    </fill>
    <fill>
      <patternFill patternType="solid">
        <fgColor rgb="FF002060"/>
        <bgColor indexed="64"/>
      </patternFill>
    </fill>
    <fill>
      <patternFill patternType="solid">
        <fgColor rgb="FFFFFF00"/>
        <bgColor indexed="64"/>
      </patternFill>
    </fill>
    <fill>
      <patternFill patternType="solid">
        <fgColor theme="0" tint="-0.04997999966144562"/>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indexed="62"/>
      </top>
      <bottom style="double">
        <color indexed="62"/>
      </bottom>
    </border>
    <border>
      <left style="medium"/>
      <right style="medium"/>
      <top style="medium"/>
      <bottom style="medium"/>
    </border>
    <border>
      <left style="thin"/>
      <right style="thin"/>
      <top style="thin"/>
      <bottom style="thin"/>
    </border>
    <border>
      <left/>
      <right style="thin"/>
      <top style="thin"/>
      <bottom style="thin"/>
    </border>
    <border>
      <left style="thin"/>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border>
    <border>
      <left style="medium"/>
      <right style="medium"/>
      <top/>
      <bottom style="medium"/>
    </border>
    <border>
      <left style="thin"/>
      <right style="thin"/>
      <top style="medium"/>
      <bottom style="thin"/>
    </border>
    <border>
      <left style="thin"/>
      <right style="thin"/>
      <top style="thin"/>
      <bottom style="medium"/>
    </border>
    <border>
      <left/>
      <right style="thin"/>
      <top style="medium"/>
      <bottom style="thin"/>
    </border>
    <border>
      <left/>
      <right style="thin"/>
      <top style="thin"/>
      <bottom style="medium"/>
    </border>
    <border>
      <left/>
      <right/>
      <top style="thin"/>
      <bottom/>
    </border>
    <border>
      <left style="thin"/>
      <right/>
      <top style="thin"/>
      <bottom style="thin"/>
    </border>
    <border>
      <left style="thin"/>
      <right style="thin"/>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top style="medium"/>
      <bottom style="thin"/>
    </border>
    <border>
      <left style="thin"/>
      <right/>
      <top style="thin"/>
      <bottom style="medium"/>
    </border>
    <border>
      <left/>
      <right/>
      <top style="thin"/>
      <bottom style="thin"/>
    </border>
    <border>
      <left style="medium"/>
      <right/>
      <top/>
      <bottom style="thin"/>
    </border>
    <border>
      <left/>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style="medium"/>
      <right style="thin"/>
      <top style="medium"/>
      <bottom/>
    </border>
    <border>
      <left style="thin"/>
      <right style="medium"/>
      <top style="medium"/>
      <bottom/>
    </border>
    <border>
      <left style="medium"/>
      <right style="thin"/>
      <top style="medium"/>
      <bottom style="medium"/>
    </border>
    <border>
      <left style="thin"/>
      <right style="medium"/>
      <top style="medium"/>
      <bottom style="medium"/>
    </border>
    <border>
      <left style="medium"/>
      <right style="thin"/>
      <top/>
      <bottom/>
    </border>
    <border>
      <left style="thin"/>
      <right style="medium"/>
      <top/>
      <bottom/>
    </border>
    <border>
      <left style="thin"/>
      <right style="thin"/>
      <top style="medium"/>
      <bottom/>
    </border>
    <border>
      <left style="thin"/>
      <right style="thin"/>
      <top style="medium"/>
      <bottom style="medium"/>
    </border>
    <border>
      <left style="thin"/>
      <right style="thin"/>
      <top/>
      <bottom/>
    </border>
    <border>
      <left/>
      <right/>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31" borderId="0" applyNumberFormat="0" applyBorder="0" applyAlignment="0" applyProtection="0"/>
    <xf numFmtId="0" fontId="0" fillId="0" borderId="0">
      <alignment/>
      <protection/>
    </xf>
    <xf numFmtId="0" fontId="0" fillId="0" borderId="0">
      <alignment vertical="center"/>
      <protection/>
    </xf>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3" fillId="0" borderId="9" applyNumberFormat="0" applyFill="0" applyAlignment="0" applyProtection="0"/>
  </cellStyleXfs>
  <cellXfs count="312">
    <xf numFmtId="0" fontId="0" fillId="0" borderId="0" xfId="0" applyAlignment="1">
      <alignment/>
    </xf>
    <xf numFmtId="0" fontId="4" fillId="0" borderId="0" xfId="0" applyFont="1" applyAlignment="1">
      <alignment horizontal="center" vertical="center" wrapText="1"/>
    </xf>
    <xf numFmtId="0" fontId="4" fillId="0" borderId="0" xfId="0" applyFont="1" applyAlignment="1">
      <alignment/>
    </xf>
    <xf numFmtId="0" fontId="4" fillId="0" borderId="0" xfId="0" applyFont="1" applyBorder="1" applyAlignment="1">
      <alignment horizontal="center" vertical="center" wrapText="1"/>
    </xf>
    <xf numFmtId="0" fontId="4" fillId="33" borderId="0" xfId="0" applyFont="1" applyFill="1" applyBorder="1" applyAlignment="1">
      <alignment horizontal="center" vertical="center" wrapText="1"/>
    </xf>
    <xf numFmtId="0" fontId="6" fillId="0" borderId="0" xfId="53" applyFont="1" applyFill="1" applyBorder="1" applyAlignment="1" applyProtection="1">
      <alignment horizontal="center" vertical="center"/>
      <protection/>
    </xf>
    <xf numFmtId="0" fontId="6" fillId="33" borderId="0" xfId="0" applyFont="1" applyFill="1" applyBorder="1" applyAlignment="1">
      <alignment horizontal="center" vertical="center" wrapText="1"/>
    </xf>
    <xf numFmtId="0" fontId="50"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33" borderId="0" xfId="0" applyFont="1" applyFill="1" applyBorder="1" applyAlignment="1">
      <alignment horizontal="left" vertical="center" wrapText="1"/>
    </xf>
    <xf numFmtId="0" fontId="50"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6" fillId="0" borderId="0" xfId="53" applyFont="1" applyFill="1" applyBorder="1" applyAlignment="1" applyProtection="1">
      <alignment horizontal="center" vertical="center"/>
      <protection/>
    </xf>
    <xf numFmtId="0" fontId="50" fillId="0" borderId="0" xfId="0" applyFont="1" applyBorder="1" applyAlignment="1">
      <alignment horizontal="center" vertical="center"/>
    </xf>
    <xf numFmtId="0" fontId="4" fillId="0" borderId="0" xfId="0" applyFont="1" applyBorder="1" applyAlignment="1">
      <alignment/>
    </xf>
    <xf numFmtId="0" fontId="6" fillId="0" borderId="0" xfId="53" applyFont="1" applyFill="1" applyBorder="1" applyAlignment="1" applyProtection="1">
      <alignment horizontal="center" vertical="center"/>
      <protection/>
    </xf>
    <xf numFmtId="0" fontId="4" fillId="0" borderId="0" xfId="0" applyFont="1" applyBorder="1" applyAlignment="1">
      <alignment horizontal="center" vertical="center" wrapText="1"/>
    </xf>
    <xf numFmtId="0" fontId="51" fillId="34" borderId="10" xfId="46" applyFont="1" applyFill="1" applyBorder="1" applyAlignment="1">
      <alignment horizontal="center" vertical="center"/>
    </xf>
    <xf numFmtId="0" fontId="6" fillId="0" borderId="0" xfId="53" applyFont="1" applyFill="1" applyBorder="1" applyAlignment="1" applyProtection="1">
      <alignment horizontal="center" vertical="center"/>
      <protection/>
    </xf>
    <xf numFmtId="0" fontId="4" fillId="0" borderId="0" xfId="0" applyFont="1" applyBorder="1" applyAlignment="1">
      <alignment horizontal="center" vertical="center" wrapText="1"/>
    </xf>
    <xf numFmtId="0" fontId="4" fillId="0" borderId="11" xfId="0" applyFont="1" applyBorder="1" applyAlignment="1">
      <alignment vertical="center" wrapText="1"/>
    </xf>
    <xf numFmtId="165"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Font="1" applyAlignment="1">
      <alignment/>
    </xf>
    <xf numFmtId="0" fontId="0" fillId="10" borderId="11" xfId="0" applyFont="1" applyFill="1" applyBorder="1" applyAlignment="1">
      <alignment/>
    </xf>
    <xf numFmtId="0" fontId="4" fillId="0" borderId="12" xfId="0" applyFont="1" applyBorder="1" applyAlignment="1">
      <alignment horizontal="center" vertical="center" wrapText="1"/>
    </xf>
    <xf numFmtId="0" fontId="0" fillId="0" borderId="0" xfId="0" applyFont="1" applyFill="1" applyBorder="1" applyAlignment="1">
      <alignment/>
    </xf>
    <xf numFmtId="0" fontId="52" fillId="35" borderId="11" xfId="0" applyFont="1" applyFill="1" applyBorder="1" applyAlignment="1">
      <alignment horizontal="center" vertical="center" wrapText="1"/>
    </xf>
    <xf numFmtId="0" fontId="52" fillId="35" borderId="0" xfId="0" applyFont="1" applyFill="1" applyAlignment="1">
      <alignment horizontal="center" vertical="center" wrapText="1"/>
    </xf>
    <xf numFmtId="0" fontId="52" fillId="35" borderId="11" xfId="0" applyFont="1" applyFill="1" applyBorder="1" applyAlignment="1">
      <alignment horizontal="center" vertical="center"/>
    </xf>
    <xf numFmtId="0" fontId="52" fillId="35" borderId="13" xfId="0" applyFont="1" applyFill="1" applyBorder="1" applyAlignment="1">
      <alignment horizontal="center" vertical="center" wrapText="1"/>
    </xf>
    <xf numFmtId="0" fontId="52" fillId="35" borderId="11" xfId="0" applyFont="1" applyFill="1" applyBorder="1" applyAlignment="1">
      <alignment horizontal="left" vertical="center"/>
    </xf>
    <xf numFmtId="0" fontId="53" fillId="35" borderId="11" xfId="0" applyFont="1" applyFill="1" applyBorder="1" applyAlignment="1">
      <alignment horizontal="center" vertical="center"/>
    </xf>
    <xf numFmtId="164" fontId="4" fillId="33" borderId="11" xfId="0" applyNumberFormat="1" applyFont="1" applyFill="1" applyBorder="1" applyAlignment="1">
      <alignment horizontal="center" vertical="center" wrapText="1"/>
    </xf>
    <xf numFmtId="0" fontId="52" fillId="35" borderId="11" xfId="0" applyFont="1" applyFill="1" applyBorder="1" applyAlignment="1">
      <alignment vertical="center"/>
    </xf>
    <xf numFmtId="0" fontId="52" fillId="35" borderId="11" xfId="0" applyFont="1" applyFill="1" applyBorder="1" applyAlignment="1">
      <alignment horizontal="center" vertical="center" wrapText="1"/>
    </xf>
    <xf numFmtId="0" fontId="6" fillId="0" borderId="0" xfId="53" applyFont="1" applyFill="1" applyBorder="1" applyAlignment="1" applyProtection="1">
      <alignment horizontal="center" vertical="center"/>
      <protection/>
    </xf>
    <xf numFmtId="0" fontId="52"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36" borderId="14" xfId="0" applyFont="1" applyFill="1" applyBorder="1" applyAlignment="1">
      <alignment horizontal="center" vertical="center" wrapText="1"/>
    </xf>
    <xf numFmtId="0" fontId="4" fillId="36" borderId="15" xfId="0" applyFont="1" applyFill="1" applyBorder="1" applyAlignment="1">
      <alignment horizontal="center" vertical="center" wrapText="1"/>
    </xf>
    <xf numFmtId="0" fontId="4" fillId="36" borderId="16" xfId="0" applyFont="1" applyFill="1" applyBorder="1" applyAlignment="1">
      <alignment horizontal="center" vertical="center" wrapText="1"/>
    </xf>
    <xf numFmtId="0" fontId="4" fillId="36" borderId="17" xfId="0" applyFont="1" applyFill="1" applyBorder="1" applyAlignment="1">
      <alignment horizontal="center" vertical="center" wrapText="1"/>
    </xf>
    <xf numFmtId="0" fontId="4" fillId="36" borderId="0" xfId="0" applyFont="1" applyFill="1" applyBorder="1" applyAlignment="1">
      <alignment horizontal="center" vertical="center" wrapText="1"/>
    </xf>
    <xf numFmtId="0" fontId="4" fillId="36" borderId="18" xfId="0" applyFont="1" applyFill="1" applyBorder="1" applyAlignment="1">
      <alignment horizontal="center" vertical="center" wrapText="1"/>
    </xf>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14" xfId="0" applyFont="1" applyBorder="1" applyAlignment="1">
      <alignment vertical="center"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0" fillId="33" borderId="0" xfId="0" applyFill="1" applyAlignment="1">
      <alignment/>
    </xf>
    <xf numFmtId="0" fontId="0" fillId="33" borderId="0" xfId="0" applyFont="1" applyFill="1" applyAlignment="1">
      <alignment/>
    </xf>
    <xf numFmtId="0" fontId="13" fillId="33" borderId="0" xfId="0" applyFont="1" applyFill="1" applyAlignment="1">
      <alignment horizontal="center" vertical="center"/>
    </xf>
    <xf numFmtId="0" fontId="4" fillId="33" borderId="14" xfId="0" applyFont="1" applyFill="1" applyBorder="1" applyAlignment="1">
      <alignment vertical="center" wrapText="1"/>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4" fillId="33" borderId="25" xfId="0" applyFont="1" applyFill="1" applyBorder="1" applyAlignment="1">
      <alignment vertical="center" wrapText="1"/>
    </xf>
    <xf numFmtId="0" fontId="4" fillId="33" borderId="26" xfId="0" applyFont="1" applyFill="1" applyBorder="1" applyAlignment="1">
      <alignment vertical="center" wrapText="1"/>
    </xf>
    <xf numFmtId="0" fontId="7" fillId="0" borderId="0" xfId="53" applyFont="1" applyFill="1" applyBorder="1" applyAlignment="1" applyProtection="1">
      <alignment vertical="center"/>
      <protection/>
    </xf>
    <xf numFmtId="0" fontId="7" fillId="0" borderId="15" xfId="53" applyFont="1" applyFill="1" applyBorder="1" applyAlignment="1" applyProtection="1">
      <alignment vertical="center"/>
      <protection/>
    </xf>
    <xf numFmtId="0" fontId="7" fillId="0" borderId="20" xfId="53" applyFont="1" applyFill="1" applyBorder="1" applyAlignment="1" applyProtection="1">
      <alignment vertical="center"/>
      <protection/>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52" fillId="35" borderId="11" xfId="0" applyFont="1" applyFill="1" applyBorder="1" applyAlignment="1">
      <alignment horizontal="center" vertical="center" wrapText="1"/>
    </xf>
    <xf numFmtId="0" fontId="52" fillId="35" borderId="11" xfId="0" applyFont="1" applyFill="1" applyBorder="1" applyAlignment="1">
      <alignment vertical="center" wrapText="1"/>
    </xf>
    <xf numFmtId="2" fontId="54" fillId="0" borderId="11" xfId="0" applyNumberFormat="1" applyFont="1" applyBorder="1" applyAlignment="1">
      <alignment horizontal="center" vertical="center" wrapText="1"/>
    </xf>
    <xf numFmtId="0" fontId="4" fillId="0" borderId="11" xfId="0" applyFont="1" applyBorder="1" applyAlignment="1">
      <alignment horizontal="left" vertical="center" wrapText="1"/>
    </xf>
    <xf numFmtId="0" fontId="4" fillId="33"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3" borderId="11" xfId="0" applyFont="1" applyFill="1" applyBorder="1" applyAlignment="1">
      <alignment horizontal="left" vertical="center" wrapText="1"/>
    </xf>
    <xf numFmtId="0" fontId="0" fillId="33" borderId="0" xfId="0" applyFill="1" applyAlignment="1">
      <alignment vertical="center" wrapText="1"/>
    </xf>
    <xf numFmtId="0" fontId="0" fillId="33" borderId="11" xfId="0" applyFont="1" applyFill="1" applyBorder="1" applyAlignment="1">
      <alignment vertical="center" wrapText="1"/>
    </xf>
    <xf numFmtId="0" fontId="0" fillId="33" borderId="11" xfId="0" applyFont="1" applyFill="1" applyBorder="1" applyAlignment="1">
      <alignment horizontal="center" vertical="center" wrapText="1"/>
    </xf>
    <xf numFmtId="0" fontId="43" fillId="33" borderId="11" xfId="46" applyFill="1" applyBorder="1" applyAlignment="1">
      <alignment horizontal="center" vertical="center" wrapText="1"/>
    </xf>
    <xf numFmtId="0" fontId="0" fillId="33" borderId="11" xfId="0" applyFill="1" applyBorder="1" applyAlignment="1">
      <alignment horizontal="center" vertical="center" wrapText="1"/>
    </xf>
    <xf numFmtId="0" fontId="0" fillId="33" borderId="31" xfId="0" applyFill="1" applyBorder="1" applyAlignment="1">
      <alignment vertical="center" wrapText="1"/>
    </xf>
    <xf numFmtId="0" fontId="0" fillId="33" borderId="31" xfId="0" applyFill="1" applyBorder="1" applyAlignment="1">
      <alignment horizontal="center" vertical="center" wrapText="1"/>
    </xf>
    <xf numFmtId="0" fontId="0" fillId="33" borderId="0" xfId="0" applyFill="1" applyBorder="1" applyAlignment="1">
      <alignment vertical="center" wrapText="1"/>
    </xf>
    <xf numFmtId="0" fontId="0" fillId="33" borderId="0" xfId="0" applyFill="1" applyBorder="1" applyAlignment="1">
      <alignment horizontal="center" vertical="center" wrapText="1"/>
    </xf>
    <xf numFmtId="0" fontId="4" fillId="0" borderId="11" xfId="0" applyNumberFormat="1" applyFont="1" applyBorder="1" applyAlignment="1">
      <alignment horizontal="center" vertical="center" wrapText="1"/>
    </xf>
    <xf numFmtId="0" fontId="0" fillId="33" borderId="0" xfId="0" applyFont="1" applyFill="1" applyAlignment="1">
      <alignment horizontal="center" vertical="center" wrapText="1"/>
    </xf>
    <xf numFmtId="0" fontId="0" fillId="33" borderId="0" xfId="0" applyFont="1" applyFill="1" applyAlignment="1">
      <alignment vertical="center" wrapText="1"/>
    </xf>
    <xf numFmtId="0" fontId="0" fillId="33" borderId="0" xfId="0" applyFont="1" applyFill="1" applyBorder="1" applyAlignment="1">
      <alignment horizontal="center" vertical="center" wrapText="1"/>
    </xf>
    <xf numFmtId="0" fontId="0" fillId="33" borderId="0" xfId="0" applyFont="1" applyFill="1" applyBorder="1" applyAlignment="1">
      <alignment vertical="center" wrapText="1"/>
    </xf>
    <xf numFmtId="0" fontId="13" fillId="33" borderId="0" xfId="53" applyFont="1" applyFill="1" applyBorder="1" applyAlignment="1" applyProtection="1">
      <alignment horizontal="center" vertical="center"/>
      <protection/>
    </xf>
    <xf numFmtId="0" fontId="13" fillId="33" borderId="0" xfId="53" applyFont="1" applyFill="1" applyBorder="1" applyAlignment="1" applyProtection="1">
      <alignment vertical="center"/>
      <protection/>
    </xf>
    <xf numFmtId="0" fontId="13" fillId="33" borderId="32" xfId="0" applyFont="1" applyFill="1" applyBorder="1" applyAlignment="1">
      <alignment horizontal="center" vertical="center"/>
    </xf>
    <xf numFmtId="0" fontId="4" fillId="0" borderId="11" xfId="0" applyFont="1" applyBorder="1" applyAlignment="1">
      <alignment horizontal="left" vertical="center" wrapText="1"/>
    </xf>
    <xf numFmtId="0" fontId="4" fillId="0" borderId="0" xfId="0" applyFont="1" applyBorder="1" applyAlignment="1">
      <alignment horizontal="center" vertical="center" wrapText="1"/>
    </xf>
    <xf numFmtId="0" fontId="4" fillId="33" borderId="11" xfId="0" applyFont="1" applyFill="1" applyBorder="1" applyAlignment="1">
      <alignment horizontal="left" vertical="center" wrapText="1"/>
    </xf>
    <xf numFmtId="0" fontId="52"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0" fillId="33" borderId="11" xfId="0" applyFont="1" applyFill="1" applyBorder="1" applyAlignment="1">
      <alignment horizontal="left" vertical="center" wrapText="1"/>
    </xf>
    <xf numFmtId="0" fontId="0" fillId="0" borderId="11" xfId="0" applyFont="1" applyBorder="1" applyAlignment="1">
      <alignment horizontal="left" vertical="center" wrapText="1"/>
    </xf>
    <xf numFmtId="0" fontId="0" fillId="33" borderId="11" xfId="0" applyFill="1" applyBorder="1" applyAlignment="1">
      <alignment vertical="center"/>
    </xf>
    <xf numFmtId="0" fontId="0" fillId="33" borderId="0" xfId="0" applyFill="1" applyAlignment="1">
      <alignment vertical="center"/>
    </xf>
    <xf numFmtId="0" fontId="43" fillId="0" borderId="11" xfId="46" applyBorder="1" applyAlignment="1">
      <alignment horizontal="center" vertical="center" wrapText="1"/>
    </xf>
    <xf numFmtId="0" fontId="43" fillId="33" borderId="11" xfId="46" applyFont="1" applyFill="1" applyBorder="1" applyAlignment="1">
      <alignment horizontal="center" vertical="center" wrapText="1"/>
    </xf>
    <xf numFmtId="0" fontId="0" fillId="0" borderId="0" xfId="0" applyFont="1" applyBorder="1" applyAlignment="1">
      <alignment horizontal="center" vertical="center"/>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9" fontId="0" fillId="33" borderId="11" xfId="0" applyNumberFormat="1" applyFont="1" applyFill="1" applyBorder="1" applyAlignment="1">
      <alignment horizontal="center" vertical="center" wrapText="1"/>
    </xf>
    <xf numFmtId="0" fontId="0" fillId="0" borderId="11" xfId="0" applyFont="1" applyBorder="1" applyAlignment="1">
      <alignment horizontal="center" vertical="center" wrapText="1"/>
    </xf>
    <xf numFmtId="0" fontId="4" fillId="0" borderId="11" xfId="0" applyFont="1" applyBorder="1" applyAlignment="1">
      <alignment horizontal="left" vertical="center" wrapText="1"/>
    </xf>
    <xf numFmtId="167" fontId="0" fillId="33" borderId="0" xfId="0" applyNumberFormat="1" applyFont="1" applyFill="1" applyAlignment="1">
      <alignment horizontal="center" vertical="center" wrapText="1"/>
    </xf>
    <xf numFmtId="170" fontId="0" fillId="33" borderId="0" xfId="0" applyNumberFormat="1" applyFont="1" applyFill="1" applyAlignment="1">
      <alignment horizontal="center" vertical="center" wrapText="1"/>
    </xf>
    <xf numFmtId="0" fontId="53" fillId="37" borderId="11" xfId="0" applyFont="1" applyFill="1" applyBorder="1" applyAlignment="1" applyProtection="1">
      <alignment horizontal="center" vertical="center" wrapText="1"/>
      <protection/>
    </xf>
    <xf numFmtId="9" fontId="53" fillId="37" borderId="11" xfId="0" applyNumberFormat="1" applyFont="1" applyFill="1" applyBorder="1" applyAlignment="1" applyProtection="1">
      <alignment horizontal="center" vertical="center" wrapText="1"/>
      <protection/>
    </xf>
    <xf numFmtId="166" fontId="53" fillId="37" borderId="11" xfId="0" applyNumberFormat="1" applyFont="1" applyFill="1" applyBorder="1" applyAlignment="1" applyProtection="1">
      <alignment horizontal="center" vertical="center" wrapText="1"/>
      <protection/>
    </xf>
    <xf numFmtId="0" fontId="53" fillId="38" borderId="11" xfId="0" applyFont="1" applyFill="1" applyBorder="1" applyAlignment="1" applyProtection="1">
      <alignment horizontal="center" vertical="center" wrapText="1"/>
      <protection/>
    </xf>
    <xf numFmtId="0" fontId="13" fillId="39" borderId="11" xfId="0" applyFont="1" applyFill="1" applyBorder="1" applyAlignment="1">
      <alignment horizontal="center" vertical="center" wrapText="1"/>
    </xf>
    <xf numFmtId="0" fontId="4" fillId="33" borderId="11"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0" fillId="33" borderId="11" xfId="0" applyFont="1" applyFill="1" applyBorder="1" applyAlignment="1">
      <alignment horizontal="center" vertical="center" wrapText="1"/>
    </xf>
    <xf numFmtId="0" fontId="0" fillId="33" borderId="11" xfId="46"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0" borderId="11" xfId="0" applyFont="1" applyFill="1" applyBorder="1" applyAlignment="1">
      <alignment vertical="center" wrapText="1"/>
    </xf>
    <xf numFmtId="169" fontId="0" fillId="0" borderId="11"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170" fontId="13" fillId="39" borderId="11" xfId="0" applyNumberFormat="1" applyFont="1" applyFill="1" applyBorder="1" applyAlignment="1">
      <alignment horizontal="center" vertical="center" wrapText="1"/>
    </xf>
    <xf numFmtId="9" fontId="13" fillId="39" borderId="33" xfId="0" applyNumberFormat="1" applyFont="1" applyFill="1" applyBorder="1" applyAlignment="1">
      <alignment horizontal="center" vertical="center" wrapText="1"/>
    </xf>
    <xf numFmtId="167" fontId="0" fillId="0" borderId="0" xfId="0" applyNumberFormat="1" applyFont="1" applyFill="1" applyBorder="1" applyAlignment="1">
      <alignment horizontal="center" vertical="center" wrapText="1"/>
    </xf>
    <xf numFmtId="9" fontId="13" fillId="39" borderId="11" xfId="0" applyNumberFormat="1" applyFont="1" applyFill="1" applyBorder="1" applyAlignment="1">
      <alignment horizontal="center" vertical="center" wrapText="1"/>
    </xf>
    <xf numFmtId="0" fontId="55" fillId="33" borderId="0" xfId="0" applyFont="1" applyFill="1" applyAlignment="1">
      <alignment horizontal="left" vertical="center" wrapText="1"/>
    </xf>
    <xf numFmtId="0" fontId="55" fillId="33" borderId="0" xfId="0" applyFont="1" applyFill="1" applyAlignment="1">
      <alignment vertical="center" wrapText="1"/>
    </xf>
    <xf numFmtId="1" fontId="0" fillId="0" borderId="11" xfId="0" applyNumberFormat="1" applyFont="1" applyFill="1" applyBorder="1" applyAlignment="1">
      <alignment horizontal="center" vertical="center" wrapText="1"/>
    </xf>
    <xf numFmtId="170" fontId="0" fillId="0" borderId="11" xfId="56" applyNumberFormat="1" applyFont="1" applyFill="1" applyBorder="1" applyAlignment="1">
      <alignment horizontal="center" vertical="center" wrapText="1"/>
    </xf>
    <xf numFmtId="167" fontId="0" fillId="0" borderId="11" xfId="0" applyNumberFormat="1" applyFont="1" applyFill="1" applyBorder="1" applyAlignment="1">
      <alignment horizontal="center" vertical="center" wrapText="1"/>
    </xf>
    <xf numFmtId="14" fontId="0" fillId="33" borderId="0" xfId="0" applyNumberFormat="1" applyFont="1" applyFill="1" applyAlignment="1">
      <alignment horizontal="center" vertical="center" wrapText="1"/>
    </xf>
    <xf numFmtId="170" fontId="0" fillId="33" borderId="0" xfId="56" applyNumberFormat="1" applyFont="1" applyFill="1" applyAlignment="1">
      <alignment horizontal="center" vertical="center" wrapText="1"/>
    </xf>
    <xf numFmtId="9" fontId="0" fillId="33" borderId="0" xfId="0" applyNumberFormat="1" applyFont="1" applyFill="1" applyAlignment="1">
      <alignment horizontal="center" vertical="center" wrapText="1"/>
    </xf>
    <xf numFmtId="14" fontId="0" fillId="0" borderId="11" xfId="0" applyNumberFormat="1" applyFont="1" applyFill="1" applyBorder="1" applyAlignment="1">
      <alignment vertical="center" wrapText="1"/>
    </xf>
    <xf numFmtId="9" fontId="0" fillId="0" borderId="11" xfId="0" applyNumberFormat="1" applyFont="1" applyFill="1" applyBorder="1" applyAlignment="1">
      <alignment horizontal="center" vertical="center" wrapText="1"/>
    </xf>
    <xf numFmtId="168" fontId="0" fillId="0" borderId="0" xfId="0" applyNumberFormat="1" applyFont="1" applyFill="1" applyAlignment="1">
      <alignment horizontal="center" vertical="center" wrapText="1"/>
    </xf>
    <xf numFmtId="0" fontId="0" fillId="0" borderId="0" xfId="0" applyFont="1" applyFill="1" applyAlignment="1">
      <alignment horizontal="center" vertical="center" wrapText="1"/>
    </xf>
    <xf numFmtId="0" fontId="52" fillId="35" borderId="11" xfId="0" applyFont="1" applyFill="1" applyBorder="1" applyAlignment="1">
      <alignment horizontal="left" vertical="center"/>
    </xf>
    <xf numFmtId="0" fontId="15" fillId="0" borderId="11" xfId="0" applyFont="1" applyBorder="1" applyAlignment="1">
      <alignment horizontal="left" vertical="center" wrapText="1"/>
    </xf>
    <xf numFmtId="0" fontId="15" fillId="0" borderId="11" xfId="0" applyFont="1" applyBorder="1" applyAlignment="1">
      <alignment horizontal="left" vertical="center"/>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34" xfId="53" applyFont="1" applyFill="1" applyBorder="1" applyAlignment="1" applyProtection="1">
      <alignment horizontal="center" vertical="center"/>
      <protection/>
    </xf>
    <xf numFmtId="0" fontId="6" fillId="0" borderId="27" xfId="53" applyFont="1" applyFill="1" applyBorder="1" applyAlignment="1" applyProtection="1">
      <alignment horizontal="center" vertical="center"/>
      <protection/>
    </xf>
    <xf numFmtId="0" fontId="6" fillId="0" borderId="40" xfId="53" applyFont="1" applyFill="1" applyBorder="1" applyAlignment="1" applyProtection="1">
      <alignment horizontal="center" vertical="center"/>
      <protection/>
    </xf>
    <xf numFmtId="0" fontId="6" fillId="0" borderId="36" xfId="53" applyFont="1" applyFill="1" applyBorder="1" applyAlignment="1" applyProtection="1">
      <alignment horizontal="center" vertical="center"/>
      <protection/>
    </xf>
    <xf numFmtId="0" fontId="6" fillId="0" borderId="11" xfId="53" applyFont="1" applyFill="1" applyBorder="1" applyAlignment="1" applyProtection="1">
      <alignment horizontal="center" vertical="center"/>
      <protection/>
    </xf>
    <xf numFmtId="0" fontId="6" fillId="0" borderId="32" xfId="53" applyFont="1" applyFill="1" applyBorder="1" applyAlignment="1" applyProtection="1">
      <alignment horizontal="center" vertical="center"/>
      <protection/>
    </xf>
    <xf numFmtId="0" fontId="6" fillId="0" borderId="38" xfId="53" applyFont="1" applyFill="1" applyBorder="1" applyAlignment="1" applyProtection="1">
      <alignment horizontal="center" vertical="center"/>
      <protection/>
    </xf>
    <xf numFmtId="0" fontId="6" fillId="0" borderId="28" xfId="53" applyFont="1" applyFill="1" applyBorder="1" applyAlignment="1" applyProtection="1">
      <alignment horizontal="center" vertical="center"/>
      <protection/>
    </xf>
    <xf numFmtId="0" fontId="6" fillId="0" borderId="41" xfId="53" applyFont="1" applyFill="1" applyBorder="1" applyAlignment="1" applyProtection="1">
      <alignment horizontal="center" vertical="center"/>
      <protection/>
    </xf>
    <xf numFmtId="0" fontId="52" fillId="35" borderId="31" xfId="0" applyFont="1" applyFill="1" applyBorder="1" applyAlignment="1">
      <alignment horizontal="left" vertical="center" wrapText="1"/>
    </xf>
    <xf numFmtId="0" fontId="52" fillId="35" borderId="0" xfId="0" applyFont="1" applyFill="1" applyBorder="1" applyAlignment="1">
      <alignment horizontal="left" vertical="center" wrapText="1"/>
    </xf>
    <xf numFmtId="0" fontId="4" fillId="33" borderId="11" xfId="0" applyFont="1" applyFill="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0" fillId="0" borderId="11" xfId="0" applyFont="1" applyBorder="1" applyAlignment="1">
      <alignment horizontal="left" vertical="center"/>
    </xf>
    <xf numFmtId="0" fontId="0" fillId="33" borderId="11" xfId="0" applyFont="1" applyFill="1" applyBorder="1" applyAlignment="1">
      <alignment horizontal="left" vertical="center" wrapText="1"/>
    </xf>
    <xf numFmtId="0" fontId="0" fillId="33" borderId="32" xfId="0" applyFont="1" applyFill="1" applyBorder="1" applyAlignment="1">
      <alignment horizontal="left" vertical="center" wrapText="1"/>
    </xf>
    <xf numFmtId="0" fontId="0" fillId="33" borderId="42" xfId="0" applyFont="1" applyFill="1" applyBorder="1" applyAlignment="1">
      <alignment horizontal="left" vertical="center"/>
    </xf>
    <xf numFmtId="0" fontId="0" fillId="33" borderId="12" xfId="0" applyFont="1" applyFill="1" applyBorder="1" applyAlignment="1">
      <alignment horizontal="left" vertical="center"/>
    </xf>
    <xf numFmtId="0" fontId="52" fillId="35" borderId="32" xfId="0" applyFont="1" applyFill="1" applyBorder="1" applyAlignment="1">
      <alignment horizontal="left" vertical="center" wrapText="1"/>
    </xf>
    <xf numFmtId="0" fontId="52" fillId="35" borderId="12" xfId="0" applyFont="1" applyFill="1" applyBorder="1" applyAlignment="1">
      <alignment horizontal="left" vertical="center" wrapText="1"/>
    </xf>
    <xf numFmtId="0" fontId="4" fillId="0" borderId="41" xfId="0" applyFont="1" applyBorder="1" applyAlignment="1">
      <alignment horizontal="left" vertical="center" wrapText="1"/>
    </xf>
    <xf numFmtId="0" fontId="4" fillId="0" borderId="27" xfId="0" applyFont="1" applyBorder="1" applyAlignment="1">
      <alignment horizontal="left" vertical="center" wrapText="1"/>
    </xf>
    <xf numFmtId="0" fontId="4" fillId="0" borderId="43"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11" xfId="0" applyFont="1" applyBorder="1" applyAlignment="1">
      <alignment horizontal="left" vertical="center" wrapText="1"/>
    </xf>
    <xf numFmtId="0" fontId="4" fillId="0" borderId="40" xfId="0" applyFont="1" applyBorder="1" applyAlignment="1">
      <alignment horizontal="left" vertical="center" wrapText="1"/>
    </xf>
    <xf numFmtId="0" fontId="4" fillId="0" borderId="32" xfId="0" applyFont="1" applyBorder="1" applyAlignment="1">
      <alignment horizontal="left" vertical="center" wrapText="1"/>
    </xf>
    <xf numFmtId="0" fontId="4" fillId="0" borderId="11" xfId="0" applyFont="1" applyBorder="1" applyAlignment="1">
      <alignment horizontal="left" vertical="center"/>
    </xf>
    <xf numFmtId="0" fontId="52"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52" fillId="35" borderId="11" xfId="0" applyFont="1" applyFill="1" applyBorder="1" applyAlignment="1">
      <alignment horizontal="center" vertical="center"/>
    </xf>
    <xf numFmtId="0" fontId="6" fillId="0" borderId="46" xfId="53" applyFont="1" applyFill="1" applyBorder="1" applyAlignment="1" applyProtection="1">
      <alignment horizontal="center" vertical="center"/>
      <protection/>
    </xf>
    <xf numFmtId="0" fontId="6" fillId="0" borderId="47" xfId="53" applyFont="1" applyFill="1" applyBorder="1" applyAlignment="1" applyProtection="1">
      <alignment horizontal="center" vertical="center"/>
      <protection/>
    </xf>
    <xf numFmtId="0" fontId="6" fillId="0" borderId="48" xfId="53" applyFont="1" applyFill="1" applyBorder="1" applyAlignment="1" applyProtection="1">
      <alignment horizontal="center" vertical="center"/>
      <protection/>
    </xf>
    <xf numFmtId="0" fontId="6" fillId="0" borderId="49" xfId="53" applyFont="1" applyFill="1" applyBorder="1" applyAlignment="1" applyProtection="1">
      <alignment horizontal="center" vertical="center"/>
      <protection/>
    </xf>
    <xf numFmtId="0" fontId="6" fillId="0" borderId="50" xfId="53" applyFont="1" applyFill="1" applyBorder="1" applyAlignment="1" applyProtection="1">
      <alignment horizontal="center" vertical="center"/>
      <protection/>
    </xf>
    <xf numFmtId="0" fontId="6" fillId="0" borderId="51" xfId="53" applyFont="1" applyFill="1" applyBorder="1" applyAlignment="1" applyProtection="1">
      <alignment horizontal="center" vertical="center"/>
      <protection/>
    </xf>
    <xf numFmtId="0" fontId="0" fillId="0" borderId="11" xfId="0" applyFont="1" applyBorder="1" applyAlignment="1">
      <alignment horizontal="left" vertical="center" wrapText="1"/>
    </xf>
    <xf numFmtId="0" fontId="53" fillId="35" borderId="52" xfId="0" applyFont="1" applyFill="1" applyBorder="1" applyAlignment="1">
      <alignment horizontal="center" vertical="center"/>
    </xf>
    <xf numFmtId="0" fontId="53" fillId="35" borderId="0" xfId="0" applyFont="1" applyFill="1" applyBorder="1" applyAlignment="1">
      <alignment horizontal="center" vertical="center"/>
    </xf>
    <xf numFmtId="0" fontId="4" fillId="33" borderId="11" xfId="0" applyFont="1" applyFill="1" applyBorder="1" applyAlignment="1">
      <alignment horizontal="left" vertical="center"/>
    </xf>
    <xf numFmtId="0" fontId="53" fillId="35" borderId="32" xfId="0" applyFont="1" applyFill="1" applyBorder="1" applyAlignment="1">
      <alignment horizontal="center" vertical="center"/>
    </xf>
    <xf numFmtId="0" fontId="53" fillId="35" borderId="12" xfId="0" applyFont="1" applyFill="1" applyBorder="1" applyAlignment="1">
      <alignment horizontal="center" vertical="center"/>
    </xf>
    <xf numFmtId="0" fontId="4" fillId="33" borderId="53" xfId="0" applyFont="1" applyFill="1" applyBorder="1" applyAlignment="1">
      <alignment horizontal="left" vertical="center" wrapText="1"/>
    </xf>
    <xf numFmtId="0" fontId="4" fillId="33" borderId="54" xfId="0" applyFont="1" applyFill="1" applyBorder="1" applyAlignment="1">
      <alignment horizontal="left" vertical="center" wrapText="1"/>
    </xf>
    <xf numFmtId="0" fontId="4" fillId="33" borderId="55" xfId="0" applyFont="1" applyFill="1" applyBorder="1" applyAlignment="1">
      <alignment horizontal="left" vertical="center" wrapText="1"/>
    </xf>
    <xf numFmtId="0" fontId="4" fillId="33" borderId="56" xfId="0" applyFont="1" applyFill="1" applyBorder="1" applyAlignment="1">
      <alignment horizontal="left" vertical="center" wrapText="1"/>
    </xf>
    <xf numFmtId="0" fontId="4" fillId="33" borderId="57" xfId="0" applyFont="1" applyFill="1" applyBorder="1" applyAlignment="1">
      <alignment horizontal="left" vertical="center" wrapText="1"/>
    </xf>
    <xf numFmtId="0" fontId="4" fillId="33" borderId="58" xfId="0" applyFont="1" applyFill="1" applyBorder="1" applyAlignment="1">
      <alignment horizontal="left" vertical="center" wrapText="1"/>
    </xf>
    <xf numFmtId="0" fontId="6" fillId="33" borderId="49" xfId="53" applyFont="1" applyFill="1" applyBorder="1" applyAlignment="1" applyProtection="1">
      <alignment horizontal="center" vertical="center"/>
      <protection/>
    </xf>
    <xf numFmtId="0" fontId="6" fillId="33" borderId="50" xfId="53" applyFont="1" applyFill="1" applyBorder="1" applyAlignment="1" applyProtection="1">
      <alignment horizontal="center" vertical="center"/>
      <protection/>
    </xf>
    <xf numFmtId="0" fontId="4" fillId="33" borderId="59" xfId="0" applyFont="1" applyFill="1" applyBorder="1" applyAlignment="1">
      <alignment horizontal="left" vertical="center" wrapText="1"/>
    </xf>
    <xf numFmtId="0" fontId="4" fillId="33" borderId="60" xfId="0" applyFont="1" applyFill="1" applyBorder="1" applyAlignment="1">
      <alignment horizontal="left" vertical="center" wrapText="1"/>
    </xf>
    <xf numFmtId="0" fontId="4" fillId="33" borderId="61" xfId="0" applyFont="1" applyFill="1" applyBorder="1" applyAlignment="1">
      <alignment horizontal="left" vertical="center" wrapText="1"/>
    </xf>
    <xf numFmtId="0" fontId="6" fillId="33" borderId="53" xfId="53" applyFont="1" applyFill="1" applyBorder="1" applyAlignment="1" applyProtection="1">
      <alignment horizontal="center" vertical="center"/>
      <protection/>
    </xf>
    <xf numFmtId="0" fontId="6" fillId="33" borderId="59" xfId="53" applyFont="1" applyFill="1" applyBorder="1" applyAlignment="1" applyProtection="1">
      <alignment horizontal="center" vertical="center"/>
      <protection/>
    </xf>
    <xf numFmtId="0" fontId="6" fillId="33" borderId="54" xfId="53" applyFont="1" applyFill="1" applyBorder="1" applyAlignment="1" applyProtection="1">
      <alignment horizontal="center" vertical="center"/>
      <protection/>
    </xf>
    <xf numFmtId="0" fontId="6" fillId="33" borderId="55" xfId="53" applyFont="1" applyFill="1" applyBorder="1" applyAlignment="1" applyProtection="1">
      <alignment horizontal="center" vertical="center"/>
      <protection/>
    </xf>
    <xf numFmtId="0" fontId="6" fillId="33" borderId="60" xfId="53" applyFont="1" applyFill="1" applyBorder="1" applyAlignment="1" applyProtection="1">
      <alignment horizontal="center" vertical="center"/>
      <protection/>
    </xf>
    <xf numFmtId="0" fontId="6" fillId="33" borderId="56" xfId="53" applyFont="1" applyFill="1" applyBorder="1" applyAlignment="1" applyProtection="1">
      <alignment horizontal="center" vertical="center"/>
      <protection/>
    </xf>
    <xf numFmtId="0" fontId="6" fillId="33" borderId="57" xfId="53" applyFont="1" applyFill="1" applyBorder="1" applyAlignment="1" applyProtection="1">
      <alignment horizontal="center" vertical="center"/>
      <protection/>
    </xf>
    <xf numFmtId="0" fontId="6" fillId="33" borderId="61" xfId="53" applyFont="1" applyFill="1" applyBorder="1" applyAlignment="1" applyProtection="1">
      <alignment horizontal="center" vertical="center"/>
      <protection/>
    </xf>
    <xf numFmtId="0" fontId="6" fillId="33" borderId="58" xfId="53" applyFont="1" applyFill="1" applyBorder="1" applyAlignment="1" applyProtection="1">
      <alignment horizontal="center" vertical="center"/>
      <protection/>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52" fillId="35" borderId="52" xfId="0" applyFont="1" applyFill="1" applyBorder="1" applyAlignment="1">
      <alignment horizontal="center" vertical="center"/>
    </xf>
    <xf numFmtId="0" fontId="52" fillId="35" borderId="0" xfId="0" applyFont="1" applyFill="1" applyBorder="1" applyAlignment="1">
      <alignment horizontal="center" vertical="center"/>
    </xf>
    <xf numFmtId="0" fontId="0" fillId="33" borderId="12" xfId="0" applyFont="1" applyFill="1" applyBorder="1" applyAlignment="1">
      <alignment horizontal="left" vertical="center" wrapText="1"/>
    </xf>
    <xf numFmtId="0" fontId="52" fillId="35" borderId="32" xfId="0" applyFont="1" applyFill="1" applyBorder="1" applyAlignment="1">
      <alignment horizontal="center" vertical="center"/>
    </xf>
    <xf numFmtId="0" fontId="52" fillId="35" borderId="42" xfId="0" applyFont="1" applyFill="1" applyBorder="1" applyAlignment="1">
      <alignment horizontal="center" vertical="center"/>
    </xf>
    <xf numFmtId="0" fontId="52" fillId="35" borderId="12" xfId="0" applyFont="1" applyFill="1" applyBorder="1" applyAlignment="1">
      <alignment horizontal="center" vertical="center"/>
    </xf>
    <xf numFmtId="0" fontId="4" fillId="0" borderId="42" xfId="0" applyFont="1" applyBorder="1" applyAlignment="1">
      <alignment horizontal="left" vertical="center"/>
    </xf>
    <xf numFmtId="0" fontId="4" fillId="33" borderId="32"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27"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4" fillId="33" borderId="37" xfId="0" applyFont="1" applyFill="1" applyBorder="1" applyAlignment="1">
      <alignment horizontal="left" vertical="center" wrapText="1"/>
    </xf>
    <xf numFmtId="0" fontId="4" fillId="33" borderId="28" xfId="0" applyFont="1" applyFill="1" applyBorder="1" applyAlignment="1">
      <alignment horizontal="left" vertical="center" wrapText="1"/>
    </xf>
    <xf numFmtId="0" fontId="4" fillId="33" borderId="39" xfId="0" applyFont="1" applyFill="1" applyBorder="1" applyAlignment="1">
      <alignment horizontal="left" vertical="center" wrapText="1"/>
    </xf>
    <xf numFmtId="0" fontId="6" fillId="33" borderId="34" xfId="53" applyFont="1" applyFill="1" applyBorder="1" applyAlignment="1" applyProtection="1">
      <alignment horizontal="center" vertical="center"/>
      <protection/>
    </xf>
    <xf numFmtId="0" fontId="6" fillId="33" borderId="27" xfId="53" applyFont="1" applyFill="1" applyBorder="1" applyAlignment="1" applyProtection="1">
      <alignment horizontal="center" vertical="center"/>
      <protection/>
    </xf>
    <xf numFmtId="0" fontId="6" fillId="33" borderId="35" xfId="53" applyFont="1" applyFill="1" applyBorder="1" applyAlignment="1" applyProtection="1">
      <alignment horizontal="center" vertical="center"/>
      <protection/>
    </xf>
    <xf numFmtId="0" fontId="6" fillId="33" borderId="36" xfId="53" applyFont="1" applyFill="1" applyBorder="1" applyAlignment="1" applyProtection="1">
      <alignment horizontal="center" vertical="center"/>
      <protection/>
    </xf>
    <xf numFmtId="0" fontId="6" fillId="33" borderId="11" xfId="53" applyFont="1" applyFill="1" applyBorder="1" applyAlignment="1" applyProtection="1">
      <alignment horizontal="center" vertical="center"/>
      <protection/>
    </xf>
    <xf numFmtId="0" fontId="6" fillId="33" borderId="37" xfId="53" applyFont="1" applyFill="1" applyBorder="1" applyAlignment="1" applyProtection="1">
      <alignment horizontal="center" vertical="center"/>
      <protection/>
    </xf>
    <xf numFmtId="0" fontId="6" fillId="33" borderId="38" xfId="53" applyFont="1" applyFill="1" applyBorder="1" applyAlignment="1" applyProtection="1">
      <alignment horizontal="center" vertical="center"/>
      <protection/>
    </xf>
    <xf numFmtId="0" fontId="6" fillId="33" borderId="28" xfId="53" applyFont="1" applyFill="1" applyBorder="1" applyAlignment="1" applyProtection="1">
      <alignment horizontal="center" vertical="center"/>
      <protection/>
    </xf>
    <xf numFmtId="0" fontId="6" fillId="33" borderId="39" xfId="53" applyFont="1" applyFill="1" applyBorder="1" applyAlignment="1" applyProtection="1">
      <alignment horizontal="center" vertical="center"/>
      <protection/>
    </xf>
    <xf numFmtId="0" fontId="0" fillId="33" borderId="34" xfId="0" applyFont="1" applyFill="1" applyBorder="1" applyAlignment="1">
      <alignment horizontal="left" vertical="center" wrapText="1"/>
    </xf>
    <xf numFmtId="0" fontId="0" fillId="33" borderId="35" xfId="0" applyFont="1" applyFill="1" applyBorder="1" applyAlignment="1">
      <alignment horizontal="left" vertical="center" wrapText="1"/>
    </xf>
    <xf numFmtId="0" fontId="0" fillId="33" borderId="36" xfId="0" applyFont="1" applyFill="1" applyBorder="1" applyAlignment="1">
      <alignment horizontal="left" vertical="center" wrapText="1"/>
    </xf>
    <xf numFmtId="0" fontId="0" fillId="33" borderId="37" xfId="0" applyFont="1" applyFill="1" applyBorder="1" applyAlignment="1">
      <alignment horizontal="left" vertical="center" wrapText="1"/>
    </xf>
    <xf numFmtId="0" fontId="0" fillId="33" borderId="38" xfId="0" applyFont="1" applyFill="1" applyBorder="1" applyAlignment="1">
      <alignment horizontal="left" vertical="center" wrapText="1"/>
    </xf>
    <xf numFmtId="0" fontId="0" fillId="33" borderId="39" xfId="0" applyFont="1" applyFill="1" applyBorder="1" applyAlignment="1">
      <alignment horizontal="left" vertical="center" wrapText="1"/>
    </xf>
    <xf numFmtId="0" fontId="13" fillId="33" borderId="47" xfId="53" applyFont="1" applyFill="1" applyBorder="1" applyAlignment="1" applyProtection="1">
      <alignment horizontal="center" vertical="center"/>
      <protection/>
    </xf>
    <xf numFmtId="0" fontId="0" fillId="33" borderId="22"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13" fillId="33" borderId="42" xfId="53" applyFont="1" applyFill="1" applyBorder="1" applyAlignment="1" applyProtection="1">
      <alignment horizontal="center" vertical="center"/>
      <protection/>
    </xf>
    <xf numFmtId="0" fontId="13" fillId="33" borderId="62" xfId="53" applyFont="1" applyFill="1" applyBorder="1" applyAlignment="1" applyProtection="1">
      <alignment horizontal="center" vertical="center"/>
      <protection/>
    </xf>
    <xf numFmtId="170" fontId="0" fillId="0" borderId="11"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0" fontId="13" fillId="40" borderId="13" xfId="0" applyFont="1" applyFill="1" applyBorder="1" applyAlignment="1">
      <alignment horizontal="left" vertical="center" wrapText="1"/>
    </xf>
    <xf numFmtId="0" fontId="13" fillId="40" borderId="33" xfId="0" applyFont="1" applyFill="1" applyBorder="1" applyAlignment="1">
      <alignment horizontal="left" vertical="center" wrapText="1"/>
    </xf>
    <xf numFmtId="0" fontId="13" fillId="40" borderId="13" xfId="0" applyFont="1" applyFill="1" applyBorder="1" applyAlignment="1">
      <alignment vertical="center" wrapText="1"/>
    </xf>
    <xf numFmtId="0" fontId="13" fillId="40" borderId="61" xfId="0" applyFont="1" applyFill="1" applyBorder="1" applyAlignment="1">
      <alignment vertical="center" wrapText="1"/>
    </xf>
    <xf numFmtId="0" fontId="13" fillId="40" borderId="33" xfId="0" applyFont="1" applyFill="1" applyBorder="1" applyAlignment="1">
      <alignment vertical="center" wrapText="1"/>
    </xf>
    <xf numFmtId="170" fontId="0" fillId="0" borderId="13" xfId="0" applyNumberFormat="1" applyFont="1" applyFill="1" applyBorder="1" applyAlignment="1">
      <alignment horizontal="center" vertical="center" wrapText="1"/>
    </xf>
    <xf numFmtId="170" fontId="0" fillId="0" borderId="61" xfId="0" applyNumberFormat="1" applyFont="1" applyFill="1" applyBorder="1" applyAlignment="1">
      <alignment horizontal="center" vertical="center" wrapText="1"/>
    </xf>
    <xf numFmtId="170" fontId="0" fillId="0" borderId="33" xfId="0" applyNumberFormat="1" applyFont="1" applyFill="1" applyBorder="1" applyAlignment="1">
      <alignment horizontal="center" vertical="center" wrapText="1"/>
    </xf>
    <xf numFmtId="0" fontId="17" fillId="33" borderId="42" xfId="0" applyFont="1" applyFill="1" applyBorder="1" applyAlignment="1">
      <alignment horizontal="left" vertical="center"/>
    </xf>
    <xf numFmtId="0" fontId="17" fillId="33" borderId="12" xfId="0" applyFont="1" applyFill="1" applyBorder="1" applyAlignment="1">
      <alignment horizontal="left" vertical="center"/>
    </xf>
    <xf numFmtId="0" fontId="0" fillId="0" borderId="13"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13" fillId="40" borderId="61" xfId="0" applyFont="1" applyFill="1" applyBorder="1" applyAlignment="1">
      <alignment horizontal="left" vertical="center" wrapText="1"/>
    </xf>
    <xf numFmtId="0" fontId="0" fillId="0" borderId="61"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6" fillId="33" borderId="29" xfId="53" applyFont="1" applyFill="1" applyBorder="1" applyAlignment="1" applyProtection="1">
      <alignment horizontal="center" vertical="center"/>
      <protection/>
    </xf>
    <xf numFmtId="0" fontId="6" fillId="33" borderId="12" xfId="53" applyFont="1" applyFill="1" applyBorder="1" applyAlignment="1" applyProtection="1">
      <alignment horizontal="center" vertical="center"/>
      <protection/>
    </xf>
    <xf numFmtId="0" fontId="6" fillId="33" borderId="30" xfId="53" applyFont="1" applyFill="1" applyBorder="1" applyAlignment="1" applyProtection="1">
      <alignment horizontal="center" vertical="center"/>
      <protection/>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38" xfId="0" applyFont="1" applyFill="1" applyBorder="1" applyAlignment="1">
      <alignment horizontal="center" vertical="center" wrapText="1"/>
    </xf>
    <xf numFmtId="0" fontId="4" fillId="33" borderId="39" xfId="0" applyFont="1" applyFill="1" applyBorder="1" applyAlignment="1">
      <alignment horizontal="center" vertical="center" wrapText="1"/>
    </xf>
    <xf numFmtId="0" fontId="4" fillId="33" borderId="34"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38" xfId="0" applyFont="1" applyFill="1" applyBorder="1" applyAlignment="1">
      <alignment horizontal="left" vertical="center" wrapText="1"/>
    </xf>
    <xf numFmtId="0" fontId="4" fillId="0" borderId="11" xfId="0" applyFont="1" applyBorder="1" applyAlignment="1">
      <alignment horizontal="center" vertical="center" wrapText="1"/>
    </xf>
    <xf numFmtId="0" fontId="4" fillId="0" borderId="42" xfId="0" applyFont="1" applyBorder="1" applyAlignment="1">
      <alignment horizontal="left" vertical="center" wrapText="1"/>
    </xf>
    <xf numFmtId="0" fontId="4" fillId="0" borderId="12" xfId="0" applyFont="1" applyBorder="1" applyAlignment="1">
      <alignment horizontal="left" vertical="center" wrapText="1"/>
    </xf>
    <xf numFmtId="0" fontId="4" fillId="0" borderId="32"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12" xfId="0" applyFont="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13">
    <dxf>
      <fill>
        <patternFill>
          <bgColor rgb="FF92D05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1</xdr:row>
      <xdr:rowOff>66675</xdr:rowOff>
    </xdr:from>
    <xdr:to>
      <xdr:col>2</xdr:col>
      <xdr:colOff>1323975</xdr:colOff>
      <xdr:row>4</xdr:row>
      <xdr:rowOff>247650</xdr:rowOff>
    </xdr:to>
    <xdr:pic>
      <xdr:nvPicPr>
        <xdr:cNvPr id="1" name="Picture 2"/>
        <xdr:cNvPicPr preferRelativeResize="1">
          <a:picLocks noChangeAspect="1"/>
        </xdr:cNvPicPr>
      </xdr:nvPicPr>
      <xdr:blipFill>
        <a:blip r:embed="rId1"/>
        <a:stretch>
          <a:fillRect/>
        </a:stretch>
      </xdr:blipFill>
      <xdr:spPr>
        <a:xfrm>
          <a:off x="1219200" y="542925"/>
          <a:ext cx="1085850" cy="1114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22</xdr:row>
      <xdr:rowOff>38100</xdr:rowOff>
    </xdr:from>
    <xdr:to>
      <xdr:col>5</xdr:col>
      <xdr:colOff>1495425</xdr:colOff>
      <xdr:row>30</xdr:row>
      <xdr:rowOff>38100</xdr:rowOff>
    </xdr:to>
    <xdr:sp>
      <xdr:nvSpPr>
        <xdr:cNvPr id="1" name="Flecha izquierda 2">
          <a:hlinkClick r:id="rId1"/>
        </xdr:cNvPr>
        <xdr:cNvSpPr>
          <a:spLocks/>
        </xdr:cNvSpPr>
      </xdr:nvSpPr>
      <xdr:spPr>
        <a:xfrm>
          <a:off x="5791200" y="7905750"/>
          <a:ext cx="962025" cy="12954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800100</xdr:colOff>
      <xdr:row>1</xdr:row>
      <xdr:rowOff>66675</xdr:rowOff>
    </xdr:from>
    <xdr:to>
      <xdr:col>2</xdr:col>
      <xdr:colOff>914400</xdr:colOff>
      <xdr:row>4</xdr:row>
      <xdr:rowOff>238125</xdr:rowOff>
    </xdr:to>
    <xdr:pic>
      <xdr:nvPicPr>
        <xdr:cNvPr id="2" name="Picture 2"/>
        <xdr:cNvPicPr preferRelativeResize="1">
          <a:picLocks noChangeAspect="1"/>
        </xdr:cNvPicPr>
      </xdr:nvPicPr>
      <xdr:blipFill>
        <a:blip r:embed="rId2"/>
        <a:stretch>
          <a:fillRect/>
        </a:stretch>
      </xdr:blipFill>
      <xdr:spPr>
        <a:xfrm>
          <a:off x="962025" y="228600"/>
          <a:ext cx="1085850" cy="1104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466725</xdr:colOff>
      <xdr:row>6</xdr:row>
      <xdr:rowOff>104775</xdr:rowOff>
    </xdr:from>
    <xdr:to>
      <xdr:col>16</xdr:col>
      <xdr:colOff>1276350</xdr:colOff>
      <xdr:row>9</xdr:row>
      <xdr:rowOff>0</xdr:rowOff>
    </xdr:to>
    <xdr:sp>
      <xdr:nvSpPr>
        <xdr:cNvPr id="1" name="Flecha izquierda 2">
          <a:hlinkClick r:id="rId1"/>
        </xdr:cNvPr>
        <xdr:cNvSpPr>
          <a:spLocks/>
        </xdr:cNvSpPr>
      </xdr:nvSpPr>
      <xdr:spPr>
        <a:xfrm>
          <a:off x="27317700" y="1428750"/>
          <a:ext cx="809625" cy="9620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2</xdr:col>
      <xdr:colOff>1123950</xdr:colOff>
      <xdr:row>1</xdr:row>
      <xdr:rowOff>38100</xdr:rowOff>
    </xdr:from>
    <xdr:to>
      <xdr:col>2</xdr:col>
      <xdr:colOff>2047875</xdr:colOff>
      <xdr:row>4</xdr:row>
      <xdr:rowOff>190500</xdr:rowOff>
    </xdr:to>
    <xdr:pic>
      <xdr:nvPicPr>
        <xdr:cNvPr id="2" name="Picture 2"/>
        <xdr:cNvPicPr preferRelativeResize="1">
          <a:picLocks noChangeAspect="1"/>
        </xdr:cNvPicPr>
      </xdr:nvPicPr>
      <xdr:blipFill>
        <a:blip r:embed="rId2"/>
        <a:stretch>
          <a:fillRect/>
        </a:stretch>
      </xdr:blipFill>
      <xdr:spPr>
        <a:xfrm>
          <a:off x="3733800" y="209550"/>
          <a:ext cx="923925" cy="8953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981075</xdr:colOff>
      <xdr:row>18</xdr:row>
      <xdr:rowOff>0</xdr:rowOff>
    </xdr:from>
    <xdr:to>
      <xdr:col>6</xdr:col>
      <xdr:colOff>400050</xdr:colOff>
      <xdr:row>25</xdr:row>
      <xdr:rowOff>152400</xdr:rowOff>
    </xdr:to>
    <xdr:sp>
      <xdr:nvSpPr>
        <xdr:cNvPr id="1" name="Flecha izquierda 2">
          <a:hlinkClick r:id="rId1"/>
        </xdr:cNvPr>
        <xdr:cNvSpPr>
          <a:spLocks/>
        </xdr:cNvSpPr>
      </xdr:nvSpPr>
      <xdr:spPr>
        <a:xfrm>
          <a:off x="5419725" y="5324475"/>
          <a:ext cx="962025" cy="12858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400050</xdr:colOff>
      <xdr:row>1</xdr:row>
      <xdr:rowOff>57150</xdr:rowOff>
    </xdr:from>
    <xdr:to>
      <xdr:col>2</xdr:col>
      <xdr:colOff>514350</xdr:colOff>
      <xdr:row>4</xdr:row>
      <xdr:rowOff>228600</xdr:rowOff>
    </xdr:to>
    <xdr:pic>
      <xdr:nvPicPr>
        <xdr:cNvPr id="2" name="Picture 2"/>
        <xdr:cNvPicPr preferRelativeResize="1">
          <a:picLocks noChangeAspect="1"/>
        </xdr:cNvPicPr>
      </xdr:nvPicPr>
      <xdr:blipFill>
        <a:blip r:embed="rId2"/>
        <a:stretch>
          <a:fillRect/>
        </a:stretch>
      </xdr:blipFill>
      <xdr:spPr>
        <a:xfrm>
          <a:off x="561975" y="219075"/>
          <a:ext cx="1085850"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342900</xdr:colOff>
      <xdr:row>1</xdr:row>
      <xdr:rowOff>47625</xdr:rowOff>
    </xdr:from>
    <xdr:to>
      <xdr:col>21</xdr:col>
      <xdr:colOff>495300</xdr:colOff>
      <xdr:row>4</xdr:row>
      <xdr:rowOff>266700</xdr:rowOff>
    </xdr:to>
    <xdr:sp>
      <xdr:nvSpPr>
        <xdr:cNvPr id="1" name="Flecha izquierda 3">
          <a:hlinkClick r:id="rId1"/>
        </xdr:cNvPr>
        <xdr:cNvSpPr>
          <a:spLocks/>
        </xdr:cNvSpPr>
      </xdr:nvSpPr>
      <xdr:spPr>
        <a:xfrm>
          <a:off x="12020550" y="209550"/>
          <a:ext cx="962025" cy="11525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390525</xdr:colOff>
      <xdr:row>1</xdr:row>
      <xdr:rowOff>57150</xdr:rowOff>
    </xdr:from>
    <xdr:to>
      <xdr:col>2</xdr:col>
      <xdr:colOff>504825</xdr:colOff>
      <xdr:row>4</xdr:row>
      <xdr:rowOff>228600</xdr:rowOff>
    </xdr:to>
    <xdr:pic>
      <xdr:nvPicPr>
        <xdr:cNvPr id="2" name="Picture 2"/>
        <xdr:cNvPicPr preferRelativeResize="1">
          <a:picLocks noChangeAspect="1"/>
        </xdr:cNvPicPr>
      </xdr:nvPicPr>
      <xdr:blipFill>
        <a:blip r:embed="rId2"/>
        <a:stretch>
          <a:fillRect/>
        </a:stretch>
      </xdr:blipFill>
      <xdr:spPr>
        <a:xfrm>
          <a:off x="552450" y="219075"/>
          <a:ext cx="1085850" cy="1104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4</xdr:row>
      <xdr:rowOff>238125</xdr:rowOff>
    </xdr:from>
    <xdr:to>
      <xdr:col>14</xdr:col>
      <xdr:colOff>333375</xdr:colOff>
      <xdr:row>9</xdr:row>
      <xdr:rowOff>190500</xdr:rowOff>
    </xdr:to>
    <xdr:sp>
      <xdr:nvSpPr>
        <xdr:cNvPr id="1" name="Flecha izquierda 2">
          <a:hlinkClick r:id="rId1"/>
        </xdr:cNvPr>
        <xdr:cNvSpPr>
          <a:spLocks/>
        </xdr:cNvSpPr>
      </xdr:nvSpPr>
      <xdr:spPr>
        <a:xfrm>
          <a:off x="11601450" y="1333500"/>
          <a:ext cx="971550" cy="8286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409575</xdr:colOff>
      <xdr:row>1</xdr:row>
      <xdr:rowOff>66675</xdr:rowOff>
    </xdr:from>
    <xdr:to>
      <xdr:col>2</xdr:col>
      <xdr:colOff>523875</xdr:colOff>
      <xdr:row>4</xdr:row>
      <xdr:rowOff>238125</xdr:rowOff>
    </xdr:to>
    <xdr:pic>
      <xdr:nvPicPr>
        <xdr:cNvPr id="2" name="Picture 2"/>
        <xdr:cNvPicPr preferRelativeResize="1">
          <a:picLocks noChangeAspect="1"/>
        </xdr:cNvPicPr>
      </xdr:nvPicPr>
      <xdr:blipFill>
        <a:blip r:embed="rId2"/>
        <a:stretch>
          <a:fillRect/>
        </a:stretch>
      </xdr:blipFill>
      <xdr:spPr>
        <a:xfrm>
          <a:off x="571500" y="228600"/>
          <a:ext cx="1085850" cy="1104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0</xdr:row>
      <xdr:rowOff>0</xdr:rowOff>
    </xdr:from>
    <xdr:to>
      <xdr:col>12</xdr:col>
      <xdr:colOff>200025</xdr:colOff>
      <xdr:row>4</xdr:row>
      <xdr:rowOff>95250</xdr:rowOff>
    </xdr:to>
    <xdr:sp>
      <xdr:nvSpPr>
        <xdr:cNvPr id="1" name="Flecha izquierda 2">
          <a:hlinkClick r:id="rId1"/>
        </xdr:cNvPr>
        <xdr:cNvSpPr>
          <a:spLocks/>
        </xdr:cNvSpPr>
      </xdr:nvSpPr>
      <xdr:spPr>
        <a:xfrm>
          <a:off x="14982825" y="0"/>
          <a:ext cx="962025" cy="11906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600075</xdr:colOff>
      <xdr:row>1</xdr:row>
      <xdr:rowOff>66675</xdr:rowOff>
    </xdr:from>
    <xdr:to>
      <xdr:col>1</xdr:col>
      <xdr:colOff>1685925</xdr:colOff>
      <xdr:row>4</xdr:row>
      <xdr:rowOff>238125</xdr:rowOff>
    </xdr:to>
    <xdr:pic>
      <xdr:nvPicPr>
        <xdr:cNvPr id="2" name="Picture 2"/>
        <xdr:cNvPicPr preferRelativeResize="1">
          <a:picLocks noChangeAspect="1"/>
        </xdr:cNvPicPr>
      </xdr:nvPicPr>
      <xdr:blipFill>
        <a:blip r:embed="rId2"/>
        <a:stretch>
          <a:fillRect/>
        </a:stretch>
      </xdr:blipFill>
      <xdr:spPr>
        <a:xfrm>
          <a:off x="762000" y="228600"/>
          <a:ext cx="1085850" cy="1104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95250</xdr:rowOff>
    </xdr:from>
    <xdr:to>
      <xdr:col>9</xdr:col>
      <xdr:colOff>323850</xdr:colOff>
      <xdr:row>5</xdr:row>
      <xdr:rowOff>266700</xdr:rowOff>
    </xdr:to>
    <xdr:sp>
      <xdr:nvSpPr>
        <xdr:cNvPr id="1" name="Flecha izquierda 2">
          <a:hlinkClick r:id="rId1"/>
        </xdr:cNvPr>
        <xdr:cNvSpPr>
          <a:spLocks/>
        </xdr:cNvSpPr>
      </xdr:nvSpPr>
      <xdr:spPr>
        <a:xfrm>
          <a:off x="11839575" y="95250"/>
          <a:ext cx="962025" cy="13430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552450</xdr:colOff>
      <xdr:row>1</xdr:row>
      <xdr:rowOff>28575</xdr:rowOff>
    </xdr:from>
    <xdr:to>
      <xdr:col>1</xdr:col>
      <xdr:colOff>1476375</xdr:colOff>
      <xdr:row>4</xdr:row>
      <xdr:rowOff>247650</xdr:rowOff>
    </xdr:to>
    <xdr:pic>
      <xdr:nvPicPr>
        <xdr:cNvPr id="2" name="Picture 2"/>
        <xdr:cNvPicPr preferRelativeResize="1">
          <a:picLocks noChangeAspect="1"/>
        </xdr:cNvPicPr>
      </xdr:nvPicPr>
      <xdr:blipFill>
        <a:blip r:embed="rId2"/>
        <a:stretch>
          <a:fillRect/>
        </a:stretch>
      </xdr:blipFill>
      <xdr:spPr>
        <a:xfrm>
          <a:off x="885825" y="200025"/>
          <a:ext cx="923925" cy="942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11</xdr:row>
      <xdr:rowOff>114300</xdr:rowOff>
    </xdr:from>
    <xdr:to>
      <xdr:col>5</xdr:col>
      <xdr:colOff>1333500</xdr:colOff>
      <xdr:row>19</xdr:row>
      <xdr:rowOff>76200</xdr:rowOff>
    </xdr:to>
    <xdr:sp>
      <xdr:nvSpPr>
        <xdr:cNvPr id="1" name="Flecha izquierda 2">
          <a:hlinkClick r:id="rId1"/>
        </xdr:cNvPr>
        <xdr:cNvSpPr>
          <a:spLocks/>
        </xdr:cNvSpPr>
      </xdr:nvSpPr>
      <xdr:spPr>
        <a:xfrm>
          <a:off x="6610350" y="2543175"/>
          <a:ext cx="962025" cy="11811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704850</xdr:colOff>
      <xdr:row>1</xdr:row>
      <xdr:rowOff>66675</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66775" y="228600"/>
          <a:ext cx="1095375" cy="1104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895350</xdr:colOff>
      <xdr:row>19</xdr:row>
      <xdr:rowOff>0</xdr:rowOff>
    </xdr:from>
    <xdr:to>
      <xdr:col>5</xdr:col>
      <xdr:colOff>714375</xdr:colOff>
      <xdr:row>26</xdr:row>
      <xdr:rowOff>57150</xdr:rowOff>
    </xdr:to>
    <xdr:sp>
      <xdr:nvSpPr>
        <xdr:cNvPr id="1" name="Flecha izquierda 2">
          <a:hlinkClick r:id="rId1"/>
        </xdr:cNvPr>
        <xdr:cNvSpPr>
          <a:spLocks/>
        </xdr:cNvSpPr>
      </xdr:nvSpPr>
      <xdr:spPr>
        <a:xfrm>
          <a:off x="6276975" y="6991350"/>
          <a:ext cx="1362075" cy="11906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752475</xdr:colOff>
      <xdr:row>1</xdr:row>
      <xdr:rowOff>66675</xdr:rowOff>
    </xdr:from>
    <xdr:to>
      <xdr:col>2</xdr:col>
      <xdr:colOff>866775</xdr:colOff>
      <xdr:row>4</xdr:row>
      <xdr:rowOff>238125</xdr:rowOff>
    </xdr:to>
    <xdr:pic>
      <xdr:nvPicPr>
        <xdr:cNvPr id="2" name="Picture 2"/>
        <xdr:cNvPicPr preferRelativeResize="1">
          <a:picLocks noChangeAspect="1"/>
        </xdr:cNvPicPr>
      </xdr:nvPicPr>
      <xdr:blipFill>
        <a:blip r:embed="rId2"/>
        <a:stretch>
          <a:fillRect/>
        </a:stretch>
      </xdr:blipFill>
      <xdr:spPr>
        <a:xfrm>
          <a:off x="914400" y="228600"/>
          <a:ext cx="1085850" cy="1104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16</xdr:row>
      <xdr:rowOff>114300</xdr:rowOff>
    </xdr:from>
    <xdr:to>
      <xdr:col>3</xdr:col>
      <xdr:colOff>1524000</xdr:colOff>
      <xdr:row>24</xdr:row>
      <xdr:rowOff>114300</xdr:rowOff>
    </xdr:to>
    <xdr:sp>
      <xdr:nvSpPr>
        <xdr:cNvPr id="1" name="Flecha izquierda 2">
          <a:hlinkClick r:id="rId1"/>
        </xdr:cNvPr>
        <xdr:cNvSpPr>
          <a:spLocks/>
        </xdr:cNvSpPr>
      </xdr:nvSpPr>
      <xdr:spPr>
        <a:xfrm>
          <a:off x="5057775" y="5448300"/>
          <a:ext cx="962025" cy="12954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771525</xdr:colOff>
      <xdr:row>1</xdr:row>
      <xdr:rowOff>66675</xdr:rowOff>
    </xdr:from>
    <xdr:to>
      <xdr:col>1</xdr:col>
      <xdr:colOff>1857375</xdr:colOff>
      <xdr:row>4</xdr:row>
      <xdr:rowOff>238125</xdr:rowOff>
    </xdr:to>
    <xdr:pic>
      <xdr:nvPicPr>
        <xdr:cNvPr id="2" name="Picture 2"/>
        <xdr:cNvPicPr preferRelativeResize="1">
          <a:picLocks noChangeAspect="1"/>
        </xdr:cNvPicPr>
      </xdr:nvPicPr>
      <xdr:blipFill>
        <a:blip r:embed="rId2"/>
        <a:stretch>
          <a:fillRect/>
        </a:stretch>
      </xdr:blipFill>
      <xdr:spPr>
        <a:xfrm>
          <a:off x="933450" y="228600"/>
          <a:ext cx="1085850" cy="1104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6</xdr:row>
      <xdr:rowOff>95250</xdr:rowOff>
    </xdr:from>
    <xdr:to>
      <xdr:col>13</xdr:col>
      <xdr:colOff>333375</xdr:colOff>
      <xdr:row>11</xdr:row>
      <xdr:rowOff>19050</xdr:rowOff>
    </xdr:to>
    <xdr:sp>
      <xdr:nvSpPr>
        <xdr:cNvPr id="1" name="Flecha izquierda 3">
          <a:hlinkClick r:id="rId1"/>
        </xdr:cNvPr>
        <xdr:cNvSpPr>
          <a:spLocks/>
        </xdr:cNvSpPr>
      </xdr:nvSpPr>
      <xdr:spPr>
        <a:xfrm>
          <a:off x="12801600" y="1543050"/>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504825</xdr:colOff>
      <xdr:row>1</xdr:row>
      <xdr:rowOff>66675</xdr:rowOff>
    </xdr:from>
    <xdr:to>
      <xdr:col>1</xdr:col>
      <xdr:colOff>1590675</xdr:colOff>
      <xdr:row>4</xdr:row>
      <xdr:rowOff>238125</xdr:rowOff>
    </xdr:to>
    <xdr:pic>
      <xdr:nvPicPr>
        <xdr:cNvPr id="2" name="Picture 2"/>
        <xdr:cNvPicPr preferRelativeResize="1">
          <a:picLocks noChangeAspect="1"/>
        </xdr:cNvPicPr>
      </xdr:nvPicPr>
      <xdr:blipFill>
        <a:blip r:embed="rId2"/>
        <a:stretch>
          <a:fillRect/>
        </a:stretch>
      </xdr:blipFill>
      <xdr:spPr>
        <a:xfrm>
          <a:off x="666750" y="228600"/>
          <a:ext cx="1085850" cy="1104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ntranet/Users/NiniRa/NINROD/Planeaci&#243;n%20Estrat&#233;gica%202016/Difusi&#243;n%20procedimiento%20para%20resoluci&#243;n%20de%20objeciones%20en%20garant&#237;as%20mobiliaria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yecto"/>
      <sheetName val="Justificación - Objetivo"/>
      <sheetName val="Indicadores"/>
      <sheetName val="Recursos Humanos"/>
      <sheetName val="Comunicaciones internas"/>
      <sheetName val="Recursos Financieros"/>
      <sheetName val="Interesados"/>
      <sheetName val="Plan de comunicaciones"/>
      <sheetName val="Requerimientos"/>
      <sheetName val="Alcance"/>
      <sheetName val="EDT- Actividades"/>
      <sheetName val="Riesgos-Cronograma"/>
      <sheetName val="No toca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hoslanders@supersociedades.gov.co" TargetMode="External" /><Relationship Id="rId2" Type="http://schemas.openxmlformats.org/officeDocument/2006/relationships/hyperlink" Target="mailto:catalinage@supersociedades.gov.co" TargetMode="External" /><Relationship Id="rId3" Type="http://schemas.openxmlformats.org/officeDocument/2006/relationships/hyperlink" Target="mailto:silvanaam@supersociedades.gov.co" TargetMode="External" /><Relationship Id="rId4" Type="http://schemas.openxmlformats.org/officeDocument/2006/relationships/hyperlink" Target="mailto:carloscr@supersociedades.gov.co" TargetMode="External" /><Relationship Id="rId5" Type="http://schemas.openxmlformats.org/officeDocument/2006/relationships/hyperlink" Target="mailto:juangg@supersociedades.gov.co" TargetMode="External" /><Relationship Id="rId6" Type="http://schemas.openxmlformats.org/officeDocument/2006/relationships/hyperlink" Target="mailto:carlosa@supersociedades.gov.co" TargetMode="External" /><Relationship Id="rId7" Type="http://schemas.openxmlformats.org/officeDocument/2006/relationships/comments" Target="../comments7.xml" /><Relationship Id="rId8" Type="http://schemas.openxmlformats.org/officeDocument/2006/relationships/vmlDrawing" Target="../drawings/vmlDrawing6.vml" /><Relationship Id="rId9" Type="http://schemas.openxmlformats.org/officeDocument/2006/relationships/drawing" Target="../drawings/drawing7.xml" /><Relationship Id="rId10"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A2:S16"/>
  <sheetViews>
    <sheetView showGridLines="0" zoomScale="85" zoomScaleNormal="85" zoomScalePageLayoutView="0" workbookViewId="0" topLeftCell="A1">
      <selection activeCell="I25" sqref="I25"/>
    </sheetView>
  </sheetViews>
  <sheetFormatPr defaultColWidth="11.421875" defaultRowHeight="12.75"/>
  <cols>
    <col min="1" max="1" width="11.421875" style="1" customWidth="1"/>
    <col min="2" max="2" width="3.28125" style="1" customWidth="1"/>
    <col min="3" max="3" width="26.57421875" style="1" bestFit="1" customWidth="1"/>
    <col min="4" max="4" width="3.7109375" style="1" customWidth="1"/>
    <col min="5" max="5" width="26.7109375" style="1" bestFit="1" customWidth="1"/>
    <col min="6" max="6" width="3.7109375" style="1" customWidth="1"/>
    <col min="7" max="7" width="26.8515625" style="1" bestFit="1" customWidth="1"/>
    <col min="8" max="8" width="3.7109375" style="1" customWidth="1"/>
    <col min="9" max="9" width="28.421875" style="1" customWidth="1"/>
    <col min="10" max="10" width="3.7109375" style="1" customWidth="1"/>
    <col min="11" max="11" width="27.00390625"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1875" style="1" customWidth="1"/>
  </cols>
  <sheetData>
    <row r="1" ht="37.5" customHeight="1" thickBot="1"/>
    <row r="2" spans="1:19" s="13" customFormat="1" ht="26.25" customHeight="1">
      <c r="A2" s="44"/>
      <c r="B2" s="166"/>
      <c r="C2" s="167"/>
      <c r="D2" s="168" t="s">
        <v>115</v>
      </c>
      <c r="E2" s="169"/>
      <c r="F2" s="169"/>
      <c r="G2" s="169"/>
      <c r="H2" s="169"/>
      <c r="I2" s="169"/>
      <c r="J2" s="170"/>
      <c r="K2" s="156" t="s">
        <v>151</v>
      </c>
      <c r="L2" s="157"/>
      <c r="S2" s="16"/>
    </row>
    <row r="3" spans="1:19" s="13" customFormat="1" ht="23.25" customHeight="1">
      <c r="A3" s="44"/>
      <c r="B3" s="162"/>
      <c r="C3" s="163"/>
      <c r="D3" s="171" t="s">
        <v>117</v>
      </c>
      <c r="E3" s="172"/>
      <c r="F3" s="172"/>
      <c r="G3" s="172"/>
      <c r="H3" s="172"/>
      <c r="I3" s="172"/>
      <c r="J3" s="173"/>
      <c r="K3" s="158" t="s">
        <v>122</v>
      </c>
      <c r="L3" s="159"/>
      <c r="S3" s="16"/>
    </row>
    <row r="4" spans="1:19" s="13" customFormat="1" ht="24" customHeight="1">
      <c r="A4" s="44"/>
      <c r="B4" s="162"/>
      <c r="C4" s="163"/>
      <c r="D4" s="171" t="s">
        <v>118</v>
      </c>
      <c r="E4" s="172"/>
      <c r="F4" s="172"/>
      <c r="G4" s="172"/>
      <c r="H4" s="172"/>
      <c r="I4" s="172"/>
      <c r="J4" s="173"/>
      <c r="K4" s="158" t="s">
        <v>152</v>
      </c>
      <c r="L4" s="159"/>
      <c r="S4" s="16"/>
    </row>
    <row r="5" spans="1:19" s="13" customFormat="1" ht="22.5" customHeight="1" thickBot="1">
      <c r="A5" s="44"/>
      <c r="B5" s="164"/>
      <c r="C5" s="165"/>
      <c r="D5" s="174" t="s">
        <v>120</v>
      </c>
      <c r="E5" s="175"/>
      <c r="F5" s="175"/>
      <c r="G5" s="175"/>
      <c r="H5" s="175"/>
      <c r="I5" s="175"/>
      <c r="J5" s="176"/>
      <c r="K5" s="160" t="s">
        <v>153</v>
      </c>
      <c r="L5" s="161"/>
      <c r="S5" s="16"/>
    </row>
    <row r="6" spans="3:9" ht="5.25" customHeight="1">
      <c r="C6" s="14"/>
      <c r="D6" s="14"/>
      <c r="E6" s="14"/>
      <c r="F6" s="14"/>
      <c r="G6" s="14"/>
      <c r="H6" s="14"/>
      <c r="I6" s="14"/>
    </row>
    <row r="7" spans="3:19" ht="29.25" customHeight="1">
      <c r="C7" s="153" t="s">
        <v>0</v>
      </c>
      <c r="D7" s="153"/>
      <c r="E7" s="154" t="s">
        <v>236</v>
      </c>
      <c r="F7" s="155"/>
      <c r="G7" s="155"/>
      <c r="H7" s="155"/>
      <c r="I7" s="155"/>
      <c r="J7" s="155"/>
      <c r="K7" s="155"/>
      <c r="S7" s="1"/>
    </row>
    <row r="8" spans="3:19" ht="6.75" customHeight="1">
      <c r="C8" s="8"/>
      <c r="D8" s="8"/>
      <c r="E8" s="9"/>
      <c r="F8" s="9"/>
      <c r="G8" s="9"/>
      <c r="H8" s="9"/>
      <c r="I8" s="9"/>
      <c r="S8" s="1"/>
    </row>
    <row r="9" spans="3:19" ht="6.75" customHeight="1" thickBot="1">
      <c r="C9" s="8"/>
      <c r="D9" s="8"/>
      <c r="E9" s="9"/>
      <c r="F9" s="9"/>
      <c r="G9" s="9"/>
      <c r="H9" s="9"/>
      <c r="I9" s="9"/>
      <c r="S9" s="1"/>
    </row>
    <row r="10" spans="2:12" ht="12.75" thickBot="1">
      <c r="B10" s="45"/>
      <c r="C10" s="46"/>
      <c r="D10" s="46"/>
      <c r="E10" s="46"/>
      <c r="F10" s="46"/>
      <c r="G10" s="46"/>
      <c r="H10" s="46"/>
      <c r="I10" s="46"/>
      <c r="J10" s="46"/>
      <c r="K10" s="46"/>
      <c r="L10" s="47"/>
    </row>
    <row r="11" spans="2:12" ht="39.75" customHeight="1" thickBot="1">
      <c r="B11" s="48"/>
      <c r="C11" s="19" t="s">
        <v>34</v>
      </c>
      <c r="D11" s="49"/>
      <c r="E11" s="19" t="s">
        <v>35</v>
      </c>
      <c r="F11" s="49"/>
      <c r="G11" s="19" t="s">
        <v>48</v>
      </c>
      <c r="H11" s="49"/>
      <c r="I11" s="19" t="s">
        <v>68</v>
      </c>
      <c r="J11" s="49"/>
      <c r="K11" s="19" t="s">
        <v>49</v>
      </c>
      <c r="L11" s="50"/>
    </row>
    <row r="12" spans="2:12" ht="15" customHeight="1" thickBot="1">
      <c r="B12" s="48"/>
      <c r="C12" s="49"/>
      <c r="D12" s="49"/>
      <c r="E12" s="49"/>
      <c r="F12" s="49"/>
      <c r="G12" s="49"/>
      <c r="H12" s="49"/>
      <c r="I12" s="49"/>
      <c r="J12" s="49"/>
      <c r="K12" s="49"/>
      <c r="L12" s="50"/>
    </row>
    <row r="13" spans="2:12" ht="39.75" customHeight="1" thickBot="1">
      <c r="B13" s="48"/>
      <c r="C13" s="19" t="s">
        <v>36</v>
      </c>
      <c r="D13" s="49"/>
      <c r="E13" s="19" t="s">
        <v>37</v>
      </c>
      <c r="F13" s="49"/>
      <c r="G13" s="19" t="s">
        <v>38</v>
      </c>
      <c r="H13" s="49"/>
      <c r="I13" s="19" t="s">
        <v>50</v>
      </c>
      <c r="J13" s="49"/>
      <c r="K13" s="19" t="s">
        <v>39</v>
      </c>
      <c r="L13" s="50"/>
    </row>
    <row r="14" spans="2:12" ht="15" customHeight="1" thickBot="1">
      <c r="B14" s="48"/>
      <c r="C14" s="49"/>
      <c r="D14" s="49"/>
      <c r="E14" s="49"/>
      <c r="F14" s="49"/>
      <c r="G14" s="49"/>
      <c r="H14" s="49"/>
      <c r="I14" s="49"/>
      <c r="J14" s="49"/>
      <c r="K14" s="49"/>
      <c r="L14" s="50"/>
    </row>
    <row r="15" spans="2:12" ht="37.5" customHeight="1" thickBot="1">
      <c r="B15" s="48"/>
      <c r="C15" s="49"/>
      <c r="D15" s="49"/>
      <c r="E15" s="49"/>
      <c r="F15" s="49"/>
      <c r="G15" s="19" t="s">
        <v>40</v>
      </c>
      <c r="H15" s="49"/>
      <c r="I15" s="49"/>
      <c r="J15" s="49"/>
      <c r="K15" s="49"/>
      <c r="L15" s="50"/>
    </row>
    <row r="16" spans="2:12" ht="12.75" thickBot="1">
      <c r="B16" s="51"/>
      <c r="C16" s="52"/>
      <c r="D16" s="52"/>
      <c r="E16" s="52"/>
      <c r="F16" s="52"/>
      <c r="G16" s="52"/>
      <c r="H16" s="52"/>
      <c r="I16" s="52"/>
      <c r="J16" s="52"/>
      <c r="K16" s="52"/>
      <c r="L16" s="53"/>
    </row>
    <row r="17" ht="37.5" customHeight="1"/>
    <row r="19" ht="37.5" customHeight="1"/>
    <row r="21" ht="37.5" customHeight="1"/>
    <row r="23" ht="37.5" customHeight="1"/>
    <row r="25" ht="37.5" customHeight="1"/>
  </sheetData>
  <sheetProtection/>
  <mergeCells count="14">
    <mergeCell ref="C7:D7"/>
    <mergeCell ref="E7:K7"/>
    <mergeCell ref="K2:L2"/>
    <mergeCell ref="K3:L3"/>
    <mergeCell ref="K4:L4"/>
    <mergeCell ref="K5:L5"/>
    <mergeCell ref="B3:C3"/>
    <mergeCell ref="B4:C4"/>
    <mergeCell ref="B5:C5"/>
    <mergeCell ref="B2:C2"/>
    <mergeCell ref="D2:J2"/>
    <mergeCell ref="D3:J3"/>
    <mergeCell ref="D4:J4"/>
    <mergeCell ref="D5:J5"/>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pageMargins left="0.3937007874015748" right="0.3937007874015748" top="0.7480314960629921" bottom="0.7480314960629921" header="0.31496062992125984" footer="0.31496062992125984"/>
  <pageSetup fitToHeight="0" fitToWidth="1"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AE20"/>
  <sheetViews>
    <sheetView showGridLines="0" zoomScale="90" zoomScaleNormal="90" zoomScalePageLayoutView="0" workbookViewId="0" topLeftCell="A4">
      <selection activeCell="S18" sqref="S18"/>
    </sheetView>
  </sheetViews>
  <sheetFormatPr defaultColWidth="11.421875" defaultRowHeight="12.75"/>
  <cols>
    <col min="1" max="1" width="2.421875" style="1" customWidth="1"/>
    <col min="2" max="2" width="14.57421875" style="1" customWidth="1"/>
    <col min="3" max="3" width="26.42187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235"/>
      <c r="C2" s="236"/>
      <c r="D2" s="255" t="s">
        <v>115</v>
      </c>
      <c r="E2" s="256"/>
      <c r="F2" s="256"/>
      <c r="G2" s="256"/>
      <c r="H2" s="256"/>
      <c r="I2" s="256"/>
      <c r="J2" s="257"/>
      <c r="K2" s="79"/>
      <c r="L2" s="77"/>
      <c r="M2" s="250" t="str">
        <f>Proyecto!K2</f>
        <v>Código: GC-F-015</v>
      </c>
      <c r="N2" s="250"/>
      <c r="O2" s="250"/>
      <c r="P2" s="251"/>
      <c r="R2" s="11"/>
      <c r="S2" s="11"/>
      <c r="T2" s="11"/>
      <c r="U2" s="15"/>
      <c r="AE2" s="16"/>
    </row>
    <row r="3" spans="2:31" s="12" customFormat="1" ht="23.25" customHeight="1">
      <c r="B3" s="237"/>
      <c r="C3" s="238"/>
      <c r="D3" s="258" t="s">
        <v>117</v>
      </c>
      <c r="E3" s="259"/>
      <c r="F3" s="259"/>
      <c r="G3" s="259"/>
      <c r="H3" s="259"/>
      <c r="I3" s="259"/>
      <c r="J3" s="260"/>
      <c r="K3" s="29"/>
      <c r="L3" s="54"/>
      <c r="M3" s="179" t="str">
        <f>Proyecto!K3</f>
        <v>Fecha: 17 de septiembre de 2014</v>
      </c>
      <c r="N3" s="179"/>
      <c r="O3" s="179"/>
      <c r="P3" s="252"/>
      <c r="R3" s="11"/>
      <c r="S3" s="11"/>
      <c r="T3" s="11"/>
      <c r="U3" s="15"/>
      <c r="AE3" s="16"/>
    </row>
    <row r="4" spans="2:31" s="12" customFormat="1" ht="24" customHeight="1">
      <c r="B4" s="237"/>
      <c r="C4" s="238"/>
      <c r="D4" s="258" t="s">
        <v>118</v>
      </c>
      <c r="E4" s="259"/>
      <c r="F4" s="259"/>
      <c r="G4" s="259"/>
      <c r="H4" s="259"/>
      <c r="I4" s="259"/>
      <c r="J4" s="260"/>
      <c r="K4" s="29"/>
      <c r="L4" s="54"/>
      <c r="M4" s="179" t="str">
        <f>Proyecto!K4</f>
        <v>Versión 001</v>
      </c>
      <c r="N4" s="179"/>
      <c r="O4" s="179"/>
      <c r="P4" s="252"/>
      <c r="R4" s="11"/>
      <c r="U4" s="15"/>
      <c r="AE4" s="16"/>
    </row>
    <row r="5" spans="2:31" s="12" customFormat="1" ht="22.5" customHeight="1" thickBot="1">
      <c r="B5" s="239"/>
      <c r="C5" s="240"/>
      <c r="D5" s="261" t="s">
        <v>120</v>
      </c>
      <c r="E5" s="262"/>
      <c r="F5" s="262"/>
      <c r="G5" s="262"/>
      <c r="H5" s="262"/>
      <c r="I5" s="262"/>
      <c r="J5" s="263"/>
      <c r="K5" s="80"/>
      <c r="L5" s="78"/>
      <c r="M5" s="253" t="s">
        <v>162</v>
      </c>
      <c r="N5" s="253"/>
      <c r="O5" s="253"/>
      <c r="P5" s="254"/>
      <c r="R5" s="11"/>
      <c r="U5" s="11"/>
      <c r="AE5" s="16"/>
    </row>
    <row r="6" spans="2:16" ht="5.25" customHeight="1">
      <c r="B6" s="5"/>
      <c r="C6" s="5"/>
      <c r="D6" s="5"/>
      <c r="E6" s="5"/>
      <c r="F6" s="5"/>
      <c r="G6" s="5"/>
      <c r="H6" s="5"/>
      <c r="I6" s="5"/>
      <c r="J6" s="5"/>
      <c r="K6" s="5"/>
      <c r="L6" s="5"/>
      <c r="M6" s="5"/>
      <c r="N6" s="5"/>
      <c r="O6" s="5"/>
      <c r="P6" s="5"/>
    </row>
    <row r="7" spans="2:31" ht="29.25" customHeight="1">
      <c r="B7" s="153" t="s">
        <v>0</v>
      </c>
      <c r="C7" s="153"/>
      <c r="D7" s="198" t="str">
        <f>Proyecto!$E$7</f>
        <v>Sistema de consulta jurisprudencial de la Delegatura para Procedimientos Mercantiles</v>
      </c>
      <c r="E7" s="198"/>
      <c r="F7" s="198"/>
      <c r="G7" s="198"/>
      <c r="H7" s="198"/>
      <c r="I7" s="198"/>
      <c r="J7" s="198"/>
      <c r="K7" s="198"/>
      <c r="L7" s="198"/>
      <c r="M7" s="198"/>
      <c r="N7" s="198"/>
      <c r="O7" s="198"/>
      <c r="P7" s="198"/>
      <c r="AE7" s="1"/>
    </row>
    <row r="8" spans="2:31" ht="6.75" customHeight="1">
      <c r="B8" s="8"/>
      <c r="C8" s="8"/>
      <c r="D8" s="9"/>
      <c r="E8" s="9"/>
      <c r="F8" s="9"/>
      <c r="G8" s="9"/>
      <c r="H8" s="9"/>
      <c r="I8" s="9"/>
      <c r="J8" s="9"/>
      <c r="K8" s="9"/>
      <c r="L8" s="9"/>
      <c r="M8" s="9"/>
      <c r="N8" s="9"/>
      <c r="O8" s="9"/>
      <c r="P8" s="9"/>
      <c r="AE8" s="1"/>
    </row>
    <row r="9" ht="12"/>
    <row r="10" spans="2:31" ht="78" customHeight="1">
      <c r="B10" s="153" t="s">
        <v>28</v>
      </c>
      <c r="C10" s="153"/>
      <c r="D10" s="195" t="s">
        <v>240</v>
      </c>
      <c r="E10" s="198"/>
      <c r="F10" s="198"/>
      <c r="G10" s="198"/>
      <c r="H10" s="198"/>
      <c r="I10" s="198"/>
      <c r="J10" s="198"/>
      <c r="K10" s="198"/>
      <c r="L10" s="198"/>
      <c r="M10" s="198"/>
      <c r="N10" s="198"/>
      <c r="O10" s="198"/>
      <c r="P10" s="198"/>
      <c r="AE10" s="1"/>
    </row>
    <row r="11" ht="12"/>
    <row r="12" spans="2:16" ht="32.25" customHeight="1">
      <c r="B12" s="153" t="s">
        <v>29</v>
      </c>
      <c r="C12" s="153"/>
      <c r="D12" s="195" t="s">
        <v>207</v>
      </c>
      <c r="E12" s="195"/>
      <c r="F12" s="195"/>
      <c r="G12" s="195"/>
      <c r="H12" s="195"/>
      <c r="I12" s="195"/>
      <c r="J12" s="195"/>
      <c r="K12" s="195"/>
      <c r="L12" s="195"/>
      <c r="M12" s="195"/>
      <c r="N12" s="195"/>
      <c r="O12" s="195"/>
      <c r="P12" s="195"/>
    </row>
    <row r="13" spans="2:31" ht="6.75" customHeight="1">
      <c r="B13" s="8"/>
      <c r="C13" s="8"/>
      <c r="D13" s="9"/>
      <c r="E13" s="9"/>
      <c r="F13" s="9"/>
      <c r="G13" s="9"/>
      <c r="H13" s="9"/>
      <c r="I13" s="9"/>
      <c r="J13" s="9"/>
      <c r="K13" s="9"/>
      <c r="L13" s="9"/>
      <c r="M13" s="9"/>
      <c r="N13" s="9"/>
      <c r="O13" s="9"/>
      <c r="P13" s="9"/>
      <c r="AE13" s="1"/>
    </row>
    <row r="14" spans="2:16" ht="36" customHeight="1">
      <c r="B14" s="153" t="s">
        <v>30</v>
      </c>
      <c r="C14" s="153"/>
      <c r="D14" s="195" t="s">
        <v>181</v>
      </c>
      <c r="E14" s="195"/>
      <c r="F14" s="195"/>
      <c r="G14" s="195"/>
      <c r="H14" s="195"/>
      <c r="I14" s="195"/>
      <c r="J14" s="195"/>
      <c r="K14" s="195"/>
      <c r="L14" s="195"/>
      <c r="M14" s="195"/>
      <c r="N14" s="195"/>
      <c r="O14" s="195"/>
      <c r="P14" s="195"/>
    </row>
    <row r="15" spans="2:31" ht="6.75" customHeight="1">
      <c r="B15" s="8"/>
      <c r="C15" s="8"/>
      <c r="D15" s="9"/>
      <c r="E15" s="9"/>
      <c r="F15" s="9"/>
      <c r="G15" s="9"/>
      <c r="H15" s="9"/>
      <c r="I15" s="9"/>
      <c r="J15" s="9"/>
      <c r="K15" s="9"/>
      <c r="L15" s="9"/>
      <c r="M15" s="9"/>
      <c r="N15" s="9"/>
      <c r="O15" s="9"/>
      <c r="P15" s="9"/>
      <c r="AE15" s="1"/>
    </row>
    <row r="16" spans="2:16" ht="45.75" customHeight="1">
      <c r="B16" s="153" t="s">
        <v>31</v>
      </c>
      <c r="C16" s="153"/>
      <c r="D16" s="195" t="s">
        <v>208</v>
      </c>
      <c r="E16" s="195"/>
      <c r="F16" s="195"/>
      <c r="G16" s="195"/>
      <c r="H16" s="195"/>
      <c r="I16" s="195"/>
      <c r="J16" s="195"/>
      <c r="K16" s="195"/>
      <c r="L16" s="195"/>
      <c r="M16" s="195"/>
      <c r="N16" s="195"/>
      <c r="O16" s="195"/>
      <c r="P16" s="195"/>
    </row>
    <row r="17" spans="2:31" ht="6.75" customHeight="1">
      <c r="B17" s="8"/>
      <c r="C17" s="8"/>
      <c r="D17" s="9"/>
      <c r="E17" s="9"/>
      <c r="F17" s="9"/>
      <c r="G17" s="9"/>
      <c r="H17" s="9"/>
      <c r="I17" s="9"/>
      <c r="J17" s="9"/>
      <c r="K17" s="9"/>
      <c r="L17" s="9"/>
      <c r="M17" s="9"/>
      <c r="N17" s="9"/>
      <c r="O17" s="9"/>
      <c r="P17" s="9"/>
      <c r="AE17" s="1"/>
    </row>
    <row r="18" spans="2:16" ht="111" customHeight="1">
      <c r="B18" s="153" t="s">
        <v>32</v>
      </c>
      <c r="C18" s="153"/>
      <c r="D18" s="195" t="s">
        <v>241</v>
      </c>
      <c r="E18" s="195"/>
      <c r="F18" s="195"/>
      <c r="G18" s="195"/>
      <c r="H18" s="195"/>
      <c r="I18" s="195"/>
      <c r="J18" s="195"/>
      <c r="K18" s="195"/>
      <c r="L18" s="195"/>
      <c r="M18" s="195"/>
      <c r="N18" s="195"/>
      <c r="O18" s="195"/>
      <c r="P18" s="195"/>
    </row>
    <row r="19" spans="2:31" ht="6.75" customHeight="1">
      <c r="B19" s="8"/>
      <c r="C19" s="8"/>
      <c r="D19" s="9"/>
      <c r="E19" s="9"/>
      <c r="F19" s="9"/>
      <c r="G19" s="9"/>
      <c r="H19" s="9"/>
      <c r="I19" s="9"/>
      <c r="J19" s="9"/>
      <c r="K19" s="9"/>
      <c r="L19" s="9"/>
      <c r="M19" s="9"/>
      <c r="N19" s="9"/>
      <c r="O19" s="9"/>
      <c r="P19" s="9"/>
      <c r="AE19" s="1"/>
    </row>
    <row r="20" spans="2:16" ht="90" customHeight="1">
      <c r="B20" s="153" t="s">
        <v>33</v>
      </c>
      <c r="C20" s="153"/>
      <c r="D20" s="195"/>
      <c r="E20" s="195"/>
      <c r="F20" s="195"/>
      <c r="G20" s="195"/>
      <c r="H20" s="195"/>
      <c r="I20" s="195"/>
      <c r="J20" s="195"/>
      <c r="K20" s="195"/>
      <c r="L20" s="195"/>
      <c r="M20" s="195"/>
      <c r="N20" s="195"/>
      <c r="O20" s="195"/>
      <c r="P20" s="195"/>
    </row>
  </sheetData>
  <sheetProtection/>
  <mergeCells count="26">
    <mergeCell ref="B7:C7"/>
    <mergeCell ref="D7:P7"/>
    <mergeCell ref="M2:P2"/>
    <mergeCell ref="M3:P3"/>
    <mergeCell ref="M4:P4"/>
    <mergeCell ref="M5:P5"/>
    <mergeCell ref="B2:C2"/>
    <mergeCell ref="B3:C3"/>
    <mergeCell ref="B4:C4"/>
    <mergeCell ref="B5:C5"/>
    <mergeCell ref="D2:J2"/>
    <mergeCell ref="D3:J3"/>
    <mergeCell ref="D4:J4"/>
    <mergeCell ref="D5:J5"/>
    <mergeCell ref="D20:P20"/>
    <mergeCell ref="B10:C10"/>
    <mergeCell ref="D10:P10"/>
    <mergeCell ref="B12:C12"/>
    <mergeCell ref="B14:C14"/>
    <mergeCell ref="B16:C16"/>
    <mergeCell ref="B18:C18"/>
    <mergeCell ref="B20:C20"/>
    <mergeCell ref="D18:P18"/>
    <mergeCell ref="D12:P12"/>
    <mergeCell ref="D14:P14"/>
    <mergeCell ref="D16:P16"/>
  </mergeCells>
  <dataValidations count="1">
    <dataValidation type="whole" allowBlank="1" showInputMessage="1" showErrorMessage="1" sqref="O20:U65492 O9:U9 G9:M9 W9:AC9 G20:M65492 O11:P11 G11:M11 W14:AC14 G14:M14 O14:U14 O16:U16 W16:AC16 G16:M16 G18:M18 O18:U18 W18:AC18 W20:AC65492 W11:AC12 Q11:U1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11.xml><?xml version="1.0" encoding="utf-8"?>
<worksheet xmlns="http://schemas.openxmlformats.org/spreadsheetml/2006/main" xmlns:r="http://schemas.openxmlformats.org/officeDocument/2006/relationships">
  <sheetPr>
    <tabColor theme="3" tint="0.39998000860214233"/>
    <pageSetUpPr fitToPage="1"/>
  </sheetPr>
  <dimension ref="A2:W32"/>
  <sheetViews>
    <sheetView showGridLines="0" tabSelected="1" zoomScalePageLayoutView="0" workbookViewId="0" topLeftCell="A19">
      <selection activeCell="C17" sqref="C17"/>
    </sheetView>
  </sheetViews>
  <sheetFormatPr defaultColWidth="11.421875" defaultRowHeight="12.75"/>
  <cols>
    <col min="1" max="1" width="27.140625" style="98" customWidth="1"/>
    <col min="2" max="2" width="12.00390625" style="98" customWidth="1"/>
    <col min="3" max="3" width="56.8515625" style="98" customWidth="1"/>
    <col min="4" max="4" width="48.28125" style="99" customWidth="1"/>
    <col min="5" max="5" width="12.140625" style="98" customWidth="1"/>
    <col min="6" max="6" width="14.8515625" style="98" hidden="1" customWidth="1"/>
    <col min="7" max="7" width="18.28125" style="98" customWidth="1"/>
    <col min="8" max="8" width="35.7109375" style="98" customWidth="1"/>
    <col min="9" max="9" width="32.00390625" style="98" bestFit="1" customWidth="1"/>
    <col min="10" max="10" width="33.8515625" style="98" customWidth="1"/>
    <col min="11" max="11" width="29.7109375" style="98" hidden="1" customWidth="1"/>
    <col min="12" max="12" width="39.8515625" style="98" hidden="1" customWidth="1"/>
    <col min="13" max="13" width="17.421875" style="98" customWidth="1"/>
    <col min="14" max="14" width="30.7109375" style="98" customWidth="1"/>
    <col min="15" max="15" width="48.421875" style="98" customWidth="1"/>
    <col min="16" max="16" width="29.8515625" style="98" customWidth="1"/>
    <col min="17" max="17" width="19.140625" style="63" customWidth="1"/>
    <col min="18" max="18" width="82.140625" style="98" customWidth="1"/>
    <col min="19" max="19" width="9.140625" style="98" customWidth="1"/>
    <col min="20" max="238" width="9.140625" style="100" customWidth="1"/>
    <col min="239" max="16384" width="11.421875" style="100" customWidth="1"/>
  </cols>
  <sheetData>
    <row r="1" ht="13.5" thickBot="1"/>
    <row r="2" spans="1:19" ht="19.5" customHeight="1">
      <c r="A2" s="100"/>
      <c r="B2" s="100"/>
      <c r="C2" s="271"/>
      <c r="D2" s="270" t="s">
        <v>115</v>
      </c>
      <c r="E2" s="270"/>
      <c r="F2" s="270"/>
      <c r="G2" s="270"/>
      <c r="H2" s="270"/>
      <c r="I2" s="270"/>
      <c r="J2" s="270"/>
      <c r="K2" s="270"/>
      <c r="L2" s="270"/>
      <c r="M2" s="270"/>
      <c r="N2" s="270"/>
      <c r="O2" s="264" t="str">
        <f>Proyecto!K2</f>
        <v>Código: GC-F-015</v>
      </c>
      <c r="P2" s="265"/>
      <c r="Q2" s="101"/>
      <c r="R2" s="101"/>
      <c r="S2" s="100"/>
    </row>
    <row r="3" spans="1:19" ht="19.5" customHeight="1">
      <c r="A3" s="100"/>
      <c r="B3" s="100"/>
      <c r="C3" s="272"/>
      <c r="D3" s="274" t="s">
        <v>117</v>
      </c>
      <c r="E3" s="274"/>
      <c r="F3" s="274"/>
      <c r="G3" s="274"/>
      <c r="H3" s="274"/>
      <c r="I3" s="274"/>
      <c r="J3" s="274"/>
      <c r="K3" s="274"/>
      <c r="L3" s="274"/>
      <c r="M3" s="274"/>
      <c r="N3" s="274"/>
      <c r="O3" s="266" t="str">
        <f>Proyecto!K3</f>
        <v>Fecha: 17 de septiembre de 2014</v>
      </c>
      <c r="P3" s="267"/>
      <c r="Q3" s="101"/>
      <c r="R3" s="101"/>
      <c r="S3" s="100"/>
    </row>
    <row r="4" spans="1:19" ht="19.5" customHeight="1">
      <c r="A4" s="100"/>
      <c r="B4" s="100"/>
      <c r="C4" s="272"/>
      <c r="D4" s="274" t="s">
        <v>118</v>
      </c>
      <c r="E4" s="274"/>
      <c r="F4" s="274"/>
      <c r="G4" s="274"/>
      <c r="H4" s="274"/>
      <c r="I4" s="274"/>
      <c r="J4" s="274"/>
      <c r="K4" s="274"/>
      <c r="L4" s="274"/>
      <c r="M4" s="274"/>
      <c r="N4" s="274"/>
      <c r="O4" s="266" t="str">
        <f>Proyecto!K4</f>
        <v>Versión 001</v>
      </c>
      <c r="P4" s="267"/>
      <c r="Q4" s="101"/>
      <c r="R4" s="101"/>
      <c r="S4" s="100"/>
    </row>
    <row r="5" spans="1:19" ht="19.5" customHeight="1" thickBot="1">
      <c r="A5" s="100"/>
      <c r="B5" s="100"/>
      <c r="C5" s="273"/>
      <c r="D5" s="275" t="s">
        <v>120</v>
      </c>
      <c r="E5" s="275"/>
      <c r="F5" s="275"/>
      <c r="G5" s="275"/>
      <c r="H5" s="275"/>
      <c r="I5" s="275"/>
      <c r="J5" s="275"/>
      <c r="K5" s="275"/>
      <c r="L5" s="275"/>
      <c r="M5" s="275"/>
      <c r="N5" s="275"/>
      <c r="O5" s="268" t="s">
        <v>163</v>
      </c>
      <c r="P5" s="269"/>
      <c r="Q5" s="101"/>
      <c r="R5" s="101"/>
      <c r="S5" s="100"/>
    </row>
    <row r="6" spans="3:7" ht="12.75">
      <c r="C6" s="102"/>
      <c r="D6" s="103"/>
      <c r="E6" s="102"/>
      <c r="F6" s="102"/>
      <c r="G6" s="102"/>
    </row>
    <row r="7" spans="3:17" ht="22.5" customHeight="1">
      <c r="C7" s="104" t="s">
        <v>217</v>
      </c>
      <c r="D7" s="286" t="str">
        <f>Proyecto!$E$7</f>
        <v>Sistema de consulta jurisprudencial de la Delegatura para Procedimientos Mercantiles</v>
      </c>
      <c r="E7" s="286"/>
      <c r="F7" s="286"/>
      <c r="G7" s="286"/>
      <c r="H7" s="286"/>
      <c r="I7" s="286"/>
      <c r="J7" s="286"/>
      <c r="K7" s="286"/>
      <c r="L7" s="286"/>
      <c r="M7" s="286"/>
      <c r="N7" s="286"/>
      <c r="O7" s="286"/>
      <c r="P7" s="287"/>
      <c r="Q7" s="98"/>
    </row>
    <row r="9" spans="1:16" ht="48.75" customHeight="1">
      <c r="A9" s="128" t="s">
        <v>219</v>
      </c>
      <c r="B9" s="128" t="s">
        <v>218</v>
      </c>
      <c r="C9" s="124" t="s">
        <v>75</v>
      </c>
      <c r="D9" s="124" t="s">
        <v>76</v>
      </c>
      <c r="E9" s="124" t="s">
        <v>77</v>
      </c>
      <c r="F9" s="124" t="s">
        <v>269</v>
      </c>
      <c r="G9" s="125" t="s">
        <v>132</v>
      </c>
      <c r="H9" s="124" t="s">
        <v>78</v>
      </c>
      <c r="I9" s="124" t="s">
        <v>267</v>
      </c>
      <c r="J9" s="124" t="s">
        <v>268</v>
      </c>
      <c r="K9" s="126" t="s">
        <v>184</v>
      </c>
      <c r="L9" s="126" t="s">
        <v>85</v>
      </c>
      <c r="M9" s="126" t="s">
        <v>86</v>
      </c>
      <c r="N9" s="125" t="s">
        <v>79</v>
      </c>
      <c r="O9" s="127" t="s">
        <v>199</v>
      </c>
      <c r="P9" s="127" t="s">
        <v>198</v>
      </c>
    </row>
    <row r="10" spans="1:17" s="136" customFormat="1" ht="43.5" customHeight="1">
      <c r="A10" s="280" t="s">
        <v>276</v>
      </c>
      <c r="B10" s="283">
        <f>SUM(G10:G15)</f>
        <v>0.32</v>
      </c>
      <c r="C10" s="134" t="s">
        <v>242</v>
      </c>
      <c r="D10" s="134" t="s">
        <v>243</v>
      </c>
      <c r="E10" s="143">
        <v>1</v>
      </c>
      <c r="F10" s="143"/>
      <c r="G10" s="144">
        <v>0.03</v>
      </c>
      <c r="H10" s="134" t="s">
        <v>185</v>
      </c>
      <c r="I10" s="135">
        <v>43122</v>
      </c>
      <c r="J10" s="135">
        <v>43126</v>
      </c>
      <c r="K10" s="135">
        <v>43122</v>
      </c>
      <c r="L10" s="135">
        <v>43126</v>
      </c>
      <c r="M10" s="145">
        <f>(L10-K10)/7</f>
        <v>0.5714285714285714</v>
      </c>
      <c r="N10" s="134" t="s">
        <v>265</v>
      </c>
      <c r="O10" s="149" t="s">
        <v>272</v>
      </c>
      <c r="P10" s="150">
        <v>0.03</v>
      </c>
      <c r="Q10" s="139"/>
    </row>
    <row r="11" spans="1:17" s="136" customFormat="1" ht="49.5" customHeight="1">
      <c r="A11" s="281"/>
      <c r="B11" s="284"/>
      <c r="C11" s="134" t="s">
        <v>244</v>
      </c>
      <c r="D11" s="134" t="s">
        <v>245</v>
      </c>
      <c r="E11" s="143">
        <v>1</v>
      </c>
      <c r="F11" s="143"/>
      <c r="G11" s="144">
        <v>0.05</v>
      </c>
      <c r="H11" s="134" t="s">
        <v>185</v>
      </c>
      <c r="I11" s="135">
        <v>43129</v>
      </c>
      <c r="J11" s="135">
        <v>43140</v>
      </c>
      <c r="K11" s="135">
        <v>43129</v>
      </c>
      <c r="L11" s="135">
        <v>43140</v>
      </c>
      <c r="M11" s="145">
        <f aca="true" t="shared" si="0" ref="M11:M29">(L11-K11)/7</f>
        <v>1.5714285714285714</v>
      </c>
      <c r="N11" s="134" t="s">
        <v>265</v>
      </c>
      <c r="O11" s="149" t="s">
        <v>272</v>
      </c>
      <c r="P11" s="150">
        <v>0.05</v>
      </c>
      <c r="Q11" s="139"/>
    </row>
    <row r="12" spans="1:17" s="136" customFormat="1" ht="60" customHeight="1">
      <c r="A12" s="281"/>
      <c r="B12" s="284"/>
      <c r="C12" s="134" t="s">
        <v>246</v>
      </c>
      <c r="D12" s="134" t="s">
        <v>247</v>
      </c>
      <c r="E12" s="143" t="s">
        <v>258</v>
      </c>
      <c r="F12" s="143"/>
      <c r="G12" s="144">
        <v>0.05</v>
      </c>
      <c r="H12" s="134" t="s">
        <v>200</v>
      </c>
      <c r="I12" s="135">
        <v>43143</v>
      </c>
      <c r="J12" s="135">
        <v>43168</v>
      </c>
      <c r="K12" s="135">
        <v>43143</v>
      </c>
      <c r="L12" s="135">
        <v>43168</v>
      </c>
      <c r="M12" s="145">
        <f t="shared" si="0"/>
        <v>3.5714285714285716</v>
      </c>
      <c r="N12" s="134" t="s">
        <v>266</v>
      </c>
      <c r="O12" s="149" t="s">
        <v>272</v>
      </c>
      <c r="P12" s="150">
        <v>0.05</v>
      </c>
      <c r="Q12" s="139"/>
    </row>
    <row r="13" spans="1:17" s="136" customFormat="1" ht="34.5" customHeight="1">
      <c r="A13" s="281"/>
      <c r="B13" s="284"/>
      <c r="C13" s="134" t="s">
        <v>248</v>
      </c>
      <c r="D13" s="134"/>
      <c r="E13" s="143">
        <v>1</v>
      </c>
      <c r="F13" s="143">
        <v>10</v>
      </c>
      <c r="G13" s="144">
        <v>0.05</v>
      </c>
      <c r="H13" s="134" t="s">
        <v>201</v>
      </c>
      <c r="I13" s="135">
        <v>43171</v>
      </c>
      <c r="J13" s="135">
        <v>43245</v>
      </c>
      <c r="K13" s="135">
        <v>43171</v>
      </c>
      <c r="L13" s="135">
        <v>43245</v>
      </c>
      <c r="M13" s="145">
        <f t="shared" si="0"/>
        <v>10.571428571428571</v>
      </c>
      <c r="N13" s="134" t="s">
        <v>270</v>
      </c>
      <c r="O13" s="134" t="s">
        <v>272</v>
      </c>
      <c r="P13" s="150">
        <v>0.05</v>
      </c>
      <c r="Q13" s="139"/>
    </row>
    <row r="14" spans="1:17" s="136" customFormat="1" ht="26.25" customHeight="1">
      <c r="A14" s="281"/>
      <c r="B14" s="284"/>
      <c r="C14" s="134" t="s">
        <v>257</v>
      </c>
      <c r="D14" s="134" t="s">
        <v>271</v>
      </c>
      <c r="E14" s="143" t="s">
        <v>258</v>
      </c>
      <c r="F14" s="143">
        <v>8</v>
      </c>
      <c r="G14" s="144">
        <v>0.13</v>
      </c>
      <c r="H14" s="134" t="s">
        <v>249</v>
      </c>
      <c r="I14" s="135">
        <v>43297</v>
      </c>
      <c r="J14" s="135">
        <v>43349</v>
      </c>
      <c r="K14" s="135">
        <v>43256</v>
      </c>
      <c r="L14" s="135">
        <v>43308</v>
      </c>
      <c r="M14" s="145">
        <f t="shared" si="0"/>
        <v>7.428571428571429</v>
      </c>
      <c r="N14" s="134" t="s">
        <v>250</v>
      </c>
      <c r="O14" s="134" t="s">
        <v>273</v>
      </c>
      <c r="P14" s="150">
        <v>0.13</v>
      </c>
      <c r="Q14" s="139"/>
    </row>
    <row r="15" spans="1:17" s="136" customFormat="1" ht="42.75" customHeight="1">
      <c r="A15" s="282"/>
      <c r="B15" s="285"/>
      <c r="C15" s="134" t="s">
        <v>251</v>
      </c>
      <c r="D15" s="134" t="s">
        <v>252</v>
      </c>
      <c r="E15" s="143">
        <v>1</v>
      </c>
      <c r="F15" s="143"/>
      <c r="G15" s="144">
        <v>0.01</v>
      </c>
      <c r="H15" s="134" t="s">
        <v>201</v>
      </c>
      <c r="I15" s="135">
        <v>43353</v>
      </c>
      <c r="J15" s="135">
        <v>43356</v>
      </c>
      <c r="K15" s="135">
        <v>43311</v>
      </c>
      <c r="L15" s="135">
        <v>43315</v>
      </c>
      <c r="M15" s="145">
        <f t="shared" si="0"/>
        <v>0.5714285714285714</v>
      </c>
      <c r="N15" s="134"/>
      <c r="O15" s="134" t="s">
        <v>273</v>
      </c>
      <c r="P15" s="150">
        <v>0.01</v>
      </c>
      <c r="Q15" s="139"/>
    </row>
    <row r="16" spans="1:17" s="136" customFormat="1" ht="38.25" customHeight="1">
      <c r="A16" s="278" t="s">
        <v>277</v>
      </c>
      <c r="B16" s="276">
        <f>SUM(G16:G17)</f>
        <v>0.2</v>
      </c>
      <c r="C16" s="134" t="s">
        <v>253</v>
      </c>
      <c r="D16" s="134" t="s">
        <v>261</v>
      </c>
      <c r="E16" s="143">
        <v>1</v>
      </c>
      <c r="F16" s="143"/>
      <c r="G16" s="144">
        <v>0.1</v>
      </c>
      <c r="H16" s="134" t="s">
        <v>185</v>
      </c>
      <c r="I16" s="135">
        <v>43143</v>
      </c>
      <c r="J16" s="135">
        <v>43168</v>
      </c>
      <c r="K16" s="135">
        <v>43143</v>
      </c>
      <c r="L16" s="135">
        <v>43168</v>
      </c>
      <c r="M16" s="145">
        <f t="shared" si="0"/>
        <v>3.5714285714285716</v>
      </c>
      <c r="N16" s="134"/>
      <c r="O16" s="134"/>
      <c r="P16" s="150">
        <v>0.1</v>
      </c>
      <c r="Q16" s="139"/>
    </row>
    <row r="17" spans="1:17" s="136" customFormat="1" ht="42" customHeight="1">
      <c r="A17" s="279"/>
      <c r="B17" s="277"/>
      <c r="C17" s="134" t="s">
        <v>254</v>
      </c>
      <c r="D17" s="134" t="s">
        <v>262</v>
      </c>
      <c r="E17" s="143">
        <v>1</v>
      </c>
      <c r="F17" s="143"/>
      <c r="G17" s="144">
        <v>0.1</v>
      </c>
      <c r="H17" s="134" t="s">
        <v>200</v>
      </c>
      <c r="I17" s="135">
        <v>43171</v>
      </c>
      <c r="J17" s="135">
        <v>43187</v>
      </c>
      <c r="K17" s="135">
        <v>43171</v>
      </c>
      <c r="L17" s="135">
        <v>43187</v>
      </c>
      <c r="M17" s="145">
        <f t="shared" si="0"/>
        <v>2.2857142857142856</v>
      </c>
      <c r="N17" s="134"/>
      <c r="O17" s="134"/>
      <c r="P17" s="150">
        <v>0.1</v>
      </c>
      <c r="Q17" s="139"/>
    </row>
    <row r="18" spans="1:17" s="136" customFormat="1" ht="110.25" customHeight="1">
      <c r="A18" s="278" t="s">
        <v>278</v>
      </c>
      <c r="B18" s="283">
        <f>SUM(G18:G23)</f>
        <v>0.16</v>
      </c>
      <c r="C18" s="133" t="s">
        <v>255</v>
      </c>
      <c r="D18" s="133" t="s">
        <v>209</v>
      </c>
      <c r="E18" s="143">
        <v>1</v>
      </c>
      <c r="F18" s="143"/>
      <c r="G18" s="144">
        <v>0.1</v>
      </c>
      <c r="H18" s="133" t="s">
        <v>186</v>
      </c>
      <c r="I18" s="135">
        <v>43201</v>
      </c>
      <c r="J18" s="135">
        <v>43217</v>
      </c>
      <c r="K18" s="135">
        <v>43201</v>
      </c>
      <c r="L18" s="135">
        <v>43217</v>
      </c>
      <c r="M18" s="145">
        <f t="shared" si="0"/>
        <v>2.2857142857142856</v>
      </c>
      <c r="N18" s="133" t="s">
        <v>210</v>
      </c>
      <c r="O18" s="134"/>
      <c r="P18" s="150">
        <v>0.1</v>
      </c>
      <c r="Q18" s="139"/>
    </row>
    <row r="19" spans="1:17" s="136" customFormat="1" ht="37.5" customHeight="1">
      <c r="A19" s="291"/>
      <c r="B19" s="292"/>
      <c r="C19" s="133" t="s">
        <v>173</v>
      </c>
      <c r="D19" s="133" t="s">
        <v>187</v>
      </c>
      <c r="E19" s="143">
        <v>1</v>
      </c>
      <c r="F19" s="143"/>
      <c r="G19" s="144">
        <v>0.01</v>
      </c>
      <c r="H19" s="133" t="s">
        <v>186</v>
      </c>
      <c r="I19" s="135">
        <v>43222</v>
      </c>
      <c r="J19" s="135">
        <v>43224</v>
      </c>
      <c r="K19" s="135">
        <v>43222</v>
      </c>
      <c r="L19" s="135">
        <v>43224</v>
      </c>
      <c r="M19" s="145">
        <f t="shared" si="0"/>
        <v>0.2857142857142857</v>
      </c>
      <c r="N19" s="133" t="s">
        <v>188</v>
      </c>
      <c r="O19" s="134"/>
      <c r="P19" s="150">
        <v>0.01</v>
      </c>
      <c r="Q19" s="139"/>
    </row>
    <row r="20" spans="1:17" s="136" customFormat="1" ht="36.75" customHeight="1">
      <c r="A20" s="291"/>
      <c r="B20" s="292"/>
      <c r="C20" s="133" t="s">
        <v>174</v>
      </c>
      <c r="D20" s="133" t="s">
        <v>189</v>
      </c>
      <c r="E20" s="143">
        <v>1</v>
      </c>
      <c r="F20" s="143"/>
      <c r="G20" s="144">
        <v>0.01</v>
      </c>
      <c r="H20" s="133" t="s">
        <v>190</v>
      </c>
      <c r="I20" s="135">
        <v>43234</v>
      </c>
      <c r="J20" s="135">
        <v>43238</v>
      </c>
      <c r="K20" s="135">
        <v>43234</v>
      </c>
      <c r="L20" s="135">
        <v>43238</v>
      </c>
      <c r="M20" s="145">
        <f t="shared" si="0"/>
        <v>0.5714285714285714</v>
      </c>
      <c r="N20" s="133" t="s">
        <v>191</v>
      </c>
      <c r="O20" s="134"/>
      <c r="P20" s="150">
        <v>0.01</v>
      </c>
      <c r="Q20" s="139"/>
    </row>
    <row r="21" spans="1:23" s="136" customFormat="1" ht="42" customHeight="1">
      <c r="A21" s="291"/>
      <c r="B21" s="292"/>
      <c r="C21" s="133" t="s">
        <v>175</v>
      </c>
      <c r="D21" s="133" t="s">
        <v>192</v>
      </c>
      <c r="E21" s="143">
        <v>1</v>
      </c>
      <c r="F21" s="143"/>
      <c r="G21" s="144">
        <v>0.01</v>
      </c>
      <c r="H21" s="133" t="s">
        <v>190</v>
      </c>
      <c r="I21" s="135">
        <v>43241</v>
      </c>
      <c r="J21" s="135">
        <v>43245</v>
      </c>
      <c r="K21" s="135">
        <v>43241</v>
      </c>
      <c r="L21" s="135">
        <v>43245</v>
      </c>
      <c r="M21" s="145">
        <f t="shared" si="0"/>
        <v>0.5714285714285714</v>
      </c>
      <c r="N21" s="133" t="s">
        <v>193</v>
      </c>
      <c r="O21" s="134"/>
      <c r="P21" s="150">
        <v>0.01</v>
      </c>
      <c r="Q21" s="139"/>
      <c r="W21" s="139"/>
    </row>
    <row r="22" spans="1:17" s="136" customFormat="1" ht="60.75" customHeight="1">
      <c r="A22" s="291"/>
      <c r="B22" s="292"/>
      <c r="C22" s="133" t="s">
        <v>176</v>
      </c>
      <c r="D22" s="133" t="s">
        <v>194</v>
      </c>
      <c r="E22" s="143">
        <v>1</v>
      </c>
      <c r="F22" s="143"/>
      <c r="G22" s="144">
        <v>0.02</v>
      </c>
      <c r="H22" s="133" t="s">
        <v>186</v>
      </c>
      <c r="I22" s="135">
        <v>43276</v>
      </c>
      <c r="J22" s="135">
        <v>43300</v>
      </c>
      <c r="K22" s="135">
        <v>43248</v>
      </c>
      <c r="L22" s="135">
        <v>43266</v>
      </c>
      <c r="M22" s="145">
        <f t="shared" si="0"/>
        <v>2.5714285714285716</v>
      </c>
      <c r="N22" s="133" t="s">
        <v>188</v>
      </c>
      <c r="O22" s="288" t="s">
        <v>274</v>
      </c>
      <c r="P22" s="150">
        <v>0.02</v>
      </c>
      <c r="Q22" s="139"/>
    </row>
    <row r="23" spans="1:17" ht="49.5" customHeight="1">
      <c r="A23" s="279"/>
      <c r="B23" s="293"/>
      <c r="C23" s="133" t="s">
        <v>179</v>
      </c>
      <c r="D23" s="133" t="s">
        <v>189</v>
      </c>
      <c r="E23" s="143">
        <v>1</v>
      </c>
      <c r="F23" s="143"/>
      <c r="G23" s="144">
        <v>0.01</v>
      </c>
      <c r="H23" s="133" t="s">
        <v>190</v>
      </c>
      <c r="I23" s="135">
        <v>43304</v>
      </c>
      <c r="J23" s="135">
        <v>43312</v>
      </c>
      <c r="K23" s="135">
        <v>43269</v>
      </c>
      <c r="L23" s="135">
        <v>43273</v>
      </c>
      <c r="M23" s="145">
        <f t="shared" si="0"/>
        <v>0.5714285714285714</v>
      </c>
      <c r="N23" s="133" t="s">
        <v>191</v>
      </c>
      <c r="O23" s="289"/>
      <c r="P23" s="150">
        <v>0.01</v>
      </c>
      <c r="Q23" s="139"/>
    </row>
    <row r="24" spans="1:18" ht="36.75" customHeight="1">
      <c r="A24" s="278" t="s">
        <v>279</v>
      </c>
      <c r="B24" s="283">
        <f>SUM(G24:G29)</f>
        <v>0.31999999999999995</v>
      </c>
      <c r="C24" s="133" t="s">
        <v>204</v>
      </c>
      <c r="D24" s="133" t="s">
        <v>231</v>
      </c>
      <c r="E24" s="143">
        <v>1</v>
      </c>
      <c r="F24" s="143"/>
      <c r="G24" s="144">
        <v>0.15</v>
      </c>
      <c r="H24" s="133" t="s">
        <v>195</v>
      </c>
      <c r="I24" s="135">
        <v>43313</v>
      </c>
      <c r="J24" s="135">
        <v>43371</v>
      </c>
      <c r="K24" s="135">
        <v>43276</v>
      </c>
      <c r="L24" s="135">
        <v>43329</v>
      </c>
      <c r="M24" s="145">
        <f t="shared" si="0"/>
        <v>7.571428571428571</v>
      </c>
      <c r="N24" s="133"/>
      <c r="O24" s="290"/>
      <c r="P24" s="150">
        <v>0.15</v>
      </c>
      <c r="Q24" s="139"/>
      <c r="R24" s="146"/>
    </row>
    <row r="25" spans="1:19" s="136" customFormat="1" ht="39" customHeight="1">
      <c r="A25" s="291"/>
      <c r="B25" s="292"/>
      <c r="C25" s="133" t="s">
        <v>256</v>
      </c>
      <c r="D25" s="133" t="s">
        <v>232</v>
      </c>
      <c r="E25" s="143">
        <v>1</v>
      </c>
      <c r="F25" s="143"/>
      <c r="G25" s="144">
        <v>0.02</v>
      </c>
      <c r="H25" s="133" t="s">
        <v>195</v>
      </c>
      <c r="I25" s="135">
        <v>43374</v>
      </c>
      <c r="J25" s="135">
        <v>43378</v>
      </c>
      <c r="K25" s="135">
        <v>43332</v>
      </c>
      <c r="L25" s="135">
        <v>43336</v>
      </c>
      <c r="M25" s="145">
        <f t="shared" si="0"/>
        <v>0.5714285714285714</v>
      </c>
      <c r="N25" s="133"/>
      <c r="O25" s="134" t="s">
        <v>275</v>
      </c>
      <c r="P25" s="150">
        <v>0.02</v>
      </c>
      <c r="Q25" s="139"/>
      <c r="R25" s="151"/>
      <c r="S25" s="152"/>
    </row>
    <row r="26" spans="1:17" ht="45.75" customHeight="1">
      <c r="A26" s="291"/>
      <c r="B26" s="292"/>
      <c r="C26" s="133" t="s">
        <v>205</v>
      </c>
      <c r="D26" s="133" t="s">
        <v>211</v>
      </c>
      <c r="E26" s="143">
        <v>1</v>
      </c>
      <c r="F26" s="143"/>
      <c r="G26" s="144">
        <v>0.05</v>
      </c>
      <c r="H26" s="133" t="s">
        <v>186</v>
      </c>
      <c r="I26" s="135">
        <v>43381</v>
      </c>
      <c r="J26" s="135">
        <v>43385</v>
      </c>
      <c r="K26" s="135">
        <v>43339</v>
      </c>
      <c r="L26" s="135">
        <v>43385</v>
      </c>
      <c r="M26" s="145">
        <f t="shared" si="0"/>
        <v>6.571428571428571</v>
      </c>
      <c r="N26" s="133" t="s">
        <v>196</v>
      </c>
      <c r="O26" s="134"/>
      <c r="P26" s="150">
        <v>0.05</v>
      </c>
      <c r="Q26" s="139"/>
    </row>
    <row r="27" spans="1:18" ht="33" customHeight="1">
      <c r="A27" s="291"/>
      <c r="B27" s="292"/>
      <c r="C27" s="133" t="s">
        <v>177</v>
      </c>
      <c r="D27" s="133" t="s">
        <v>212</v>
      </c>
      <c r="E27" s="143">
        <v>1</v>
      </c>
      <c r="F27" s="143"/>
      <c r="G27" s="144">
        <v>0.05</v>
      </c>
      <c r="H27" s="133" t="s">
        <v>195</v>
      </c>
      <c r="I27" s="135">
        <v>43388</v>
      </c>
      <c r="J27" s="135">
        <v>43406</v>
      </c>
      <c r="K27" s="135">
        <v>43388</v>
      </c>
      <c r="L27" s="135">
        <v>43406</v>
      </c>
      <c r="M27" s="145">
        <f t="shared" si="0"/>
        <v>2.5714285714285716</v>
      </c>
      <c r="N27" s="133"/>
      <c r="O27" s="134"/>
      <c r="P27" s="150">
        <v>0.05</v>
      </c>
      <c r="Q27" s="139"/>
      <c r="R27" s="147"/>
    </row>
    <row r="28" spans="1:17" ht="28.5" customHeight="1">
      <c r="A28" s="291"/>
      <c r="B28" s="292"/>
      <c r="C28" s="133" t="s">
        <v>178</v>
      </c>
      <c r="D28" s="133" t="s">
        <v>197</v>
      </c>
      <c r="E28" s="143">
        <v>1</v>
      </c>
      <c r="F28" s="143"/>
      <c r="G28" s="144">
        <v>0.03</v>
      </c>
      <c r="H28" s="133" t="s">
        <v>186</v>
      </c>
      <c r="I28" s="135">
        <v>43409</v>
      </c>
      <c r="J28" s="135">
        <v>43441</v>
      </c>
      <c r="K28" s="135">
        <v>43409</v>
      </c>
      <c r="L28" s="135">
        <v>43441</v>
      </c>
      <c r="M28" s="145">
        <f t="shared" si="0"/>
        <v>4.571428571428571</v>
      </c>
      <c r="N28" s="133" t="s">
        <v>203</v>
      </c>
      <c r="O28" s="134"/>
      <c r="P28" s="150">
        <v>0.03</v>
      </c>
      <c r="Q28" s="139"/>
    </row>
    <row r="29" spans="1:17" ht="34.5" customHeight="1">
      <c r="A29" s="279"/>
      <c r="B29" s="293"/>
      <c r="C29" s="133" t="s">
        <v>206</v>
      </c>
      <c r="D29" s="133" t="s">
        <v>213</v>
      </c>
      <c r="E29" s="143">
        <v>1</v>
      </c>
      <c r="F29" s="143"/>
      <c r="G29" s="144">
        <v>0.02</v>
      </c>
      <c r="H29" s="133" t="s">
        <v>195</v>
      </c>
      <c r="I29" s="135">
        <v>43444</v>
      </c>
      <c r="J29" s="135">
        <v>43453</v>
      </c>
      <c r="K29" s="135">
        <v>43444</v>
      </c>
      <c r="L29" s="135">
        <v>43453</v>
      </c>
      <c r="M29" s="145">
        <f t="shared" si="0"/>
        <v>1.2857142857142858</v>
      </c>
      <c r="N29" s="133"/>
      <c r="O29" s="134"/>
      <c r="P29" s="150">
        <v>0.02</v>
      </c>
      <c r="Q29" s="139"/>
    </row>
    <row r="30" spans="2:18" ht="39" customHeight="1">
      <c r="B30" s="137">
        <f>SUM(B10:B29)</f>
        <v>1</v>
      </c>
      <c r="G30" s="138">
        <f>SUM(G10:G29)</f>
        <v>1.0000000000000002</v>
      </c>
      <c r="P30" s="140">
        <f>SUM(P10:P29)</f>
        <v>1.0000000000000002</v>
      </c>
      <c r="Q30" s="142"/>
      <c r="R30" s="141"/>
    </row>
    <row r="31" ht="12.75">
      <c r="M31" s="122"/>
    </row>
    <row r="32" spans="7:16" ht="12.75">
      <c r="G32" s="123"/>
      <c r="P32" s="148"/>
    </row>
  </sheetData>
  <sheetProtection/>
  <mergeCells count="19">
    <mergeCell ref="A16:A17"/>
    <mergeCell ref="A10:A15"/>
    <mergeCell ref="B10:B15"/>
    <mergeCell ref="D7:P7"/>
    <mergeCell ref="O22:O24"/>
    <mergeCell ref="A18:A23"/>
    <mergeCell ref="A24:A29"/>
    <mergeCell ref="B18:B23"/>
    <mergeCell ref="B24:B29"/>
    <mergeCell ref="C2:C5"/>
    <mergeCell ref="D3:N3"/>
    <mergeCell ref="D4:N4"/>
    <mergeCell ref="D5:N5"/>
    <mergeCell ref="B16:B17"/>
    <mergeCell ref="O2:P2"/>
    <mergeCell ref="O3:P3"/>
    <mergeCell ref="O4:P4"/>
    <mergeCell ref="O5:P5"/>
    <mergeCell ref="D2:N2"/>
  </mergeCells>
  <dataValidations count="1">
    <dataValidation type="whole" allowBlank="1" showInputMessage="1" showErrorMessage="1" sqref="H8:O8 H30:O65394 N23:N29 H23:H29">
      <formula1>1</formula1>
      <formula2>5</formula2>
    </dataValidation>
  </dataValidations>
  <printOptions horizontalCentered="1" verticalCentered="1"/>
  <pageMargins left="0.3937007874015748" right="0.3937007874015748" top="0.7480314960629921" bottom="0.7480314960629921" header="0.31496062992125984" footer="0.31496062992125984"/>
  <pageSetup fitToHeight="0" fitToWidth="1" horizontalDpi="600" verticalDpi="600" orientation="landscape" scale="48"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2:AE16"/>
  <sheetViews>
    <sheetView showGridLines="0" zoomScale="90" zoomScaleNormal="90" zoomScalePageLayoutView="0" workbookViewId="0" topLeftCell="A1">
      <selection activeCell="K24" sqref="K24"/>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297"/>
      <c r="C2" s="298"/>
      <c r="D2" s="294" t="s">
        <v>115</v>
      </c>
      <c r="E2" s="256"/>
      <c r="F2" s="256"/>
      <c r="G2" s="256"/>
      <c r="H2" s="256"/>
      <c r="I2" s="256"/>
      <c r="J2" s="256"/>
      <c r="K2" s="75"/>
      <c r="L2" s="75"/>
      <c r="M2" s="303" t="str">
        <f>Proyecto!K2</f>
        <v>Código: GC-F-015</v>
      </c>
      <c r="N2" s="250"/>
      <c r="O2" s="250"/>
      <c r="P2" s="251"/>
      <c r="R2" s="11"/>
      <c r="S2" s="11"/>
      <c r="T2" s="11" t="s">
        <v>127</v>
      </c>
      <c r="U2" s="15"/>
      <c r="AE2" s="16"/>
    </row>
    <row r="3" spans="2:31" s="12" customFormat="1" ht="23.25" customHeight="1">
      <c r="B3" s="299"/>
      <c r="C3" s="300"/>
      <c r="D3" s="295" t="s">
        <v>117</v>
      </c>
      <c r="E3" s="259"/>
      <c r="F3" s="259"/>
      <c r="G3" s="259"/>
      <c r="H3" s="259"/>
      <c r="I3" s="259"/>
      <c r="J3" s="259"/>
      <c r="K3" s="74"/>
      <c r="L3" s="74"/>
      <c r="M3" s="304" t="str">
        <f>Proyecto!K3</f>
        <v>Fecha: 17 de septiembre de 2014</v>
      </c>
      <c r="N3" s="179"/>
      <c r="O3" s="179"/>
      <c r="P3" s="252"/>
      <c r="R3" s="11"/>
      <c r="S3" s="11"/>
      <c r="T3" s="11" t="s">
        <v>128</v>
      </c>
      <c r="U3" s="15"/>
      <c r="AE3" s="16"/>
    </row>
    <row r="4" spans="2:31" s="12" customFormat="1" ht="24" customHeight="1">
      <c r="B4" s="299"/>
      <c r="C4" s="300"/>
      <c r="D4" s="295" t="s">
        <v>118</v>
      </c>
      <c r="E4" s="259"/>
      <c r="F4" s="259"/>
      <c r="G4" s="259"/>
      <c r="H4" s="259"/>
      <c r="I4" s="259"/>
      <c r="J4" s="259"/>
      <c r="K4" s="74"/>
      <c r="L4" s="74"/>
      <c r="M4" s="304" t="str">
        <f>Proyecto!K4</f>
        <v>Versión 001</v>
      </c>
      <c r="N4" s="179"/>
      <c r="O4" s="179"/>
      <c r="P4" s="252"/>
      <c r="R4" s="11"/>
      <c r="T4" s="11" t="s">
        <v>129</v>
      </c>
      <c r="U4" s="15"/>
      <c r="AE4" s="16"/>
    </row>
    <row r="5" spans="2:31" s="12" customFormat="1" ht="22.5" customHeight="1" thickBot="1">
      <c r="B5" s="301"/>
      <c r="C5" s="302"/>
      <c r="D5" s="296" t="s">
        <v>120</v>
      </c>
      <c r="E5" s="262"/>
      <c r="F5" s="262"/>
      <c r="G5" s="262"/>
      <c r="H5" s="262"/>
      <c r="I5" s="262"/>
      <c r="J5" s="262"/>
      <c r="K5" s="76"/>
      <c r="L5" s="76"/>
      <c r="M5" s="305" t="s">
        <v>164</v>
      </c>
      <c r="N5" s="253"/>
      <c r="O5" s="253"/>
      <c r="P5" s="254"/>
      <c r="R5" s="11"/>
      <c r="T5" s="11" t="s">
        <v>130</v>
      </c>
      <c r="U5" s="11"/>
      <c r="AE5" s="16"/>
    </row>
    <row r="6" spans="2:20" ht="5.25" customHeight="1">
      <c r="B6" s="5"/>
      <c r="C6" s="5"/>
      <c r="D6" s="5"/>
      <c r="E6" s="5"/>
      <c r="F6" s="5"/>
      <c r="G6" s="5"/>
      <c r="H6" s="5"/>
      <c r="I6" s="5"/>
      <c r="J6" s="5"/>
      <c r="K6" s="5"/>
      <c r="L6" s="5"/>
      <c r="M6" s="5"/>
      <c r="N6" s="5"/>
      <c r="O6" s="5"/>
      <c r="P6" s="5"/>
      <c r="T6" s="7"/>
    </row>
    <row r="7" spans="2:31" ht="29.25" customHeight="1">
      <c r="B7" s="153" t="s">
        <v>0</v>
      </c>
      <c r="C7" s="153"/>
      <c r="D7" s="198" t="str">
        <f>Proyecto!$E$7</f>
        <v>Sistema de consulta jurisprudencial de la Delegatura para Procedimientos Mercantiles</v>
      </c>
      <c r="E7" s="198"/>
      <c r="F7" s="198"/>
      <c r="G7" s="198"/>
      <c r="H7" s="198"/>
      <c r="I7" s="198"/>
      <c r="J7" s="198"/>
      <c r="K7" s="198"/>
      <c r="L7" s="198"/>
      <c r="M7" s="198"/>
      <c r="N7" s="198"/>
      <c r="O7" s="198"/>
      <c r="P7" s="198"/>
      <c r="AE7" s="1"/>
    </row>
    <row r="8" spans="2:31" ht="6.75" customHeight="1">
      <c r="B8" s="8"/>
      <c r="C8" s="8"/>
      <c r="D8" s="9"/>
      <c r="E8" s="9"/>
      <c r="F8" s="9"/>
      <c r="G8" s="9"/>
      <c r="H8" s="9"/>
      <c r="I8" s="9"/>
      <c r="J8" s="9"/>
      <c r="K8" s="9"/>
      <c r="L8" s="9"/>
      <c r="M8" s="9"/>
      <c r="N8" s="9"/>
      <c r="O8" s="9"/>
      <c r="P8" s="9"/>
      <c r="AE8" s="1"/>
    </row>
    <row r="10" spans="2:16" ht="21.75" customHeight="1">
      <c r="B10" s="202" t="s">
        <v>22</v>
      </c>
      <c r="C10" s="202"/>
      <c r="D10" s="202"/>
      <c r="E10" s="202"/>
      <c r="F10" s="202"/>
      <c r="G10" s="202"/>
      <c r="H10" s="202"/>
      <c r="I10" s="202"/>
      <c r="J10" s="202"/>
      <c r="K10" s="202"/>
      <c r="L10" s="202"/>
      <c r="M10" s="202"/>
      <c r="N10" s="202"/>
      <c r="O10" s="202"/>
      <c r="P10" s="202"/>
    </row>
    <row r="11" spans="2:16" ht="21.75" customHeight="1">
      <c r="B11" s="199" t="s">
        <v>123</v>
      </c>
      <c r="C11" s="199"/>
      <c r="D11" s="199"/>
      <c r="E11" s="199"/>
      <c r="F11" s="81" t="s">
        <v>124</v>
      </c>
      <c r="G11" s="199" t="s">
        <v>125</v>
      </c>
      <c r="H11" s="199"/>
      <c r="I11" s="199"/>
      <c r="J11" s="199"/>
      <c r="K11" s="82"/>
      <c r="L11" s="82"/>
      <c r="M11" s="199" t="s">
        <v>126</v>
      </c>
      <c r="N11" s="199"/>
      <c r="O11" s="199"/>
      <c r="P11" s="199"/>
    </row>
    <row r="12" spans="2:16" ht="71.25" customHeight="1">
      <c r="B12" s="195" t="s">
        <v>214</v>
      </c>
      <c r="C12" s="195"/>
      <c r="D12" s="195"/>
      <c r="E12" s="195"/>
      <c r="F12" s="118" t="s">
        <v>128</v>
      </c>
      <c r="G12" s="195" t="s">
        <v>259</v>
      </c>
      <c r="H12" s="195"/>
      <c r="I12" s="195"/>
      <c r="J12" s="195"/>
      <c r="K12" s="117"/>
      <c r="L12" s="117"/>
      <c r="M12" s="306" t="s">
        <v>135</v>
      </c>
      <c r="N12" s="306"/>
      <c r="O12" s="306"/>
      <c r="P12" s="306"/>
    </row>
    <row r="13" spans="2:16" ht="60" customHeight="1">
      <c r="B13" s="195" t="s">
        <v>215</v>
      </c>
      <c r="C13" s="195"/>
      <c r="D13" s="195"/>
      <c r="E13" s="195"/>
      <c r="F13" s="118" t="s">
        <v>128</v>
      </c>
      <c r="G13" s="197" t="s">
        <v>182</v>
      </c>
      <c r="H13" s="307"/>
      <c r="I13" s="307"/>
      <c r="J13" s="308"/>
      <c r="K13" s="22"/>
      <c r="L13" s="22"/>
      <c r="M13" s="309" t="s">
        <v>135</v>
      </c>
      <c r="N13" s="310"/>
      <c r="O13" s="310"/>
      <c r="P13" s="311"/>
    </row>
    <row r="15" spans="2:16" ht="21.75" customHeight="1">
      <c r="B15" s="202" t="s">
        <v>23</v>
      </c>
      <c r="C15" s="202"/>
      <c r="D15" s="202"/>
      <c r="E15" s="202"/>
      <c r="F15" s="202"/>
      <c r="G15" s="202"/>
      <c r="H15" s="202"/>
      <c r="I15" s="202"/>
      <c r="J15" s="202"/>
      <c r="K15" s="202"/>
      <c r="L15" s="202"/>
      <c r="M15" s="202"/>
      <c r="N15" s="202"/>
      <c r="O15" s="202"/>
      <c r="P15" s="202"/>
    </row>
    <row r="16" spans="2:16" ht="21.75" customHeight="1">
      <c r="B16" s="195" t="s">
        <v>260</v>
      </c>
      <c r="C16" s="195"/>
      <c r="D16" s="195"/>
      <c r="E16" s="195"/>
      <c r="F16" s="195"/>
      <c r="G16" s="195"/>
      <c r="H16" s="195"/>
      <c r="I16" s="195"/>
      <c r="J16" s="195"/>
      <c r="K16" s="195"/>
      <c r="L16" s="195"/>
      <c r="M16" s="195"/>
      <c r="N16" s="195"/>
      <c r="O16" s="195"/>
      <c r="P16" s="195"/>
    </row>
  </sheetData>
  <sheetProtection/>
  <mergeCells count="23">
    <mergeCell ref="B13:E13"/>
    <mergeCell ref="G13:J13"/>
    <mergeCell ref="M13:P13"/>
    <mergeCell ref="B15:P15"/>
    <mergeCell ref="B16:P16"/>
    <mergeCell ref="B11:E11"/>
    <mergeCell ref="G11:J11"/>
    <mergeCell ref="M11:P11"/>
    <mergeCell ref="B12:E12"/>
    <mergeCell ref="G12:J12"/>
    <mergeCell ref="M12:P12"/>
    <mergeCell ref="D2:J2"/>
    <mergeCell ref="D3:J3"/>
    <mergeCell ref="D4:J4"/>
    <mergeCell ref="D5:J5"/>
    <mergeCell ref="B10:P10"/>
    <mergeCell ref="B2:C5"/>
    <mergeCell ref="M2:P2"/>
    <mergeCell ref="M3:P3"/>
    <mergeCell ref="M4:P4"/>
    <mergeCell ref="M5:P5"/>
    <mergeCell ref="B7:C7"/>
    <mergeCell ref="D7:P7"/>
  </mergeCells>
  <conditionalFormatting sqref="F12:F13">
    <cfRule type="containsText" priority="1" dxfId="3" operator="containsText" text="Extremo">
      <formula>NOT(ISERROR(SEARCH("Extremo",F12)))</formula>
    </cfRule>
    <cfRule type="containsText" priority="2" dxfId="2" operator="containsText" text="Alto">
      <formula>NOT(ISERROR(SEARCH("Alto",F12)))</formula>
    </cfRule>
    <cfRule type="containsText" priority="3" dxfId="1" operator="containsText" text="Medio">
      <formula>NOT(ISERROR(SEARCH("Medio",F12)))</formula>
    </cfRule>
    <cfRule type="containsText" priority="4" dxfId="0" operator="containsText" text="Bajo">
      <formula>NOT(ISERROR(SEARCH("Bajo",F12)))</formula>
    </cfRule>
  </conditionalFormatting>
  <dataValidations count="2">
    <dataValidation type="whole" allowBlank="1" showInputMessage="1" showErrorMessage="1" sqref="O17:P65503 O9:P9 O14:P14 G14:M14 G17:M65503 G9:M9 Q9:U65503 W9:AC65503">
      <formula1>1</formula1>
      <formula2>5</formula2>
    </dataValidation>
    <dataValidation type="list" allowBlank="1" showInputMessage="1" showErrorMessage="1" sqref="F12:F13">
      <formula1>$T$2:$T$5</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2"/>
  <drawing r:id="rId1"/>
</worksheet>
</file>

<file path=xl/worksheets/sheet13.xml><?xml version="1.0" encoding="utf-8"?>
<worksheet xmlns="http://schemas.openxmlformats.org/spreadsheetml/2006/main" xmlns:r="http://schemas.openxmlformats.org/officeDocument/2006/relationships">
  <dimension ref="A4:Q23"/>
  <sheetViews>
    <sheetView zoomScalePageLayoutView="0" workbookViewId="0" topLeftCell="B1">
      <selection activeCell="Q24" sqref="Q24"/>
    </sheetView>
  </sheetViews>
  <sheetFormatPr defaultColWidth="11.421875" defaultRowHeight="12.75"/>
  <cols>
    <col min="1" max="1" width="15.140625" style="0" customWidth="1"/>
    <col min="2" max="2" width="3.8515625" style="0" customWidth="1"/>
    <col min="3" max="3" width="18.140625" style="0" bestFit="1" customWidth="1"/>
    <col min="4" max="4" width="2.421875" style="0" customWidth="1"/>
    <col min="5" max="5" width="20.140625" style="0" bestFit="1" customWidth="1"/>
    <col min="6" max="6" width="1.57421875" style="0" customWidth="1"/>
    <col min="7" max="7" width="12.8515625" style="0" bestFit="1" customWidth="1"/>
    <col min="8" max="8" width="2.00390625" style="0" customWidth="1"/>
    <col min="9" max="9" width="14.421875" style="0" bestFit="1" customWidth="1"/>
    <col min="10" max="10" width="1.421875" style="0" customWidth="1"/>
    <col min="11" max="11" width="20.57421875" style="0" bestFit="1" customWidth="1"/>
    <col min="12" max="12" width="3.00390625" style="0" customWidth="1"/>
    <col min="13" max="13" width="29.140625" style="0" bestFit="1" customWidth="1"/>
    <col min="14" max="14" width="2.57421875" style="0" customWidth="1"/>
    <col min="15" max="15" width="19.140625" style="0" bestFit="1" customWidth="1"/>
    <col min="16" max="16" width="5.00390625" style="0" customWidth="1"/>
  </cols>
  <sheetData>
    <row r="4" spans="1:17" ht="12.75">
      <c r="A4" s="28" t="s">
        <v>98</v>
      </c>
      <c r="C4" s="28" t="s">
        <v>56</v>
      </c>
      <c r="E4" s="28" t="s">
        <v>57</v>
      </c>
      <c r="G4" s="28" t="s">
        <v>58</v>
      </c>
      <c r="I4" s="28" t="s">
        <v>62</v>
      </c>
      <c r="K4" s="28" t="s">
        <v>63</v>
      </c>
      <c r="M4" s="28"/>
      <c r="O4" s="28" t="s">
        <v>91</v>
      </c>
      <c r="Q4" s="28" t="s">
        <v>101</v>
      </c>
    </row>
    <row r="5" spans="1:17" ht="12.75">
      <c r="A5" t="s">
        <v>99</v>
      </c>
      <c r="C5" s="27" t="s">
        <v>51</v>
      </c>
      <c r="E5" s="27" t="s">
        <v>52</v>
      </c>
      <c r="G5" s="27" t="s">
        <v>59</v>
      </c>
      <c r="I5" s="27" t="s">
        <v>88</v>
      </c>
      <c r="K5" s="27" t="s">
        <v>64</v>
      </c>
      <c r="M5" t="s">
        <v>80</v>
      </c>
      <c r="O5" s="27" t="s">
        <v>92</v>
      </c>
      <c r="Q5" t="s">
        <v>104</v>
      </c>
    </row>
    <row r="6" spans="1:17" ht="12.75">
      <c r="A6" t="s">
        <v>100</v>
      </c>
      <c r="C6" s="27" t="s">
        <v>54</v>
      </c>
      <c r="E6" s="27" t="s">
        <v>55</v>
      </c>
      <c r="G6" s="27" t="s">
        <v>60</v>
      </c>
      <c r="I6" s="27" t="s">
        <v>89</v>
      </c>
      <c r="K6" s="27" t="s">
        <v>65</v>
      </c>
      <c r="M6" t="s">
        <v>87</v>
      </c>
      <c r="O6" s="27" t="s">
        <v>93</v>
      </c>
      <c r="Q6" t="s">
        <v>105</v>
      </c>
    </row>
    <row r="7" spans="3:17" ht="12.75">
      <c r="C7" s="27" t="s">
        <v>53</v>
      </c>
      <c r="G7" s="27" t="s">
        <v>61</v>
      </c>
      <c r="K7" s="30" t="s">
        <v>66</v>
      </c>
      <c r="O7" s="30" t="s">
        <v>94</v>
      </c>
      <c r="Q7" t="s">
        <v>106</v>
      </c>
    </row>
    <row r="8" spans="15:17" ht="12.75">
      <c r="O8" s="30" t="s">
        <v>95</v>
      </c>
      <c r="Q8" t="s">
        <v>107</v>
      </c>
    </row>
    <row r="9" spans="15:17" ht="12.75">
      <c r="O9" s="30" t="s">
        <v>96</v>
      </c>
      <c r="Q9" t="s">
        <v>108</v>
      </c>
    </row>
    <row r="10" spans="15:17" ht="12.75">
      <c r="O10" s="30" t="s">
        <v>97</v>
      </c>
      <c r="Q10" t="s">
        <v>109</v>
      </c>
    </row>
    <row r="11" spans="15:17" ht="12.75">
      <c r="O11" s="30" t="s">
        <v>74</v>
      </c>
      <c r="Q11" t="s">
        <v>110</v>
      </c>
    </row>
    <row r="12" ht="12.75">
      <c r="Q12" t="s">
        <v>111</v>
      </c>
    </row>
    <row r="14" ht="12.75">
      <c r="Q14" s="28" t="s">
        <v>112</v>
      </c>
    </row>
    <row r="15" ht="12.75">
      <c r="Q15" t="s">
        <v>104</v>
      </c>
    </row>
    <row r="16" ht="12.75">
      <c r="Q16" t="s">
        <v>105</v>
      </c>
    </row>
    <row r="17" ht="12.75">
      <c r="Q17" t="s">
        <v>106</v>
      </c>
    </row>
    <row r="18" ht="12.75">
      <c r="Q18" t="s">
        <v>107</v>
      </c>
    </row>
    <row r="19" ht="12.75">
      <c r="Q19" t="s">
        <v>108</v>
      </c>
    </row>
    <row r="20" ht="12.75">
      <c r="Q20" t="s">
        <v>109</v>
      </c>
    </row>
    <row r="21" ht="12.75">
      <c r="Q21" t="s">
        <v>110</v>
      </c>
    </row>
    <row r="22" ht="12.75">
      <c r="Q22" t="s">
        <v>111</v>
      </c>
    </row>
    <row r="23" ht="12.75">
      <c r="Q23" s="27" t="s">
        <v>113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AE17"/>
  <sheetViews>
    <sheetView showGridLines="0" zoomScale="90" zoomScaleNormal="90" zoomScalePageLayoutView="0" workbookViewId="0" topLeftCell="A1">
      <selection activeCell="E13" sqref="E13:P14"/>
    </sheetView>
  </sheetViews>
  <sheetFormatPr defaultColWidth="11.421875" defaultRowHeight="12.75"/>
  <cols>
    <col min="1" max="1" width="2.421875" style="1" customWidth="1"/>
    <col min="2" max="2" width="14.57421875" style="1" customWidth="1"/>
    <col min="3" max="3" width="14.140625" style="1" customWidth="1"/>
    <col min="4" max="4" width="14.42187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166"/>
      <c r="C2" s="167"/>
      <c r="D2" s="168" t="s">
        <v>115</v>
      </c>
      <c r="E2" s="169"/>
      <c r="F2" s="169"/>
      <c r="G2" s="169"/>
      <c r="H2" s="169"/>
      <c r="I2" s="169"/>
      <c r="J2" s="170"/>
      <c r="K2" s="156" t="s">
        <v>116</v>
      </c>
      <c r="L2" s="196"/>
      <c r="M2" s="156" t="str">
        <f>Proyecto!K2</f>
        <v>Código: GC-F-015</v>
      </c>
      <c r="N2" s="191"/>
      <c r="O2" s="191"/>
      <c r="P2" s="157"/>
      <c r="R2" s="11"/>
      <c r="S2" s="11"/>
      <c r="T2" s="11"/>
      <c r="U2" s="15"/>
      <c r="AE2" s="16"/>
    </row>
    <row r="3" spans="2:31" s="12" customFormat="1" ht="23.25" customHeight="1">
      <c r="B3" s="162"/>
      <c r="C3" s="163"/>
      <c r="D3" s="171" t="s">
        <v>117</v>
      </c>
      <c r="E3" s="172"/>
      <c r="F3" s="172"/>
      <c r="G3" s="172"/>
      <c r="H3" s="172"/>
      <c r="I3" s="172"/>
      <c r="J3" s="173"/>
      <c r="K3" s="158" t="s">
        <v>122</v>
      </c>
      <c r="L3" s="197"/>
      <c r="M3" s="192" t="str">
        <f>Proyecto!K3</f>
        <v>Fecha: 17 de septiembre de 2014</v>
      </c>
      <c r="N3" s="193"/>
      <c r="O3" s="193"/>
      <c r="P3" s="194"/>
      <c r="R3" s="11"/>
      <c r="S3" s="11"/>
      <c r="T3" s="11"/>
      <c r="U3" s="15"/>
      <c r="AE3" s="16"/>
    </row>
    <row r="4" spans="2:31" s="12" customFormat="1" ht="24" customHeight="1">
      <c r="B4" s="162"/>
      <c r="C4" s="163"/>
      <c r="D4" s="171" t="s">
        <v>118</v>
      </c>
      <c r="E4" s="172"/>
      <c r="F4" s="172"/>
      <c r="G4" s="172"/>
      <c r="H4" s="172"/>
      <c r="I4" s="172"/>
      <c r="J4" s="173"/>
      <c r="K4" s="158" t="s">
        <v>119</v>
      </c>
      <c r="L4" s="197"/>
      <c r="M4" s="158" t="str">
        <f>Proyecto!K4</f>
        <v>Versión 001</v>
      </c>
      <c r="N4" s="195"/>
      <c r="O4" s="195"/>
      <c r="P4" s="159"/>
      <c r="R4" s="11"/>
      <c r="U4" s="15"/>
      <c r="AE4" s="16"/>
    </row>
    <row r="5" spans="2:31" s="12" customFormat="1" ht="22.5" customHeight="1" thickBot="1">
      <c r="B5" s="164"/>
      <c r="C5" s="165"/>
      <c r="D5" s="174" t="s">
        <v>120</v>
      </c>
      <c r="E5" s="175"/>
      <c r="F5" s="175"/>
      <c r="G5" s="175"/>
      <c r="H5" s="175"/>
      <c r="I5" s="175"/>
      <c r="J5" s="176"/>
      <c r="K5" s="160" t="s">
        <v>121</v>
      </c>
      <c r="L5" s="190"/>
      <c r="M5" s="180" t="s">
        <v>154</v>
      </c>
      <c r="N5" s="181"/>
      <c r="O5" s="181"/>
      <c r="P5" s="182"/>
      <c r="R5" s="11"/>
      <c r="U5" s="11"/>
      <c r="AE5" s="16"/>
    </row>
    <row r="6" spans="2:16" ht="5.25" customHeight="1">
      <c r="B6" s="5"/>
      <c r="C6" s="5"/>
      <c r="D6" s="5"/>
      <c r="E6" s="5"/>
      <c r="F6" s="5"/>
      <c r="G6" s="5"/>
      <c r="H6" s="5"/>
      <c r="I6" s="5"/>
      <c r="J6" s="5"/>
      <c r="K6" s="5"/>
      <c r="L6" s="5"/>
      <c r="M6" s="5"/>
      <c r="N6" s="5"/>
      <c r="O6" s="5"/>
      <c r="P6" s="5"/>
    </row>
    <row r="7" spans="2:31" ht="30" customHeight="1">
      <c r="B7" s="153" t="s">
        <v>0</v>
      </c>
      <c r="C7" s="153"/>
      <c r="D7" s="183" t="str">
        <f>Proyecto!$E$7</f>
        <v>Sistema de consulta jurisprudencial de la Delegatura para Procedimientos Mercantiles</v>
      </c>
      <c r="E7" s="183"/>
      <c r="F7" s="183"/>
      <c r="G7" s="183"/>
      <c r="H7" s="183"/>
      <c r="I7" s="183"/>
      <c r="J7" s="183"/>
      <c r="K7" s="183"/>
      <c r="L7" s="183"/>
      <c r="M7" s="183"/>
      <c r="N7" s="183"/>
      <c r="O7" s="183"/>
      <c r="P7" s="183"/>
      <c r="AE7" s="1"/>
    </row>
    <row r="8" spans="2:31" ht="6.75" customHeight="1">
      <c r="B8" s="8"/>
      <c r="C8" s="8"/>
      <c r="D8" s="116"/>
      <c r="E8" s="116"/>
      <c r="F8" s="116"/>
      <c r="G8" s="116"/>
      <c r="H8" s="116"/>
      <c r="I8" s="116"/>
      <c r="J8" s="116"/>
      <c r="K8" s="116"/>
      <c r="L8" s="116"/>
      <c r="M8" s="116"/>
      <c r="N8" s="116"/>
      <c r="O8" s="116"/>
      <c r="P8" s="116"/>
      <c r="AE8" s="1"/>
    </row>
    <row r="9" spans="2:31" ht="27.75" customHeight="1">
      <c r="B9" s="188" t="s">
        <v>24</v>
      </c>
      <c r="C9" s="189"/>
      <c r="D9" s="185" t="s">
        <v>180</v>
      </c>
      <c r="E9" s="186"/>
      <c r="F9" s="186"/>
      <c r="G9" s="186"/>
      <c r="H9" s="186"/>
      <c r="I9" s="186"/>
      <c r="J9" s="186"/>
      <c r="K9" s="186"/>
      <c r="L9" s="186"/>
      <c r="M9" s="186"/>
      <c r="N9" s="186"/>
      <c r="O9" s="186"/>
      <c r="P9" s="187"/>
      <c r="AE9" s="1"/>
    </row>
    <row r="10" spans="4:16" ht="7.5" customHeight="1">
      <c r="D10" s="27"/>
      <c r="E10" s="27"/>
      <c r="F10" s="27"/>
      <c r="G10" s="27"/>
      <c r="H10" s="27"/>
      <c r="I10" s="27"/>
      <c r="J10" s="27"/>
      <c r="K10" s="27"/>
      <c r="L10" s="27"/>
      <c r="M10" s="27"/>
      <c r="N10" s="27"/>
      <c r="O10" s="27"/>
      <c r="P10" s="27"/>
    </row>
    <row r="11" spans="2:31" ht="54" customHeight="1">
      <c r="B11" s="188" t="s">
        <v>25</v>
      </c>
      <c r="C11" s="189"/>
      <c r="D11" s="184" t="s">
        <v>264</v>
      </c>
      <c r="E11" s="184"/>
      <c r="F11" s="184"/>
      <c r="G11" s="184"/>
      <c r="H11" s="184"/>
      <c r="I11" s="184"/>
      <c r="J11" s="184"/>
      <c r="K11" s="184"/>
      <c r="L11" s="184"/>
      <c r="M11" s="184"/>
      <c r="N11" s="184"/>
      <c r="O11" s="184"/>
      <c r="P11" s="184"/>
      <c r="AE11" s="1"/>
    </row>
    <row r="12" spans="2:21" s="3" customFormat="1" ht="5.25" customHeight="1">
      <c r="B12" s="10"/>
      <c r="C12" s="10"/>
      <c r="D12" s="4"/>
      <c r="E12" s="4"/>
      <c r="F12" s="4"/>
      <c r="G12" s="4"/>
      <c r="H12" s="4"/>
      <c r="I12" s="4"/>
      <c r="J12" s="4"/>
      <c r="K12" s="4"/>
      <c r="L12" s="4"/>
      <c r="M12" s="4"/>
      <c r="N12" s="4"/>
      <c r="O12" s="4"/>
      <c r="P12" s="4"/>
      <c r="R12" s="11"/>
      <c r="U12" s="11"/>
    </row>
    <row r="13" spans="2:31" ht="22.5" customHeight="1">
      <c r="B13" s="177" t="s">
        <v>133</v>
      </c>
      <c r="C13" s="177"/>
      <c r="D13" s="41" t="s">
        <v>1</v>
      </c>
      <c r="E13" s="184" t="s">
        <v>237</v>
      </c>
      <c r="F13" s="184"/>
      <c r="G13" s="184"/>
      <c r="H13" s="184"/>
      <c r="I13" s="184"/>
      <c r="J13" s="184"/>
      <c r="K13" s="184"/>
      <c r="L13" s="184"/>
      <c r="M13" s="184"/>
      <c r="N13" s="184"/>
      <c r="O13" s="184"/>
      <c r="P13" s="184"/>
      <c r="AE13" s="1"/>
    </row>
    <row r="14" spans="2:21" s="43" customFormat="1" ht="21" customHeight="1">
      <c r="B14" s="178"/>
      <c r="C14" s="178"/>
      <c r="D14" s="42" t="s">
        <v>99</v>
      </c>
      <c r="E14" s="184"/>
      <c r="F14" s="184"/>
      <c r="G14" s="184"/>
      <c r="H14" s="184"/>
      <c r="I14" s="184"/>
      <c r="J14" s="184"/>
      <c r="K14" s="184"/>
      <c r="L14" s="184"/>
      <c r="M14" s="184"/>
      <c r="N14" s="184"/>
      <c r="O14" s="184"/>
      <c r="P14" s="184"/>
      <c r="R14" s="11"/>
      <c r="U14" s="11"/>
    </row>
    <row r="15" ht="12"/>
    <row r="16" spans="2:31" ht="22.5" customHeight="1">
      <c r="B16" s="177" t="s">
        <v>133</v>
      </c>
      <c r="C16" s="177"/>
      <c r="D16" s="108" t="s">
        <v>1</v>
      </c>
      <c r="E16" s="179"/>
      <c r="F16" s="179"/>
      <c r="G16" s="179"/>
      <c r="H16" s="179"/>
      <c r="I16" s="179"/>
      <c r="J16" s="179"/>
      <c r="K16" s="179"/>
      <c r="L16" s="179"/>
      <c r="M16" s="179"/>
      <c r="N16" s="179"/>
      <c r="O16" s="179"/>
      <c r="P16" s="179"/>
      <c r="AE16" s="1"/>
    </row>
    <row r="17" spans="2:21" s="106" customFormat="1" ht="92.25" customHeight="1">
      <c r="B17" s="178"/>
      <c r="C17" s="178"/>
      <c r="D17" s="109" t="s">
        <v>100</v>
      </c>
      <c r="E17" s="179"/>
      <c r="F17" s="179"/>
      <c r="G17" s="179"/>
      <c r="H17" s="179"/>
      <c r="I17" s="179"/>
      <c r="J17" s="179"/>
      <c r="K17" s="179"/>
      <c r="L17" s="179"/>
      <c r="M17" s="179"/>
      <c r="N17" s="179"/>
      <c r="O17" s="179"/>
      <c r="P17" s="179"/>
      <c r="R17" s="11"/>
      <c r="U17" s="11"/>
    </row>
  </sheetData>
  <sheetProtection/>
  <mergeCells count="26">
    <mergeCell ref="B2:C2"/>
    <mergeCell ref="B3:C3"/>
    <mergeCell ref="B4:C4"/>
    <mergeCell ref="M2:P2"/>
    <mergeCell ref="M3:P3"/>
    <mergeCell ref="M4:P4"/>
    <mergeCell ref="D2:J2"/>
    <mergeCell ref="K2:L2"/>
    <mergeCell ref="D3:J3"/>
    <mergeCell ref="K3:L3"/>
    <mergeCell ref="D4:J4"/>
    <mergeCell ref="K4:L4"/>
    <mergeCell ref="B16:C17"/>
    <mergeCell ref="E16:P17"/>
    <mergeCell ref="M5:P5"/>
    <mergeCell ref="D7:P7"/>
    <mergeCell ref="B5:C5"/>
    <mergeCell ref="D11:P11"/>
    <mergeCell ref="D9:P9"/>
    <mergeCell ref="B7:C7"/>
    <mergeCell ref="B11:C11"/>
    <mergeCell ref="B9:C9"/>
    <mergeCell ref="E13:P14"/>
    <mergeCell ref="B13:C14"/>
    <mergeCell ref="D5:J5"/>
    <mergeCell ref="K5:L5"/>
  </mergeCells>
  <dataValidations count="1">
    <dataValidation type="whole" allowBlank="1" showInputMessage="1" showErrorMessage="1" sqref="G18:M65469 W18:AC65469 W15:AC15 G15:M15 O15:U15 O18:U6546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B2:X13"/>
  <sheetViews>
    <sheetView showGridLines="0" zoomScale="90" zoomScaleNormal="90" zoomScalePageLayoutView="0" workbookViewId="0" topLeftCell="A1">
      <selection activeCell="I12" sqref="I12"/>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7" width="23.140625" style="1" customWidth="1"/>
    <col min="8" max="8" width="20.28125" style="1" customWidth="1"/>
    <col min="9" max="9" width="37.7109375" style="1" customWidth="1"/>
    <col min="10" max="10" width="7.7109375" style="1" customWidth="1"/>
    <col min="11" max="11" width="0.71875" style="1" customWidth="1"/>
    <col min="12" max="12" width="0.9921875" style="1" customWidth="1"/>
    <col min="13" max="13" width="1.57421875" style="1" customWidth="1"/>
    <col min="14" max="14" width="1.7109375" style="26"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1875" style="1" customWidth="1"/>
  </cols>
  <sheetData>
    <row r="1" ht="12.75" thickBot="1"/>
    <row r="2" spans="2:20" s="21" customFormat="1" ht="26.25" customHeight="1" thickBot="1">
      <c r="B2" s="166"/>
      <c r="C2" s="167"/>
      <c r="D2" s="203" t="s">
        <v>115</v>
      </c>
      <c r="E2" s="204"/>
      <c r="F2" s="204"/>
      <c r="G2" s="204"/>
      <c r="H2" s="205"/>
      <c r="I2" s="56" t="str">
        <f>Proyecto!K2</f>
        <v>Código: GC-F-015</v>
      </c>
      <c r="J2" s="25"/>
      <c r="K2" s="25"/>
      <c r="L2" s="25"/>
      <c r="M2" s="55"/>
      <c r="N2" s="55"/>
      <c r="T2" s="16"/>
    </row>
    <row r="3" spans="2:20" s="21" customFormat="1" ht="23.25" customHeight="1" thickBot="1">
      <c r="B3" s="162"/>
      <c r="C3" s="163"/>
      <c r="D3" s="203" t="s">
        <v>117</v>
      </c>
      <c r="E3" s="204"/>
      <c r="F3" s="204"/>
      <c r="G3" s="204"/>
      <c r="H3" s="205"/>
      <c r="I3" s="57" t="str">
        <f>Proyecto!K3</f>
        <v>Fecha: 17 de septiembre de 2014</v>
      </c>
      <c r="J3" s="25"/>
      <c r="K3" s="25"/>
      <c r="L3" s="25"/>
      <c r="M3" s="55"/>
      <c r="N3" s="55"/>
      <c r="T3" s="16"/>
    </row>
    <row r="4" spans="2:20" s="21" customFormat="1" ht="24" customHeight="1" thickBot="1">
      <c r="B4" s="162"/>
      <c r="C4" s="163"/>
      <c r="D4" s="203" t="s">
        <v>118</v>
      </c>
      <c r="E4" s="204"/>
      <c r="F4" s="204"/>
      <c r="G4" s="204"/>
      <c r="H4" s="205"/>
      <c r="I4" s="57" t="str">
        <f>Proyecto!K4</f>
        <v>Versión 001</v>
      </c>
      <c r="J4" s="25"/>
      <c r="K4" s="25"/>
      <c r="L4" s="25"/>
      <c r="M4" s="55"/>
      <c r="N4" s="55"/>
      <c r="T4" s="16"/>
    </row>
    <row r="5" spans="2:20" s="21" customFormat="1" ht="22.5" customHeight="1" thickBot="1">
      <c r="B5" s="164"/>
      <c r="C5" s="165"/>
      <c r="D5" s="206" t="s">
        <v>120</v>
      </c>
      <c r="E5" s="207"/>
      <c r="F5" s="207"/>
      <c r="G5" s="207"/>
      <c r="H5" s="208"/>
      <c r="I5" s="58" t="s">
        <v>155</v>
      </c>
      <c r="J5" s="25"/>
      <c r="K5" s="25"/>
      <c r="L5" s="25"/>
      <c r="M5" s="55"/>
      <c r="N5" s="55"/>
      <c r="T5" s="16"/>
    </row>
    <row r="6" spans="2:9" ht="5.25" customHeight="1">
      <c r="B6" s="20"/>
      <c r="C6" s="20"/>
      <c r="D6" s="20"/>
      <c r="E6" s="20"/>
      <c r="F6" s="20"/>
      <c r="G6" s="40"/>
      <c r="H6" s="20"/>
      <c r="I6" s="20"/>
    </row>
    <row r="7" spans="2:24" ht="12">
      <c r="B7" s="153" t="s">
        <v>0</v>
      </c>
      <c r="C7" s="153"/>
      <c r="D7" s="198" t="str">
        <f>Proyecto!$E$7</f>
        <v>Sistema de consulta jurisprudencial de la Delegatura para Procedimientos Mercantiles</v>
      </c>
      <c r="E7" s="198"/>
      <c r="F7" s="198"/>
      <c r="G7" s="198"/>
      <c r="H7" s="198"/>
      <c r="I7" s="198"/>
      <c r="X7" s="1"/>
    </row>
    <row r="8" spans="2:14" s="21" customFormat="1" ht="10.5" customHeight="1">
      <c r="B8" s="10"/>
      <c r="C8" s="10"/>
      <c r="D8" s="6"/>
      <c r="E8" s="6"/>
      <c r="F8" s="6"/>
      <c r="G8" s="6"/>
      <c r="H8" s="6"/>
      <c r="I8" s="6"/>
      <c r="N8" s="25"/>
    </row>
    <row r="9" spans="2:24" ht="18.75" customHeight="1">
      <c r="B9" s="202" t="s">
        <v>103</v>
      </c>
      <c r="C9" s="202"/>
      <c r="D9" s="202"/>
      <c r="E9" s="202"/>
      <c r="F9" s="202"/>
      <c r="G9" s="202"/>
      <c r="H9" s="202"/>
      <c r="I9" s="202"/>
      <c r="X9" s="1"/>
    </row>
    <row r="10" spans="2:24" ht="40.5" customHeight="1">
      <c r="B10" s="199" t="s">
        <v>26</v>
      </c>
      <c r="C10" s="199"/>
      <c r="D10" s="179" t="s">
        <v>234</v>
      </c>
      <c r="E10" s="179"/>
      <c r="F10" s="179"/>
      <c r="G10" s="179"/>
      <c r="H10" s="179"/>
      <c r="I10" s="179"/>
      <c r="X10" s="1"/>
    </row>
    <row r="11" spans="2:24" ht="22.5" customHeight="1">
      <c r="B11" s="199" t="s">
        <v>1</v>
      </c>
      <c r="C11" s="199"/>
      <c r="D11" s="199" t="s">
        <v>2</v>
      </c>
      <c r="E11" s="199"/>
      <c r="F11" s="31" t="s">
        <v>3</v>
      </c>
      <c r="G11" s="41" t="s">
        <v>101</v>
      </c>
      <c r="H11" s="41" t="s">
        <v>4</v>
      </c>
      <c r="I11" s="41" t="s">
        <v>102</v>
      </c>
      <c r="X11" s="1"/>
    </row>
    <row r="12" spans="2:24" ht="91.5" customHeight="1">
      <c r="B12" s="201" t="s">
        <v>51</v>
      </c>
      <c r="C12" s="201"/>
      <c r="D12" s="201" t="s">
        <v>134</v>
      </c>
      <c r="E12" s="201"/>
      <c r="F12" s="119">
        <v>1</v>
      </c>
      <c r="G12" s="90" t="s">
        <v>107</v>
      </c>
      <c r="H12" s="90" t="s">
        <v>52</v>
      </c>
      <c r="I12" s="90" t="s">
        <v>233</v>
      </c>
      <c r="X12" s="1"/>
    </row>
    <row r="13" spans="2:24" ht="22.5" customHeight="1">
      <c r="B13" s="199" t="s">
        <v>5</v>
      </c>
      <c r="C13" s="199"/>
      <c r="D13" s="200" t="s">
        <v>135</v>
      </c>
      <c r="E13" s="200"/>
      <c r="F13" s="200"/>
      <c r="G13" s="200"/>
      <c r="H13" s="200"/>
      <c r="I13" s="200"/>
      <c r="X13" s="1"/>
    </row>
  </sheetData>
  <sheetProtection/>
  <mergeCells count="19">
    <mergeCell ref="D2:H2"/>
    <mergeCell ref="D3:H3"/>
    <mergeCell ref="D4:H4"/>
    <mergeCell ref="D5:H5"/>
    <mergeCell ref="B2:C2"/>
    <mergeCell ref="B4:C4"/>
    <mergeCell ref="B5:C5"/>
    <mergeCell ref="B3:C3"/>
    <mergeCell ref="B7:C7"/>
    <mergeCell ref="D7:I7"/>
    <mergeCell ref="B13:C13"/>
    <mergeCell ref="D13:I13"/>
    <mergeCell ref="B12:C12"/>
    <mergeCell ref="D12:E12"/>
    <mergeCell ref="B9:I9"/>
    <mergeCell ref="B11:C11"/>
    <mergeCell ref="D11:E11"/>
    <mergeCell ref="B10:C10"/>
    <mergeCell ref="D10:I10"/>
  </mergeCells>
  <dataValidations count="1">
    <dataValidation type="whole" allowBlank="1" showInputMessage="1" showErrorMessage="1" sqref="H14:H65488 J14:N65488 P14:V65488">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V15"/>
  <sheetViews>
    <sheetView showGridLines="0" zoomScale="90" zoomScaleNormal="90" zoomScalePageLayoutView="0" workbookViewId="0" topLeftCell="A10">
      <selection activeCell="K24" sqref="K24"/>
    </sheetView>
  </sheetViews>
  <sheetFormatPr defaultColWidth="11.421875" defaultRowHeight="12.75"/>
  <cols>
    <col min="1" max="1" width="2.421875" style="1" customWidth="1"/>
    <col min="2" max="2" width="34.28125" style="1" customWidth="1"/>
    <col min="3" max="3" width="31.7109375" style="1" customWidth="1"/>
    <col min="4" max="4" width="83.140625" style="1" customWidth="1"/>
    <col min="5" max="5" width="16.8515625" style="1" customWidth="1"/>
    <col min="6" max="6" width="5.7109375" style="1" customWidth="1"/>
    <col min="7" max="7" width="49.8515625" style="1" customWidth="1"/>
    <col min="8" max="8" width="7.7109375" style="1" customWidth="1"/>
    <col min="9" max="9" width="0.71875" style="7" customWidth="1"/>
    <col min="10" max="10" width="0.9921875" style="1" customWidth="1"/>
    <col min="11" max="11" width="1.57421875" style="1" customWidth="1"/>
    <col min="12" max="12" width="1.1484375" style="7"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1875" style="1" customWidth="1"/>
  </cols>
  <sheetData>
    <row r="1" ht="12.75" thickBot="1"/>
    <row r="2" spans="2:20" s="12" customFormat="1" ht="26.25" customHeight="1" thickBot="1">
      <c r="B2" s="59"/>
      <c r="C2" s="206" t="s">
        <v>115</v>
      </c>
      <c r="D2" s="207"/>
      <c r="E2" s="207"/>
      <c r="F2" s="208"/>
      <c r="G2" s="56" t="str">
        <f>Proyecto!K2</f>
        <v>Código: GC-F-015</v>
      </c>
      <c r="H2" s="11"/>
      <c r="I2" s="11"/>
      <c r="J2" s="15"/>
      <c r="T2" s="16"/>
    </row>
    <row r="3" spans="2:20" s="12" customFormat="1" ht="23.25" customHeight="1" thickBot="1">
      <c r="B3" s="60"/>
      <c r="C3" s="206" t="s">
        <v>117</v>
      </c>
      <c r="D3" s="207"/>
      <c r="E3" s="207"/>
      <c r="F3" s="208"/>
      <c r="G3" s="57" t="str">
        <f>Proyecto!K3</f>
        <v>Fecha: 17 de septiembre de 2014</v>
      </c>
      <c r="H3" s="11"/>
      <c r="I3" s="11"/>
      <c r="J3" s="15"/>
      <c r="T3" s="16"/>
    </row>
    <row r="4" spans="2:20" s="12" customFormat="1" ht="24" customHeight="1" thickBot="1">
      <c r="B4" s="60"/>
      <c r="C4" s="206" t="s">
        <v>118</v>
      </c>
      <c r="D4" s="207"/>
      <c r="E4" s="207"/>
      <c r="F4" s="208"/>
      <c r="G4" s="57" t="str">
        <f>Proyecto!K4</f>
        <v>Versión 001</v>
      </c>
      <c r="J4" s="15"/>
      <c r="T4" s="16"/>
    </row>
    <row r="5" spans="2:20" s="12" customFormat="1" ht="22.5" customHeight="1" thickBot="1">
      <c r="B5" s="61"/>
      <c r="C5" s="206" t="s">
        <v>120</v>
      </c>
      <c r="D5" s="207"/>
      <c r="E5" s="207"/>
      <c r="F5" s="208"/>
      <c r="G5" s="58" t="s">
        <v>156</v>
      </c>
      <c r="J5" s="11"/>
      <c r="T5" s="16"/>
    </row>
    <row r="6" spans="2:7" ht="5.25" customHeight="1">
      <c r="B6" s="5"/>
      <c r="C6" s="20"/>
      <c r="D6" s="5"/>
      <c r="E6" s="5"/>
      <c r="F6" s="5"/>
      <c r="G6" s="5"/>
    </row>
    <row r="7" spans="2:22" ht="29.25" customHeight="1">
      <c r="B7" s="35" t="s">
        <v>0</v>
      </c>
      <c r="C7" s="155" t="str">
        <f>Proyecto!$E$7</f>
        <v>Sistema de consulta jurisprudencial de la Delegatura para Procedimientos Mercantiles</v>
      </c>
      <c r="D7" s="155"/>
      <c r="E7" s="155"/>
      <c r="F7" s="155"/>
      <c r="G7" s="155"/>
      <c r="V7" s="1"/>
    </row>
    <row r="8" ht="12"/>
    <row r="9" spans="2:7" ht="18" customHeight="1">
      <c r="B9" s="202" t="s">
        <v>42</v>
      </c>
      <c r="C9" s="202"/>
      <c r="D9" s="202"/>
      <c r="E9" s="202"/>
      <c r="F9" s="202"/>
      <c r="G9" s="202"/>
    </row>
    <row r="10" ht="15" customHeight="1"/>
    <row r="11" spans="2:7" ht="27.75" customHeight="1">
      <c r="B11" s="31" t="s">
        <v>71</v>
      </c>
      <c r="C11" s="31" t="s">
        <v>6</v>
      </c>
      <c r="D11" s="31" t="s">
        <v>14</v>
      </c>
      <c r="E11" s="31" t="s">
        <v>41</v>
      </c>
      <c r="F11" s="202" t="s">
        <v>15</v>
      </c>
      <c r="G11" s="202"/>
    </row>
    <row r="12" spans="2:7" ht="127.5" customHeight="1">
      <c r="B12" s="120" t="s">
        <v>59</v>
      </c>
      <c r="C12" s="120" t="s">
        <v>200</v>
      </c>
      <c r="D12" s="111" t="s">
        <v>136</v>
      </c>
      <c r="E12" s="120" t="s">
        <v>88</v>
      </c>
      <c r="F12" s="209"/>
      <c r="G12" s="209"/>
    </row>
    <row r="13" spans="2:7" ht="218.25" customHeight="1">
      <c r="B13" s="120" t="s">
        <v>60</v>
      </c>
      <c r="C13" s="120" t="s">
        <v>201</v>
      </c>
      <c r="D13" s="111" t="s">
        <v>137</v>
      </c>
      <c r="E13" s="120" t="s">
        <v>88</v>
      </c>
      <c r="F13" s="209"/>
      <c r="G13" s="209"/>
    </row>
    <row r="14" spans="2:7" ht="238.5" customHeight="1">
      <c r="B14" s="120" t="s">
        <v>61</v>
      </c>
      <c r="C14" s="120" t="s">
        <v>202</v>
      </c>
      <c r="D14" s="111" t="s">
        <v>138</v>
      </c>
      <c r="E14" s="120" t="s">
        <v>88</v>
      </c>
      <c r="F14" s="209"/>
      <c r="G14" s="209"/>
    </row>
    <row r="15" spans="2:7" ht="131.25" customHeight="1">
      <c r="B15" s="120" t="s">
        <v>149</v>
      </c>
      <c r="C15" s="120" t="s">
        <v>216</v>
      </c>
      <c r="D15" s="111" t="s">
        <v>235</v>
      </c>
      <c r="E15" s="120" t="s">
        <v>88</v>
      </c>
      <c r="F15" s="209"/>
      <c r="G15" s="209"/>
    </row>
  </sheetData>
  <sheetProtection/>
  <mergeCells count="11">
    <mergeCell ref="F15:G15"/>
    <mergeCell ref="F12:G12"/>
    <mergeCell ref="F13:G13"/>
    <mergeCell ref="F14:G14"/>
    <mergeCell ref="C2:F2"/>
    <mergeCell ref="C3:F3"/>
    <mergeCell ref="C4:F4"/>
    <mergeCell ref="C5:F5"/>
    <mergeCell ref="F11:G11"/>
    <mergeCell ref="C7:G7"/>
    <mergeCell ref="B9:G9"/>
  </mergeCells>
  <dataValidations count="1">
    <dataValidation type="whole" allowBlank="1" showInputMessage="1" showErrorMessage="1" sqref="E8:G8 E16:L65485 N8:T65485 H8:L15">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5.xml><?xml version="1.0" encoding="utf-8"?>
<worksheet xmlns="http://schemas.openxmlformats.org/spreadsheetml/2006/main" xmlns:r="http://schemas.openxmlformats.org/officeDocument/2006/relationships">
  <sheetPr>
    <tabColor theme="3" tint="0.39998000860214233"/>
  </sheetPr>
  <dimension ref="B2:H17"/>
  <sheetViews>
    <sheetView zoomScale="97" zoomScaleNormal="97" zoomScalePageLayoutView="0" workbookViewId="0" topLeftCell="A1">
      <selection activeCell="K24" sqref="K24"/>
    </sheetView>
  </sheetViews>
  <sheetFormatPr defaultColWidth="11.421875" defaultRowHeight="12.75"/>
  <cols>
    <col min="1" max="1" width="5.00390625" style="62" customWidth="1"/>
    <col min="2" max="2" width="32.57421875" style="62" customWidth="1"/>
    <col min="3" max="3" width="25.00390625" style="62" customWidth="1"/>
    <col min="4" max="4" width="11.421875" style="62" customWidth="1"/>
    <col min="5" max="5" width="40.421875" style="62" customWidth="1"/>
    <col min="6" max="6" width="20.7109375" style="62" customWidth="1"/>
    <col min="7" max="7" width="25.57421875" style="62" customWidth="1"/>
    <col min="8" max="8" width="15.00390625" style="62" customWidth="1"/>
    <col min="9" max="16384" width="11.421875" style="62" customWidth="1"/>
  </cols>
  <sheetData>
    <row r="1" ht="13.5" thickBot="1"/>
    <row r="2" spans="2:8" ht="18" customHeight="1" thickBot="1">
      <c r="B2" s="65"/>
      <c r="C2" s="221" t="s">
        <v>115</v>
      </c>
      <c r="D2" s="222"/>
      <c r="E2" s="222"/>
      <c r="F2" s="222"/>
      <c r="G2" s="215" t="str">
        <f>Proyecto!K2</f>
        <v>Código: GC-F-015</v>
      </c>
      <c r="H2" s="216"/>
    </row>
    <row r="3" spans="2:8" ht="19.5" customHeight="1" thickBot="1">
      <c r="B3" s="67"/>
      <c r="C3" s="221" t="s">
        <v>117</v>
      </c>
      <c r="D3" s="222"/>
      <c r="E3" s="222"/>
      <c r="F3" s="222"/>
      <c r="G3" s="217" t="str">
        <f>Proyecto!K3</f>
        <v>Fecha: 17 de septiembre de 2014</v>
      </c>
      <c r="H3" s="218"/>
    </row>
    <row r="4" spans="2:8" ht="19.5" customHeight="1" thickBot="1">
      <c r="B4" s="67"/>
      <c r="C4" s="221" t="s">
        <v>118</v>
      </c>
      <c r="D4" s="222"/>
      <c r="E4" s="222"/>
      <c r="F4" s="222"/>
      <c r="G4" s="219" t="str">
        <f>Proyecto!K4</f>
        <v>Versión 001</v>
      </c>
      <c r="H4" s="220"/>
    </row>
    <row r="5" spans="2:8" ht="21.75" customHeight="1" thickBot="1">
      <c r="B5" s="69"/>
      <c r="C5" s="221" t="s">
        <v>120</v>
      </c>
      <c r="D5" s="222"/>
      <c r="E5" s="222"/>
      <c r="F5" s="222"/>
      <c r="G5" s="217" t="s">
        <v>157</v>
      </c>
      <c r="H5" s="218"/>
    </row>
    <row r="6" ht="21" customHeight="1"/>
    <row r="7" spans="2:8" ht="22.5" customHeight="1">
      <c r="B7" s="210" t="s">
        <v>73</v>
      </c>
      <c r="C7" s="211"/>
      <c r="D7" s="211"/>
      <c r="E7" s="211"/>
      <c r="F7" s="211"/>
      <c r="G7" s="211"/>
      <c r="H7" s="211"/>
    </row>
    <row r="8" spans="2:8" ht="84" customHeight="1">
      <c r="B8" s="179" t="s">
        <v>131</v>
      </c>
      <c r="C8" s="212"/>
      <c r="D8" s="212"/>
      <c r="E8" s="212"/>
      <c r="F8" s="212"/>
      <c r="G8" s="212"/>
      <c r="H8" s="212"/>
    </row>
    <row r="9" ht="12.75">
      <c r="B9" s="63"/>
    </row>
    <row r="10" ht="12.75"/>
    <row r="11" spans="2:8" ht="22.5" customHeight="1">
      <c r="B11" s="213" t="s">
        <v>70</v>
      </c>
      <c r="C11" s="214"/>
      <c r="E11" s="210" t="s">
        <v>72</v>
      </c>
      <c r="F11" s="211"/>
      <c r="G11" s="211"/>
      <c r="H11" s="211"/>
    </row>
    <row r="12" ht="12.75"/>
    <row r="13" spans="2:8" ht="20.25" customHeight="1">
      <c r="B13" s="36" t="s">
        <v>6</v>
      </c>
      <c r="C13" s="36" t="s">
        <v>71</v>
      </c>
      <c r="D13" s="64"/>
      <c r="E13" s="36" t="s">
        <v>6</v>
      </c>
      <c r="F13" s="36" t="s">
        <v>71</v>
      </c>
      <c r="G13" s="36" t="s">
        <v>69</v>
      </c>
      <c r="H13" s="36" t="s">
        <v>84</v>
      </c>
    </row>
    <row r="14" spans="2:8" s="88" customFormat="1" ht="34.5" customHeight="1">
      <c r="B14" s="110" t="s">
        <v>200</v>
      </c>
      <c r="C14" s="105" t="s">
        <v>59</v>
      </c>
      <c r="E14" s="89" t="s">
        <v>165</v>
      </c>
      <c r="F14" s="90" t="s">
        <v>166</v>
      </c>
      <c r="G14" s="91"/>
      <c r="H14" s="92"/>
    </row>
    <row r="15" spans="2:8" s="88" customFormat="1" ht="32.25" customHeight="1">
      <c r="B15" s="87" t="s">
        <v>201</v>
      </c>
      <c r="C15" s="105" t="s">
        <v>60</v>
      </c>
      <c r="E15" s="93"/>
      <c r="F15" s="94"/>
      <c r="G15" s="94"/>
      <c r="H15" s="94"/>
    </row>
    <row r="16" spans="2:8" s="88" customFormat="1" ht="28.5" customHeight="1">
      <c r="B16" s="87" t="s">
        <v>202</v>
      </c>
      <c r="C16" s="87" t="s">
        <v>263</v>
      </c>
      <c r="E16" s="95"/>
      <c r="F16" s="96"/>
      <c r="G16" s="96"/>
      <c r="H16" s="96"/>
    </row>
    <row r="17" spans="2:8" ht="35.25" customHeight="1">
      <c r="B17" s="87" t="s">
        <v>216</v>
      </c>
      <c r="C17" s="112" t="s">
        <v>149</v>
      </c>
      <c r="D17" s="113"/>
      <c r="E17" s="113"/>
      <c r="F17" s="113"/>
      <c r="G17" s="113"/>
      <c r="H17" s="113"/>
    </row>
  </sheetData>
  <sheetProtection/>
  <mergeCells count="12">
    <mergeCell ref="E11:H11"/>
    <mergeCell ref="B7:H7"/>
    <mergeCell ref="B8:H8"/>
    <mergeCell ref="B11:C11"/>
    <mergeCell ref="G2:H2"/>
    <mergeCell ref="G3:H3"/>
    <mergeCell ref="G4:H4"/>
    <mergeCell ref="G5:H5"/>
    <mergeCell ref="C2:F2"/>
    <mergeCell ref="C3:F3"/>
    <mergeCell ref="C4:F4"/>
    <mergeCell ref="C5:F5"/>
  </mergeCells>
  <printOptions/>
  <pageMargins left="0.7" right="0.7" top="0.75" bottom="0.75" header="0.3" footer="0.3"/>
  <pageSetup horizontalDpi="600" verticalDpi="600" orientation="portrait" paperSize="119"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U20"/>
  <sheetViews>
    <sheetView showGridLines="0" zoomScale="90" zoomScaleNormal="90" zoomScalePageLayoutView="0" workbookViewId="0" topLeftCell="A1">
      <selection activeCell="K24" sqref="K24"/>
    </sheetView>
  </sheetViews>
  <sheetFormatPr defaultColWidth="11.421875" defaultRowHeight="12.75"/>
  <cols>
    <col min="1" max="1" width="2.421875" style="1" customWidth="1"/>
    <col min="2" max="2" width="37.140625" style="1" customWidth="1"/>
    <col min="3" max="3" width="39.421875" style="1" customWidth="1"/>
    <col min="4" max="4" width="8.8515625" style="1" customWidth="1"/>
    <col min="5" max="5" width="5.7109375" style="1" customWidth="1"/>
    <col min="6" max="6" width="39.7109375" style="1" customWidth="1"/>
    <col min="7" max="7" width="7.7109375" style="1" customWidth="1"/>
    <col min="8" max="8" width="0.71875" style="7" customWidth="1"/>
    <col min="9" max="9" width="0.9921875" style="1" customWidth="1"/>
    <col min="10" max="10" width="1.57421875" style="1" customWidth="1"/>
    <col min="11" max="11" width="1.1484375" style="7"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1875" style="1" customWidth="1"/>
  </cols>
  <sheetData>
    <row r="1" ht="12.75" thickBot="1"/>
    <row r="2" spans="2:21" s="18" customFormat="1" ht="26.25" customHeight="1" thickBot="1">
      <c r="B2" s="65"/>
      <c r="C2" s="221" t="s">
        <v>115</v>
      </c>
      <c r="D2" s="222"/>
      <c r="E2" s="222"/>
      <c r="F2" s="222"/>
      <c r="G2" s="215" t="str">
        <f>Proyecto!K2</f>
        <v>Código: GC-F-015</v>
      </c>
      <c r="H2" s="223"/>
      <c r="I2" s="223"/>
      <c r="J2" s="223"/>
      <c r="K2" s="223"/>
      <c r="L2" s="216"/>
      <c r="U2" s="16"/>
    </row>
    <row r="3" spans="2:21" s="18" customFormat="1" ht="23.25" customHeight="1" thickBot="1">
      <c r="B3" s="67"/>
      <c r="C3" s="221" t="s">
        <v>117</v>
      </c>
      <c r="D3" s="222"/>
      <c r="E3" s="222"/>
      <c r="F3" s="222"/>
      <c r="G3" s="217" t="str">
        <f>Proyecto!K3</f>
        <v>Fecha: 17 de septiembre de 2014</v>
      </c>
      <c r="H3" s="224"/>
      <c r="I3" s="224"/>
      <c r="J3" s="224"/>
      <c r="K3" s="224"/>
      <c r="L3" s="218"/>
      <c r="U3" s="16"/>
    </row>
    <row r="4" spans="2:21" s="18" customFormat="1" ht="24" customHeight="1" thickBot="1">
      <c r="B4" s="67"/>
      <c r="C4" s="221" t="s">
        <v>118</v>
      </c>
      <c r="D4" s="222"/>
      <c r="E4" s="222"/>
      <c r="F4" s="222"/>
      <c r="G4" s="219" t="str">
        <f>Proyecto!K4</f>
        <v>Versión 001</v>
      </c>
      <c r="H4" s="225"/>
      <c r="I4" s="225"/>
      <c r="J4" s="225"/>
      <c r="K4" s="225"/>
      <c r="L4" s="220"/>
      <c r="U4" s="16"/>
    </row>
    <row r="5" spans="2:21" s="18" customFormat="1" ht="22.5" customHeight="1" thickBot="1">
      <c r="B5" s="69"/>
      <c r="C5" s="221" t="s">
        <v>120</v>
      </c>
      <c r="D5" s="222"/>
      <c r="E5" s="222"/>
      <c r="F5" s="222"/>
      <c r="G5" s="217" t="s">
        <v>158</v>
      </c>
      <c r="H5" s="224"/>
      <c r="I5" s="224"/>
      <c r="J5" s="224"/>
      <c r="K5" s="224"/>
      <c r="L5" s="218"/>
      <c r="U5" s="16"/>
    </row>
    <row r="6" spans="1:6" ht="5.25" customHeight="1">
      <c r="A6" s="7" t="str">
        <f>Proyecto!$E$7</f>
        <v>Sistema de consulta jurisprudencial de la Delegatura para Procedimientos Mercantiles</v>
      </c>
      <c r="B6" s="17"/>
      <c r="C6" s="17"/>
      <c r="D6" s="17"/>
      <c r="E6" s="17"/>
      <c r="F6" s="17"/>
    </row>
    <row r="7" spans="2:21" ht="29.25" customHeight="1">
      <c r="B7" s="35" t="s">
        <v>0</v>
      </c>
      <c r="C7" s="198" t="str">
        <f>Proyecto!$E$7</f>
        <v>Sistema de consulta jurisprudencial de la Delegatura para Procedimientos Mercantiles</v>
      </c>
      <c r="D7" s="198"/>
      <c r="E7" s="198"/>
      <c r="F7" s="198"/>
      <c r="U7" s="1"/>
    </row>
    <row r="8" ht="12">
      <c r="B8" s="18"/>
    </row>
    <row r="9" ht="12"/>
    <row r="10" spans="2:3" ht="18" customHeight="1">
      <c r="B10" s="35" t="s">
        <v>81</v>
      </c>
      <c r="C10" s="24" t="s">
        <v>87</v>
      </c>
    </row>
    <row r="11" ht="6" customHeight="1"/>
    <row r="12" spans="2:3" ht="18" customHeight="1">
      <c r="B12" s="35" t="s">
        <v>46</v>
      </c>
      <c r="C12" s="97"/>
    </row>
    <row r="13" ht="6" customHeight="1"/>
    <row r="14" spans="2:3" ht="18" customHeight="1">
      <c r="B14" s="35" t="s">
        <v>47</v>
      </c>
      <c r="C14" s="83"/>
    </row>
    <row r="15" ht="6" customHeight="1"/>
    <row r="16" spans="2:3" ht="18" customHeight="1">
      <c r="B16" s="35" t="s">
        <v>43</v>
      </c>
      <c r="C16" s="23">
        <v>20000000</v>
      </c>
    </row>
    <row r="17" ht="6" customHeight="1"/>
    <row r="18" spans="2:3" ht="18" customHeight="1">
      <c r="B18" s="35" t="s">
        <v>44</v>
      </c>
      <c r="C18" s="23"/>
    </row>
    <row r="19" ht="6" customHeight="1"/>
    <row r="20" spans="2:3" ht="18" customHeight="1">
      <c r="B20" s="35" t="s">
        <v>45</v>
      </c>
      <c r="C20" s="23"/>
    </row>
    <row r="22" ht="12"/>
  </sheetData>
  <sheetProtection/>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4"/>
  <drawing r:id="rId3"/>
  <legacyDrawing r:id="rId2"/>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B2:P18"/>
  <sheetViews>
    <sheetView showGridLines="0" zoomScale="90" zoomScaleNormal="90" zoomScalePageLayoutView="0" workbookViewId="0" topLeftCell="A1">
      <selection activeCell="K24" sqref="K24"/>
    </sheetView>
  </sheetViews>
  <sheetFormatPr defaultColWidth="11.421875" defaultRowHeight="12.75"/>
  <cols>
    <col min="1" max="1" width="2.421875" style="1" customWidth="1"/>
    <col min="2" max="2" width="14.57421875" style="1" customWidth="1"/>
    <col min="3" max="3" width="30.7109375" style="1" customWidth="1"/>
    <col min="4" max="4" width="33.00390625" style="1" customWidth="1"/>
    <col min="5" max="5" width="23.140625" style="1" customWidth="1"/>
    <col min="6" max="6" width="41.57421875" style="1" customWidth="1"/>
    <col min="7" max="7" width="17.42187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12" customFormat="1" ht="26.25" customHeight="1" thickBot="1">
      <c r="B2" s="235"/>
      <c r="C2" s="236"/>
      <c r="D2" s="226" t="s">
        <v>115</v>
      </c>
      <c r="E2" s="227"/>
      <c r="F2" s="227"/>
      <c r="G2" s="228"/>
      <c r="H2" s="66" t="str">
        <f>Proyecto!K2</f>
        <v>Código: GC-F-015</v>
      </c>
      <c r="P2" s="16"/>
    </row>
    <row r="3" spans="2:16" s="12" customFormat="1" ht="23.25" customHeight="1" thickBot="1">
      <c r="B3" s="237"/>
      <c r="C3" s="238"/>
      <c r="D3" s="229" t="s">
        <v>117</v>
      </c>
      <c r="E3" s="230"/>
      <c r="F3" s="230"/>
      <c r="G3" s="231"/>
      <c r="H3" s="70" t="str">
        <f>Proyecto!K3</f>
        <v>Fecha: 17 de septiembre de 2014</v>
      </c>
      <c r="P3" s="16"/>
    </row>
    <row r="4" spans="2:16" s="12" customFormat="1" ht="24" customHeight="1" thickBot="1">
      <c r="B4" s="237"/>
      <c r="C4" s="238"/>
      <c r="D4" s="232" t="s">
        <v>118</v>
      </c>
      <c r="E4" s="233"/>
      <c r="F4" s="233"/>
      <c r="G4" s="234"/>
      <c r="H4" s="68" t="str">
        <f>Proyecto!K4</f>
        <v>Versión 001</v>
      </c>
      <c r="P4" s="16"/>
    </row>
    <row r="5" spans="2:16" s="12" customFormat="1" ht="22.5" customHeight="1" thickBot="1">
      <c r="B5" s="239"/>
      <c r="C5" s="240"/>
      <c r="D5" s="229" t="s">
        <v>120</v>
      </c>
      <c r="E5" s="230"/>
      <c r="F5" s="230"/>
      <c r="G5" s="231"/>
      <c r="H5" s="70" t="s">
        <v>159</v>
      </c>
      <c r="P5" s="16"/>
    </row>
    <row r="6" spans="2:8" ht="5.25" customHeight="1">
      <c r="B6" s="5"/>
      <c r="C6" s="5"/>
      <c r="D6" s="5"/>
      <c r="E6" s="5"/>
      <c r="F6" s="20"/>
      <c r="G6" s="5"/>
      <c r="H6" s="5"/>
    </row>
    <row r="7" spans="2:16" ht="29.25" customHeight="1">
      <c r="B7" s="153" t="s">
        <v>0</v>
      </c>
      <c r="C7" s="153"/>
      <c r="D7" s="198" t="str">
        <f>Proyecto!$E$7</f>
        <v>Sistema de consulta jurisprudencial de la Delegatura para Procedimientos Mercantiles</v>
      </c>
      <c r="E7" s="198"/>
      <c r="F7" s="198"/>
      <c r="G7" s="198"/>
      <c r="H7" s="198"/>
      <c r="P7" s="1"/>
    </row>
    <row r="8" ht="19.5" customHeight="1"/>
    <row r="9" spans="2:8" ht="30" customHeight="1">
      <c r="B9" s="241" t="s">
        <v>36</v>
      </c>
      <c r="C9" s="242"/>
      <c r="D9" s="242"/>
      <c r="E9" s="242"/>
      <c r="F9" s="242"/>
      <c r="G9" s="242"/>
      <c r="H9" s="242"/>
    </row>
    <row r="10" spans="2:16" ht="9.75" customHeight="1">
      <c r="B10" s="238"/>
      <c r="C10" s="238"/>
      <c r="D10" s="238"/>
      <c r="E10" s="238"/>
      <c r="F10" s="238"/>
      <c r="G10" s="238"/>
      <c r="H10" s="238"/>
      <c r="P10" s="1"/>
    </row>
    <row r="11" spans="2:16" ht="25.5" customHeight="1">
      <c r="B11" s="199" t="s">
        <v>6</v>
      </c>
      <c r="C11" s="199"/>
      <c r="D11" s="31" t="s">
        <v>7</v>
      </c>
      <c r="E11" s="33" t="s">
        <v>67</v>
      </c>
      <c r="F11" s="31" t="s">
        <v>11</v>
      </c>
      <c r="G11" s="31" t="s">
        <v>90</v>
      </c>
      <c r="H11" s="31" t="s">
        <v>8</v>
      </c>
      <c r="P11" s="1"/>
    </row>
    <row r="12" spans="2:16" ht="42.75" customHeight="1">
      <c r="B12" s="185" t="s">
        <v>200</v>
      </c>
      <c r="C12" s="243"/>
      <c r="D12" s="87" t="s">
        <v>168</v>
      </c>
      <c r="E12" s="90" t="s">
        <v>169</v>
      </c>
      <c r="F12" s="91" t="s">
        <v>183</v>
      </c>
      <c r="G12" s="90" t="s">
        <v>88</v>
      </c>
      <c r="H12" s="90" t="s">
        <v>64</v>
      </c>
      <c r="O12" s="2"/>
      <c r="P12" s="1"/>
    </row>
    <row r="13" spans="2:16" ht="36" customHeight="1">
      <c r="B13" s="185" t="s">
        <v>201</v>
      </c>
      <c r="C13" s="243"/>
      <c r="D13" s="111" t="s">
        <v>221</v>
      </c>
      <c r="E13" s="90" t="s">
        <v>171</v>
      </c>
      <c r="F13" s="114" t="s">
        <v>220</v>
      </c>
      <c r="G13" s="90" t="s">
        <v>88</v>
      </c>
      <c r="H13" s="90" t="s">
        <v>64</v>
      </c>
      <c r="O13" s="2"/>
      <c r="P13" s="1"/>
    </row>
    <row r="14" spans="2:16" ht="49.5" customHeight="1">
      <c r="B14" s="185" t="s">
        <v>202</v>
      </c>
      <c r="C14" s="243"/>
      <c r="D14" s="111" t="s">
        <v>222</v>
      </c>
      <c r="E14" s="90" t="s">
        <v>172</v>
      </c>
      <c r="F14" s="114" t="s">
        <v>225</v>
      </c>
      <c r="G14" s="90" t="s">
        <v>88</v>
      </c>
      <c r="H14" s="90" t="s">
        <v>64</v>
      </c>
      <c r="O14" s="2"/>
      <c r="P14" s="1"/>
    </row>
    <row r="15" spans="2:16" ht="45" customHeight="1">
      <c r="B15" s="184" t="s">
        <v>165</v>
      </c>
      <c r="C15" s="184"/>
      <c r="D15" s="87" t="s">
        <v>167</v>
      </c>
      <c r="E15" s="90" t="s">
        <v>170</v>
      </c>
      <c r="F15" s="115"/>
      <c r="G15" s="90" t="s">
        <v>89</v>
      </c>
      <c r="H15" s="90" t="s">
        <v>65</v>
      </c>
      <c r="O15" s="2"/>
      <c r="P15" s="1"/>
    </row>
    <row r="16" spans="2:16" ht="45" customHeight="1">
      <c r="B16" s="185" t="s">
        <v>226</v>
      </c>
      <c r="C16" s="243"/>
      <c r="D16" s="130" t="s">
        <v>227</v>
      </c>
      <c r="E16" s="131" t="s">
        <v>229</v>
      </c>
      <c r="F16" s="91" t="s">
        <v>228</v>
      </c>
      <c r="G16" s="131" t="s">
        <v>88</v>
      </c>
      <c r="H16" s="131" t="s">
        <v>65</v>
      </c>
      <c r="O16" s="2"/>
      <c r="P16" s="1"/>
    </row>
    <row r="17" spans="2:16" ht="48.75" customHeight="1">
      <c r="B17" s="185" t="s">
        <v>223</v>
      </c>
      <c r="C17" s="243"/>
      <c r="D17" s="87" t="s">
        <v>150</v>
      </c>
      <c r="E17" s="90" t="s">
        <v>230</v>
      </c>
      <c r="F17" s="91" t="s">
        <v>224</v>
      </c>
      <c r="G17" s="90" t="s">
        <v>88</v>
      </c>
      <c r="H17" s="90" t="s">
        <v>65</v>
      </c>
      <c r="O17" s="2"/>
      <c r="P17" s="1"/>
    </row>
    <row r="18" spans="2:16" ht="42.75" customHeight="1">
      <c r="B18" s="184" t="s">
        <v>139</v>
      </c>
      <c r="C18" s="184"/>
      <c r="D18" s="87" t="s">
        <v>140</v>
      </c>
      <c r="E18" s="132" t="s">
        <v>141</v>
      </c>
      <c r="F18" s="115" t="s">
        <v>142</v>
      </c>
      <c r="G18" s="90" t="s">
        <v>88</v>
      </c>
      <c r="H18" s="90" t="s">
        <v>65</v>
      </c>
      <c r="O18" s="2"/>
      <c r="P18" s="1"/>
    </row>
  </sheetData>
  <sheetProtection/>
  <mergeCells count="17">
    <mergeCell ref="B7:C7"/>
    <mergeCell ref="D7:H7"/>
    <mergeCell ref="B9:H9"/>
    <mergeCell ref="B18:C18"/>
    <mergeCell ref="B12:C12"/>
    <mergeCell ref="B11:C11"/>
    <mergeCell ref="B10:H10"/>
    <mergeCell ref="B15:C15"/>
    <mergeCell ref="B13:C13"/>
    <mergeCell ref="B14:C14"/>
    <mergeCell ref="B17:C17"/>
    <mergeCell ref="B16:C16"/>
    <mergeCell ref="D2:G2"/>
    <mergeCell ref="D3:G3"/>
    <mergeCell ref="D4:G4"/>
    <mergeCell ref="D5:G5"/>
    <mergeCell ref="B2:C5"/>
  </mergeCells>
  <conditionalFormatting sqref="D11:D12 D15:D17">
    <cfRule type="cellIs" priority="28" dxfId="6" operator="equal" stopIfTrue="1">
      <formula>"Alto"</formula>
    </cfRule>
    <cfRule type="cellIs" priority="29" dxfId="5" operator="equal" stopIfTrue="1">
      <formula>"Medio"</formula>
    </cfRule>
    <cfRule type="cellIs" priority="30" dxfId="4" operator="equal" stopIfTrue="1">
      <formula>"Bajo"</formula>
    </cfRule>
  </conditionalFormatting>
  <conditionalFormatting sqref="D18">
    <cfRule type="cellIs" priority="1" dxfId="6" operator="equal" stopIfTrue="1">
      <formula>"Alto"</formula>
    </cfRule>
    <cfRule type="cellIs" priority="2" dxfId="5" operator="equal" stopIfTrue="1">
      <formula>"Medio"</formula>
    </cfRule>
    <cfRule type="cellIs" priority="3" dxfId="4" operator="equal" stopIfTrue="1">
      <formula>"Bajo"</formula>
    </cfRule>
  </conditionalFormatting>
  <dataValidations count="1">
    <dataValidation type="whole" allowBlank="1" showInputMessage="1" showErrorMessage="1" sqref="I9:N9 F19:N65495">
      <formula1>1</formula1>
      <formula2>5</formula2>
    </dataValidation>
  </dataValidations>
  <hyperlinks>
    <hyperlink ref="F18" r:id="rId1" display="hoslanders@supersociedades.gov.co"/>
    <hyperlink ref="F12" r:id="rId2" display="catalinage@supersociedades.gov.co"/>
    <hyperlink ref="F13" r:id="rId3" display="silvanaam@supersociedades.gov.co"/>
    <hyperlink ref="F17" r:id="rId4" display="carloscr@supersociedades.gov.co"/>
    <hyperlink ref="F14" r:id="rId5" display="juangg@supersociedades.gov.co"/>
    <hyperlink ref="F16" r:id="rId6" display="carlosa@supersociedades.gov.co"/>
  </hyperlinks>
  <printOptions/>
  <pageMargins left="0.3937007874015748" right="0.3937007874015748" top="0.7480314960629921" bottom="0.7480314960629921" header="0.31496062992125984" footer="0.31496062992125984"/>
  <pageSetup fitToHeight="0" fitToWidth="1" horizontalDpi="600" verticalDpi="600" orientation="landscape" scale="70" r:id="rId10"/>
  <drawing r:id="rId9"/>
  <legacyDrawing r:id="rId8"/>
</worksheet>
</file>

<file path=xl/worksheets/sheet8.xml><?xml version="1.0" encoding="utf-8"?>
<worksheet xmlns="http://schemas.openxmlformats.org/spreadsheetml/2006/main" xmlns:r="http://schemas.openxmlformats.org/officeDocument/2006/relationships">
  <sheetPr>
    <pageSetUpPr fitToPage="1"/>
  </sheetPr>
  <dimension ref="B2:P23"/>
  <sheetViews>
    <sheetView showGridLines="0" zoomScale="90" zoomScaleNormal="90" zoomScalePageLayoutView="0" workbookViewId="0" topLeftCell="A1">
      <selection activeCell="E23" sqref="E23"/>
    </sheetView>
  </sheetViews>
  <sheetFormatPr defaultColWidth="11.421875" defaultRowHeight="12.75"/>
  <cols>
    <col min="1" max="1" width="2.421875" style="1" customWidth="1"/>
    <col min="2" max="2" width="39.140625" style="1" customWidth="1"/>
    <col min="3" max="3" width="25.8515625" style="1" customWidth="1"/>
    <col min="4" max="4" width="50.28125" style="1" customWidth="1"/>
    <col min="5" max="5" width="18.00390625" style="1" customWidth="1"/>
    <col min="6" max="6" width="28.8515625" style="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12" customFormat="1" ht="26.25" customHeight="1" thickBot="1">
      <c r="B2" s="65"/>
      <c r="C2" s="221" t="s">
        <v>115</v>
      </c>
      <c r="D2" s="222"/>
      <c r="E2" s="222"/>
      <c r="F2" s="222"/>
      <c r="G2" s="72" t="str">
        <f>Proyecto!K2</f>
        <v>Código: GC-F-015</v>
      </c>
      <c r="H2" s="71"/>
      <c r="P2" s="16"/>
    </row>
    <row r="3" spans="2:16" s="12" customFormat="1" ht="23.25" customHeight="1" thickBot="1">
      <c r="B3" s="67"/>
      <c r="C3" s="221" t="s">
        <v>117</v>
      </c>
      <c r="D3" s="222"/>
      <c r="E3" s="222"/>
      <c r="F3" s="222"/>
      <c r="G3" s="70" t="str">
        <f>Proyecto!K3</f>
        <v>Fecha: 17 de septiembre de 2014</v>
      </c>
      <c r="H3" s="71"/>
      <c r="P3" s="16"/>
    </row>
    <row r="4" spans="2:16" s="12" customFormat="1" ht="24" customHeight="1" thickBot="1">
      <c r="B4" s="67"/>
      <c r="C4" s="221" t="s">
        <v>118</v>
      </c>
      <c r="D4" s="222"/>
      <c r="E4" s="222"/>
      <c r="F4" s="222"/>
      <c r="G4" s="70" t="str">
        <f>Proyecto!K4</f>
        <v>Versión 001</v>
      </c>
      <c r="H4" s="71"/>
      <c r="P4" s="16"/>
    </row>
    <row r="5" spans="2:16" s="12" customFormat="1" ht="22.5" customHeight="1" thickBot="1">
      <c r="B5" s="69"/>
      <c r="C5" s="221" t="s">
        <v>120</v>
      </c>
      <c r="D5" s="222"/>
      <c r="E5" s="222"/>
      <c r="F5" s="222"/>
      <c r="G5" s="73" t="s">
        <v>160</v>
      </c>
      <c r="H5" s="71"/>
      <c r="P5" s="16"/>
    </row>
    <row r="6" spans="2:6" ht="5.25" customHeight="1">
      <c r="B6" s="5"/>
      <c r="C6" s="5"/>
      <c r="D6" s="20"/>
      <c r="E6" s="5"/>
      <c r="F6" s="5"/>
    </row>
    <row r="7" spans="2:16" ht="29.25" customHeight="1">
      <c r="B7" s="35" t="s">
        <v>0</v>
      </c>
      <c r="C7" s="247" t="str">
        <f>Proyecto!$E$7</f>
        <v>Sistema de consulta jurisprudencial de la Delegatura para Procedimientos Mercantiles</v>
      </c>
      <c r="D7" s="247"/>
      <c r="E7" s="247"/>
      <c r="F7" s="247"/>
      <c r="G7" s="29"/>
      <c r="P7" s="1"/>
    </row>
    <row r="8" spans="2:16" ht="6.75" customHeight="1">
      <c r="B8" s="8"/>
      <c r="C8" s="9"/>
      <c r="D8" s="9"/>
      <c r="E8" s="9"/>
      <c r="F8" s="9"/>
      <c r="P8" s="1"/>
    </row>
    <row r="9" spans="2:3" ht="12">
      <c r="B9" s="163"/>
      <c r="C9" s="163"/>
    </row>
    <row r="10" spans="2:7" ht="20.25" customHeight="1">
      <c r="B10" s="244" t="s">
        <v>16</v>
      </c>
      <c r="C10" s="245"/>
      <c r="D10" s="245"/>
      <c r="E10" s="245"/>
      <c r="F10" s="245"/>
      <c r="G10" s="246"/>
    </row>
    <row r="11" ht="15" customHeight="1"/>
    <row r="12" spans="2:7" ht="24.75" customHeight="1">
      <c r="B12" s="32" t="s">
        <v>82</v>
      </c>
      <c r="C12" s="34" t="s">
        <v>17</v>
      </c>
      <c r="D12" s="34" t="s">
        <v>18</v>
      </c>
      <c r="E12" s="34" t="s">
        <v>19</v>
      </c>
      <c r="F12" s="34" t="s">
        <v>20</v>
      </c>
      <c r="G12" s="34" t="s">
        <v>21</v>
      </c>
    </row>
    <row r="13" spans="2:7" ht="52.5" customHeight="1">
      <c r="B13" s="84" t="s">
        <v>201</v>
      </c>
      <c r="C13" s="86" t="s">
        <v>95</v>
      </c>
      <c r="D13" s="84" t="s">
        <v>148</v>
      </c>
      <c r="E13" s="84" t="s">
        <v>113</v>
      </c>
      <c r="F13" s="84" t="s">
        <v>200</v>
      </c>
      <c r="G13" s="84" t="s">
        <v>143</v>
      </c>
    </row>
    <row r="14" spans="2:7" ht="51" customHeight="1">
      <c r="B14" s="84" t="s">
        <v>202</v>
      </c>
      <c r="C14" s="86" t="s">
        <v>95</v>
      </c>
      <c r="D14" s="84" t="s">
        <v>145</v>
      </c>
      <c r="E14" s="84" t="s">
        <v>113</v>
      </c>
      <c r="F14" s="84" t="s">
        <v>201</v>
      </c>
      <c r="G14" s="84" t="s">
        <v>146</v>
      </c>
    </row>
    <row r="15" spans="2:7" ht="81.75" customHeight="1">
      <c r="B15" s="84" t="s">
        <v>186</v>
      </c>
      <c r="C15" s="86" t="s">
        <v>95</v>
      </c>
      <c r="D15" s="84" t="s">
        <v>147</v>
      </c>
      <c r="E15" s="84" t="s">
        <v>107</v>
      </c>
      <c r="F15" s="121" t="s">
        <v>144</v>
      </c>
      <c r="G15" s="84" t="s">
        <v>146</v>
      </c>
    </row>
    <row r="17" ht="12.75">
      <c r="C17" s="27"/>
    </row>
    <row r="18" ht="12.75">
      <c r="C18" s="27"/>
    </row>
    <row r="19" ht="12.75">
      <c r="C19" s="30"/>
    </row>
    <row r="20" ht="12.75">
      <c r="C20" s="30"/>
    </row>
    <row r="21" ht="12.75">
      <c r="C21" s="30"/>
    </row>
    <row r="22" ht="12.75">
      <c r="C22" s="30"/>
    </row>
    <row r="23" ht="12.75">
      <c r="C23" s="30"/>
    </row>
  </sheetData>
  <sheetProtection/>
  <mergeCells count="7">
    <mergeCell ref="B10:G10"/>
    <mergeCell ref="B9:C9"/>
    <mergeCell ref="C7:F7"/>
    <mergeCell ref="C2:F2"/>
    <mergeCell ref="C3:F3"/>
    <mergeCell ref="C4:F4"/>
    <mergeCell ref="C5:F5"/>
  </mergeCells>
  <dataValidations count="1">
    <dataValidation type="whole" allowBlank="1" showInputMessage="1" showErrorMessage="1" sqref="E9 E16:E65501 G16:G65501 G11 G9 H9:N65501">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1" r:id="rId4"/>
  <drawing r:id="rId3"/>
  <legacyDrawing r:id="rId2"/>
</worksheet>
</file>

<file path=xl/worksheets/sheet9.xml><?xml version="1.0" encoding="utf-8"?>
<worksheet xmlns="http://schemas.openxmlformats.org/spreadsheetml/2006/main" xmlns:r="http://schemas.openxmlformats.org/officeDocument/2006/relationships">
  <sheetPr>
    <tabColor theme="3" tint="0.39998000860214233"/>
    <pageSetUpPr fitToPage="1"/>
  </sheetPr>
  <dimension ref="B2:W12"/>
  <sheetViews>
    <sheetView showGridLines="0" zoomScale="90" zoomScaleNormal="90" zoomScalePageLayoutView="0" workbookViewId="0" topLeftCell="A1">
      <selection activeCell="K24" sqref="K24"/>
    </sheetView>
  </sheetViews>
  <sheetFormatPr defaultColWidth="11.421875" defaultRowHeight="12.75"/>
  <cols>
    <col min="1" max="1" width="2.421875" style="1" customWidth="1"/>
    <col min="2" max="2" width="30.7109375" style="1" customWidth="1"/>
    <col min="3" max="3" width="18.28125" style="1" customWidth="1"/>
    <col min="4" max="4" width="28.7109375" style="1" customWidth="1"/>
    <col min="5" max="5" width="29.421875" style="1" customWidth="1"/>
    <col min="6" max="6" width="42.57421875" style="1" customWidth="1"/>
    <col min="7" max="7" width="19.421875" style="1" customWidth="1"/>
    <col min="8" max="8" width="17.7109375" style="1" bestFit="1" customWidth="1"/>
    <col min="9" max="9" width="7.7109375" style="1" customWidth="1"/>
    <col min="10" max="10" width="0.71875" style="7" customWidth="1"/>
    <col min="11" max="11" width="0.9921875" style="1" customWidth="1"/>
    <col min="12" max="12" width="1.57421875" style="1" customWidth="1"/>
    <col min="13" max="13" width="1.1484375" style="7"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1875" style="1" customWidth="1"/>
  </cols>
  <sheetData>
    <row r="1" ht="12.75" thickBot="1"/>
    <row r="2" spans="2:23" s="12" customFormat="1" ht="26.25" customHeight="1" thickBot="1">
      <c r="B2" s="65"/>
      <c r="C2" s="221" t="s">
        <v>115</v>
      </c>
      <c r="D2" s="222"/>
      <c r="E2" s="222"/>
      <c r="F2" s="222"/>
      <c r="G2" s="215" t="str">
        <f>Proyecto!K2</f>
        <v>Código: GC-F-015</v>
      </c>
      <c r="H2" s="216"/>
      <c r="J2" s="11"/>
      <c r="K2" s="11"/>
      <c r="L2" s="11"/>
      <c r="M2" s="15"/>
      <c r="W2" s="16"/>
    </row>
    <row r="3" spans="2:23" s="12" customFormat="1" ht="23.25" customHeight="1" thickBot="1">
      <c r="B3" s="67"/>
      <c r="C3" s="221" t="s">
        <v>117</v>
      </c>
      <c r="D3" s="222"/>
      <c r="E3" s="222"/>
      <c r="F3" s="222"/>
      <c r="G3" s="217" t="str">
        <f>Proyecto!K3</f>
        <v>Fecha: 17 de septiembre de 2014</v>
      </c>
      <c r="H3" s="218"/>
      <c r="J3" s="11"/>
      <c r="K3" s="11"/>
      <c r="L3" s="11"/>
      <c r="M3" s="15"/>
      <c r="W3" s="16"/>
    </row>
    <row r="4" spans="2:23" s="12" customFormat="1" ht="24" customHeight="1" thickBot="1">
      <c r="B4" s="67"/>
      <c r="C4" s="221" t="s">
        <v>118</v>
      </c>
      <c r="D4" s="222"/>
      <c r="E4" s="222"/>
      <c r="F4" s="222"/>
      <c r="G4" s="219" t="str">
        <f>Proyecto!K4</f>
        <v>Versión 001</v>
      </c>
      <c r="H4" s="220"/>
      <c r="J4" s="11"/>
      <c r="M4" s="15"/>
      <c r="W4" s="16"/>
    </row>
    <row r="5" spans="2:23" s="12" customFormat="1" ht="22.5" customHeight="1" thickBot="1">
      <c r="B5" s="69"/>
      <c r="C5" s="221" t="s">
        <v>120</v>
      </c>
      <c r="D5" s="222"/>
      <c r="E5" s="222"/>
      <c r="F5" s="222"/>
      <c r="G5" s="217" t="s">
        <v>161</v>
      </c>
      <c r="H5" s="218"/>
      <c r="J5" s="11"/>
      <c r="M5" s="11"/>
      <c r="W5" s="16"/>
    </row>
    <row r="6" spans="2:8" ht="5.25" customHeight="1">
      <c r="B6" s="5"/>
      <c r="C6" s="5"/>
      <c r="D6" s="5"/>
      <c r="E6" s="5"/>
      <c r="F6" s="5"/>
      <c r="G6" s="5"/>
      <c r="H6" s="5"/>
    </row>
    <row r="7" spans="2:23" ht="29.25" customHeight="1">
      <c r="B7" s="38" t="s">
        <v>0</v>
      </c>
      <c r="C7" s="198" t="str">
        <f>Proyecto!$E$7</f>
        <v>Sistema de consulta jurisprudencial de la Delegatura para Procedimientos Mercantiles</v>
      </c>
      <c r="D7" s="198"/>
      <c r="E7" s="198"/>
      <c r="F7" s="198"/>
      <c r="G7" s="198"/>
      <c r="H7" s="198"/>
      <c r="W7" s="1"/>
    </row>
    <row r="8" ht="12"/>
    <row r="9" spans="2:8" ht="15" customHeight="1">
      <c r="B9" s="202" t="s">
        <v>9</v>
      </c>
      <c r="C9" s="202"/>
      <c r="D9" s="202"/>
      <c r="E9" s="202"/>
      <c r="F9" s="202"/>
      <c r="G9" s="202"/>
      <c r="H9" s="202"/>
    </row>
    <row r="10" ht="15" customHeight="1"/>
    <row r="11" spans="2:8" ht="33.75" customHeight="1">
      <c r="B11" s="199" t="s">
        <v>83</v>
      </c>
      <c r="C11" s="199"/>
      <c r="D11" s="31" t="s">
        <v>27</v>
      </c>
      <c r="E11" s="31" t="s">
        <v>10</v>
      </c>
      <c r="F11" s="39" t="s">
        <v>12</v>
      </c>
      <c r="G11" s="31" t="s">
        <v>13</v>
      </c>
      <c r="H11" s="31" t="s">
        <v>114</v>
      </c>
    </row>
    <row r="12" spans="2:8" ht="116.25" customHeight="1">
      <c r="B12" s="248" t="s">
        <v>238</v>
      </c>
      <c r="C12" s="249"/>
      <c r="D12" s="107"/>
      <c r="E12" s="107" t="s">
        <v>200</v>
      </c>
      <c r="F12" s="129" t="s">
        <v>239</v>
      </c>
      <c r="G12" s="37"/>
      <c r="H12" s="85"/>
    </row>
  </sheetData>
  <sheetProtection/>
  <mergeCells count="12">
    <mergeCell ref="B12:C12"/>
    <mergeCell ref="B9:H9"/>
    <mergeCell ref="B11:C11"/>
    <mergeCell ref="C7:H7"/>
    <mergeCell ref="C2:F2"/>
    <mergeCell ref="G2:H2"/>
    <mergeCell ref="C3:F3"/>
    <mergeCell ref="G3:H3"/>
    <mergeCell ref="C4:F4"/>
    <mergeCell ref="G4:H4"/>
    <mergeCell ref="C5:F5"/>
    <mergeCell ref="G5:H5"/>
  </mergeCells>
  <conditionalFormatting sqref="E12">
    <cfRule type="cellIs" priority="16" dxfId="6" operator="equal" stopIfTrue="1">
      <formula>"Alto"</formula>
    </cfRule>
    <cfRule type="cellIs" priority="17" dxfId="5" operator="equal" stopIfTrue="1">
      <formula>"Medio"</formula>
    </cfRule>
    <cfRule type="cellIs" priority="18" dxfId="4" operator="equal" stopIfTrue="1">
      <formula>"Bajo"</formula>
    </cfRule>
  </conditionalFormatting>
  <dataValidations count="1">
    <dataValidation type="whole" allowBlank="1" showInputMessage="1" showErrorMessage="1" sqref="F8:G8 F13:G65495 I8:M65495 O8:U65495">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N.Johanna Rodríguez A</dc:creator>
  <cp:keywords>NINROD</cp:keywords>
  <dc:description/>
  <cp:lastModifiedBy>Bibiana Coy Paez</cp:lastModifiedBy>
  <cp:lastPrinted>2016-08-29T20:42:44Z</cp:lastPrinted>
  <dcterms:created xsi:type="dcterms:W3CDTF">2009-01-14T13:57:13Z</dcterms:created>
  <dcterms:modified xsi:type="dcterms:W3CDTF">2019-02-04T00:32:27Z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IconOverlay">
    <vt:lpwstr/>
  </property>
  <property fmtid="{D5CDD505-2E9C-101B-9397-08002B2CF9AE}" pid="4" name="AverageRating">
    <vt:lpwstr/>
  </property>
  <property fmtid="{D5CDD505-2E9C-101B-9397-08002B2CF9AE}" pid="5" name="Comentarios">
    <vt:lpwstr/>
  </property>
  <property fmtid="{D5CDD505-2E9C-101B-9397-08002B2CF9AE}" pid="6" name="Fase">
    <vt:lpwstr>a. Ficha Téncnica</vt:lpwstr>
  </property>
  <property fmtid="{D5CDD505-2E9C-101B-9397-08002B2CF9AE}" pid="7" name="_dlc_DocId">
    <vt:lpwstr>NV5X2DCNMZXR-706062453-2607</vt:lpwstr>
  </property>
  <property fmtid="{D5CDD505-2E9C-101B-9397-08002B2CF9AE}" pid="8" name="_dlc_DocIdItemGuid">
    <vt:lpwstr>42afc51d-094e-40be-9d2b-be8bf435be64</vt:lpwstr>
  </property>
  <property fmtid="{D5CDD505-2E9C-101B-9397-08002B2CF9AE}" pid="9" name="_dlc_DocIdUrl">
    <vt:lpwstr>https://www.supersociedades.gov.co/nuestra_entidad/Planeacion/_layouts/15/DocIdRedir.aspx?ID=NV5X2DCNMZXR-706062453-2607, NV5X2DCNMZXR-706062453-2607</vt:lpwstr>
  </property>
</Properties>
</file>