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1"/>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Humanos'!$B$2:$G$23</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Hilda Yolanda Rojas Trujillo</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0" authorId="1">
      <text>
        <r>
          <rPr>
            <b/>
            <sz val="9"/>
            <rFont val="Tahoma"/>
            <family val="2"/>
          </rPr>
          <t>Hilda Yolanda Rojas Trujillo:</t>
        </r>
        <r>
          <rPr>
            <sz val="9"/>
            <rFont val="Tahoma"/>
            <family val="2"/>
          </rPr>
          <t xml:space="preserve">
Lo que está en rojo fue lo que se modificó</t>
        </r>
      </text>
    </comment>
  </commentList>
</comments>
</file>

<file path=xl/comments11.xml><?xml version="1.0" encoding="utf-8"?>
<comments xmlns="http://schemas.openxmlformats.org/spreadsheetml/2006/main">
  <authors>
    <author>Hilda Yolanda Rojas Trujillo</author>
  </authors>
  <commentList>
    <comment ref="H16" authorId="0">
      <text>
        <r>
          <rPr>
            <b/>
            <sz val="9"/>
            <rFont val="Tahoma"/>
            <family val="2"/>
          </rPr>
          <t>Hilda Yolanda Rojas Trujillo:</t>
        </r>
        <r>
          <rPr>
            <sz val="9"/>
            <rFont val="Tahoma"/>
            <family val="2"/>
          </rPr>
          <t xml:space="preserve">
Fecha inicial 31/12/2018</t>
        </r>
      </text>
    </comment>
    <comment ref="B17" authorId="0">
      <text>
        <r>
          <rPr>
            <b/>
            <sz val="9"/>
            <rFont val="Tahoma"/>
            <family val="2"/>
          </rPr>
          <t>Hilda Yolanda Rojas Trujillo:</t>
        </r>
        <r>
          <rPr>
            <sz val="9"/>
            <rFont val="Tahoma"/>
            <family val="2"/>
          </rPr>
          <t xml:space="preserve">
Se cambio el nombre de la actividad</t>
        </r>
      </text>
    </comment>
    <comment ref="C17" authorId="0">
      <text>
        <r>
          <rPr>
            <b/>
            <sz val="9"/>
            <rFont val="Tahoma"/>
            <family val="2"/>
          </rPr>
          <t>Hilda Yolanda Rojas Trujillo:</t>
        </r>
        <r>
          <rPr>
            <sz val="9"/>
            <rFont val="Tahoma"/>
            <family val="2"/>
          </rPr>
          <t xml:space="preserve">
Se cambio el entregable de base por libro de excel</t>
        </r>
      </text>
    </comment>
    <comment ref="F17" authorId="0">
      <text>
        <r>
          <rPr>
            <b/>
            <sz val="9"/>
            <rFont val="Tahoma"/>
            <family val="2"/>
          </rPr>
          <t>Hilda Yolanda Rojas Trujillo:</t>
        </r>
        <r>
          <rPr>
            <sz val="9"/>
            <rFont val="Tahoma"/>
            <family val="2"/>
          </rPr>
          <t xml:space="preserve">
Se cambió el responsable a Tatiana Perdomo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<sst xmlns="http://schemas.openxmlformats.org/spreadsheetml/2006/main" count="342" uniqueCount="205">
  <si>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</si>
  <si>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</si>
  <si>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</si>
  <si>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</si>
  <si>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</si>
  <si>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</si>
  <si>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</si>
  <si>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</si>
  <si>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</si>
  <si>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</si>
  <si>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</si>
  <si>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</si>
  <si>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</si>
  <si>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</si>
  <si>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</si>
  <si>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</si>
  <si>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</si>
  <si>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</si>
  <si>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</si>
  <si>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</si>
  <si>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</si>
  <si>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</si>
  <si>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</si>
  <si>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</si>
  <si>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</si>
  <si>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</si>
  <si>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</si>
  <si>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</si>
  <si>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</si>
  <si>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</si>
  <si>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</si>
  <si>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</si>
  <si>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</si>
  <si>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</si>
  <si>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</si>
  <si>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</si>
  <si>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</si>
  <si>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</si>
  <si>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</si>
  <si>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</si>
  <si>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</si>
  <si>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</si>
  <si>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</si>
  <si>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</si>
  <si>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</si>
  <si>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</si>
  <si>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</si>
  <si>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</si>
  <si>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</si>
  <si>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</si>
  <si>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</si>
  <si>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</si>
  <si>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</si>
  <si>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</si>
  <si>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</si>
  <si>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</si>
  <si>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</si>
  <si>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</si>
  <si>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</si>
  <si>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</si>
  <si>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</si>
  <si>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</si>
  <si>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</si>
  <si>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</si>
  <si>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</si>
  <si>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</si>
  <si>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</si>
  <si>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</si>
  <si>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</si>
  <si>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</si>
  <si>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</si>
  <si>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</si>
  <si>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</si>
  <si>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</si>
  <si>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</si>
  <si>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</si>
  <si>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</si>
  <si>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</si>
  <si>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</si>
  <si>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</si>
  <si>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</si>
  <si>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</si>
  <si>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</si>
  <si>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</si>
  <si>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</si>
  <si>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</si>
  <si>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</si>
  <si>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</si>
  <si>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</si>
  <si>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</si>
  <si>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</si>
  <si>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</si>
  <si>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</si>
  <si>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</si>
  <si>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</si>
  <si>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</si>
  <si>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</si>
  <si>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</si>
  <si>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</si>
  <si>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</si>
  <si>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</si>
  <si>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</si>
  <si>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</si>
  <si>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</si>
  <si>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</si>
  <si>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</si>
  <si>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</si>
  <si>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</si>
  <si>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</si>
  <si>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</si>
  <si>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</si>
  <si>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</si>
  <si>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</si>
  <si>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</si>
  <si>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</si>
  <si>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</si>
  <si>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</si>
  <si>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</si>
  <si>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</si>
  <si>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</si>
  <si>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</si>
  <si>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</si>
  <si>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</si>
  <si>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</si>
  <si>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</si>
  <si>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</si>
  <si>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</si>
  <si>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</si>
  <si>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</si>
  <si>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</si>
  <si>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</si>
  <si>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</si>
  <si>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</si>
  <si>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</si>
  <si>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</si>
  <si>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</si>
  <si>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</si>
  <si>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</si>
  <si>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</si>
  <si>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</si>
  <si>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Contribuir a la preservación de la empresa y a la recuperación del crédito mediante el ejercicio de las facultades jurisdiccionales</t>
  </si>
  <si>
    <t>Nicolás Polanía Tello - Delegado para Procedimientos de Insolvencia</t>
  </si>
  <si>
    <t>Catalina Garavito Lara</t>
  </si>
  <si>
    <t>Coordinadora Grupo de Reorganización</t>
  </si>
  <si>
    <t xml:space="preserve">Bethy Elizabeth González </t>
  </si>
  <si>
    <t>Coordinadora Grupo de Seguimiento Acuerdos en Insolvencia</t>
  </si>
  <si>
    <t>BethyG@SUPERSOCIEDADES.GOV.CO</t>
  </si>
  <si>
    <t xml:space="preserve">María Victoria Londoño </t>
  </si>
  <si>
    <t xml:space="preserve">Coordinadora Grupo de liquidaciones </t>
  </si>
  <si>
    <t>MariaVictoriaL@SUPERSOCIEDADES.GOV.CO</t>
  </si>
  <si>
    <t>porcentaje</t>
  </si>
  <si>
    <t>Cumplimiento de las actividades del proyecto</t>
  </si>
  <si>
    <t>porcentaje de cumplimiento de cada actividad/100%</t>
  </si>
  <si>
    <t>Delegatura para Procedimientos de insolvencia</t>
  </si>
  <si>
    <t xml:space="preserve">Catalina Garavito Lara – Funcionaria
Delegatura para Procedimientos de Insolvencia </t>
  </si>
  <si>
    <t>Aprobación por parte de Delegado de los contenidos.</t>
  </si>
  <si>
    <t xml:space="preserve">sistematizar los datos relacionados con los procedimientos de insolvencia y que existen en la base de datos de la Superintendencia; de acuerdo a criterios e indicadores con los que es medida la gestión en ese tema y que son necesarios para identificar el impacto del sistema en la economía.
</t>
  </si>
  <si>
    <t>Levantar información contenida en los expedientes asociados a los procesos que conoce la Delegatura para procedimientos de Insolvencia</t>
  </si>
  <si>
    <t>Julio Roberto Romero Peñaloza-   Dirección de Informática y Desarrollo</t>
  </si>
  <si>
    <t xml:space="preserve">Catalina Garavito Lara – Funcionaria Delegatura para Procedimientos de Insolvencia </t>
  </si>
  <si>
    <t>Líder técnico</t>
  </si>
  <si>
    <t>ppt en pdf</t>
  </si>
  <si>
    <t>libro excel</t>
  </si>
  <si>
    <t xml:space="preserve">Retrasos en entrega de los productos por falta de capital humano
</t>
  </si>
  <si>
    <t>Sistematización de la información contenida en la base de datos de insolvencia y generación de reportes - fase III</t>
  </si>
  <si>
    <t>Consolidar y procesar la información en una base de datos para la generación de reportes y construcción de indicadores</t>
  </si>
  <si>
    <t xml:space="preserve">Nelly Tatiana Perdomo  – Funcionaria
Delegatura para Procedimientos de Insolvencia </t>
  </si>
  <si>
    <t>Líder funcional</t>
  </si>
  <si>
    <t>Silvana Fortich</t>
  </si>
  <si>
    <t>SilvanaFP@SUPERSOCIEDADES.GOV.CO</t>
  </si>
  <si>
    <t>lider funcional</t>
  </si>
  <si>
    <t>email</t>
  </si>
  <si>
    <t xml:space="preserve">No incluye la etapa de liquidación por adjudicación, ni los procesos especiales que se hayan adelantado con ocasión a los procesos de reorganización. Tampoco los proceso de intervención judicial ni las variables que no se hayan priorizado para esta fase de liquidacion judicial. </t>
  </si>
  <si>
    <t xml:space="preserve">El levantamiento  de información está limitado por el personal disponible para ellos el tiempo y la existencia de los documentos fuente dentro del expediente. </t>
  </si>
  <si>
    <t>Es necesario sistematizar la información para la toma de decisiones, la medición de la gestión y del impacto del sistema de insolvencia y para poder generar reportes internos y externos. El sistema de informaicón actual no se encuentra actualizado ni parametrizado de acuerdo a las necsidades d einformaicón de los usuarios y operadores del sistema de insolvencia.</t>
  </si>
  <si>
    <t>Metodología del proyecto para la fase III</t>
  </si>
  <si>
    <t>Levantamiento de información para los procesos de liquidación sede bogotá</t>
  </si>
  <si>
    <t xml:space="preserve">Nelly Tatiana  Perdomo       </t>
  </si>
  <si>
    <t>Levantamiento de información para los procesos correspondientes a la muestra de los procesos de las intendencias de acuerdo a lo estipulado en la metodología</t>
  </si>
  <si>
    <t xml:space="preserve">acta de reunión </t>
  </si>
  <si>
    <t>Catalina Garavito Lara, líder técnico</t>
  </si>
  <si>
    <t>Formulario temporal para recopilar información de intendencias</t>
  </si>
  <si>
    <t>Catalina Garavito Lara, Nelly Tatiana Perdomo</t>
  </si>
  <si>
    <t>Reunión de retroalimentación de ajustes de los procesos BPM a las necesidades de información de la entidad</t>
  </si>
  <si>
    <t xml:space="preserve">Carlos Martín  Coy </t>
  </si>
  <si>
    <t>verificar información recopilada en caso de ser necesario</t>
  </si>
  <si>
    <t>Conformación del equipo para construir la Bd con la información recopilada para Bogotá</t>
  </si>
  <si>
    <t>Análisis y levantamiento de especificaciones</t>
  </si>
  <si>
    <t>Ajustar la metodología al capital humano disponible y a la posbilidad de que aumente a o largo del año</t>
  </si>
  <si>
    <t>Verificar si se requieren recursos y la disponibilidad presuepuestal de estos</t>
  </si>
  <si>
    <t>Carlos Martín Coy</t>
  </si>
  <si>
    <t>Incumplimiento de algunas actividades que incluyen a la DID por falta de recursos</t>
  </si>
  <si>
    <t>Matriz que contiene la información</t>
  </si>
  <si>
    <t>ppt con metodología</t>
  </si>
  <si>
    <t>correo electrónico confirmando nombres del equipo</t>
  </si>
  <si>
    <t>excel con formulario</t>
  </si>
  <si>
    <t>acta de reunión</t>
  </si>
  <si>
    <t>citación a reunión para el 27/04</t>
  </si>
  <si>
    <t>Medición del impacto del sistema de insolvencia en la economía para identificar oportunidades de mejora en los indicadores internacionales que miden la eficacia del sistema</t>
  </si>
  <si>
    <t xml:space="preserve">Matrices con la información recopilada a la fecha para regionales </t>
  </si>
  <si>
    <t>Entrega final de regionales con los resúmenes correspondientes</t>
  </si>
  <si>
    <t xml:space="preserve">Matrices con la información recopilada para regionales </t>
  </si>
  <si>
    <t>Citación</t>
  </si>
  <si>
    <t xml:space="preserve">Metodología para la fase 3 que se dirige a la recopilación de información de las intendencias regionales
Matrices de Excel con la información consolidada
Ajustes a los procesos, de acuerdo a las necesidades de información de la entidad
Formulario temporal para recopilar información de intendencias
</t>
  </si>
  <si>
    <r>
      <t xml:space="preserve">Alcance del proyecto: La fase III de IV inicia con la última parte del levantamiento del universo de datos para la sede Bogotá y el proceso de liquidación judicial y </t>
    </r>
    <r>
      <rPr>
        <sz val="9"/>
        <color indexed="10"/>
        <rFont val="Arial"/>
        <family val="2"/>
      </rPr>
      <t xml:space="preserve">termina con la totalidad del universo para regionales (01/08/2007-31/03/2016) </t>
    </r>
    <r>
      <rPr>
        <sz val="9"/>
        <rFont val="Arial"/>
        <family val="2"/>
      </rPr>
      <t xml:space="preserve">
</t>
    </r>
  </si>
</sst>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240A]#,##0"/>
    <numFmt numFmtId="174" formatCode="dd\-mm\-yy"/>
  </numFmts>
  <fonts count="59">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sz val="10"/>
      <color indexed="10"/>
      <name val="Arial"/>
      <family val="2"/>
    </font>
    <font>
      <sz val="9"/>
      <color indexed="10"/>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10"/>
      <color rgb="FFFF0000"/>
      <name val="Arial"/>
      <family val="2"/>
    </font>
    <font>
      <sz val="9"/>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5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4" fillId="0" borderId="0" xfId="0" applyFont="1" applyBorder="1" applyAlignment="1">
      <alignment/>
    </xf>
    <xf numFmtId="0" fontId="52" fillId="34" borderId="10" xfId="45" applyFont="1" applyFill="1" applyBorder="1" applyAlignment="1">
      <alignment horizontal="center" vertical="center"/>
    </xf>
    <xf numFmtId="0" fontId="4" fillId="0" borderId="11" xfId="0" applyFont="1" applyBorder="1" applyAlignment="1">
      <alignment vertical="center" wrapText="1"/>
    </xf>
    <xf numFmtId="173"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2" fillId="33" borderId="11" xfId="45"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72"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4"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5"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9" fontId="4" fillId="0" borderId="11" xfId="55"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vertical="center" wrapText="1"/>
    </xf>
    <xf numFmtId="0" fontId="42" fillId="0" borderId="11" xfId="45"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justify" vertical="center"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9" fontId="4" fillId="2" borderId="11" xfId="55" applyFont="1" applyFill="1" applyBorder="1" applyAlignment="1">
      <alignment horizontal="center" vertical="center" wrapText="1"/>
    </xf>
    <xf numFmtId="0" fontId="0" fillId="2" borderId="11" xfId="0" applyFont="1" applyFill="1" applyBorder="1" applyAlignment="1">
      <alignment horizontal="justify" wrapText="1"/>
    </xf>
    <xf numFmtId="14"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2" borderId="11" xfId="0" applyFill="1" applyBorder="1" applyAlignment="1">
      <alignment/>
    </xf>
    <xf numFmtId="14" fontId="0" fillId="2" borderId="11" xfId="0" applyNumberFormat="1" applyFill="1" applyBorder="1" applyAlignment="1">
      <alignment/>
    </xf>
    <xf numFmtId="0" fontId="4" fillId="2" borderId="0" xfId="0" applyFont="1" applyFill="1" applyAlignment="1">
      <alignment/>
    </xf>
    <xf numFmtId="14" fontId="0" fillId="0" borderId="11" xfId="0" applyNumberFormat="1" applyFont="1" applyBorder="1" applyAlignment="1">
      <alignment horizontal="center" vertical="center"/>
    </xf>
    <xf numFmtId="14" fontId="0" fillId="0" borderId="11" xfId="0" applyNumberFormat="1" applyFont="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0" borderId="0" xfId="0" applyFont="1" applyAlignment="1">
      <alignment horizontal="left" vertical="center" wrapText="1"/>
    </xf>
    <xf numFmtId="14" fontId="0" fillId="0" borderId="11" xfId="0" applyNumberFormat="1" applyBorder="1" applyAlignment="1">
      <alignment horizontal="left"/>
    </xf>
    <xf numFmtId="0" fontId="4" fillId="0" borderId="0" xfId="0" applyFont="1" applyAlignment="1">
      <alignment horizontal="left"/>
    </xf>
    <xf numFmtId="0" fontId="0" fillId="33" borderId="11" xfId="0" applyFont="1" applyFill="1" applyBorder="1" applyAlignment="1">
      <alignment/>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0" fillId="33" borderId="11" xfId="0" applyFont="1" applyFill="1" applyBorder="1" applyAlignment="1">
      <alignment wrapText="1"/>
    </xf>
    <xf numFmtId="0" fontId="4" fillId="33" borderId="11" xfId="0" applyFont="1" applyFill="1" applyBorder="1" applyAlignment="1">
      <alignment horizontal="center" vertical="center" wrapText="1"/>
    </xf>
    <xf numFmtId="9" fontId="0" fillId="0" borderId="11" xfId="0" applyNumberFormat="1" applyBorder="1" applyAlignment="1">
      <alignment/>
    </xf>
    <xf numFmtId="9" fontId="0" fillId="2" borderId="11" xfId="0" applyNumberFormat="1" applyFill="1" applyBorder="1" applyAlignment="1">
      <alignment/>
    </xf>
    <xf numFmtId="0" fontId="0" fillId="0" borderId="11" xfId="0" applyBorder="1" applyAlignment="1">
      <alignment wrapText="1"/>
    </xf>
    <xf numFmtId="0" fontId="0" fillId="0" borderId="11" xfId="0" applyBorder="1" applyAlignment="1">
      <alignment horizontal="left" wrapText="1"/>
    </xf>
    <xf numFmtId="0" fontId="0" fillId="0" borderId="11" xfId="0" applyFont="1" applyBorder="1" applyAlignment="1">
      <alignment horizontal="justify"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horizontal="left" vertical="center"/>
    </xf>
    <xf numFmtId="0" fontId="0" fillId="0" borderId="11" xfId="0" applyBorder="1" applyAlignment="1">
      <alignment vertical="center"/>
    </xf>
    <xf numFmtId="9" fontId="0" fillId="0" borderId="11" xfId="0" applyNumberFormat="1" applyBorder="1" applyAlignment="1">
      <alignment horizontal="left"/>
    </xf>
    <xf numFmtId="0" fontId="4" fillId="0" borderId="11" xfId="0" applyFont="1" applyFill="1" applyBorder="1" applyAlignment="1">
      <alignment horizontal="justify" vertical="center" wrapText="1"/>
    </xf>
    <xf numFmtId="14" fontId="56" fillId="0" borderId="11" xfId="0" applyNumberFormat="1" applyFont="1" applyBorder="1" applyAlignment="1">
      <alignment horizontal="center" vertical="center"/>
    </xf>
    <xf numFmtId="0" fontId="57" fillId="0" borderId="11" xfId="0" applyFont="1" applyFill="1" applyBorder="1" applyAlignment="1">
      <alignment horizontal="justify" vertical="center" wrapText="1"/>
    </xf>
    <xf numFmtId="0" fontId="57" fillId="0" borderId="11" xfId="0" applyFont="1" applyBorder="1" applyAlignment="1">
      <alignment horizontal="left"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4" fillId="0" borderId="11" xfId="0" applyFont="1" applyBorder="1" applyAlignment="1">
      <alignment horizontal="left" vertical="center"/>
    </xf>
    <xf numFmtId="0" fontId="53" fillId="35" borderId="11" xfId="0" applyFont="1" applyFill="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3" borderId="11" xfId="0" applyFont="1" applyFill="1" applyBorder="1" applyAlignment="1">
      <alignment horizontal="left" vertical="center" wrapText="1"/>
    </xf>
    <xf numFmtId="0" fontId="53" fillId="35" borderId="40"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left" vertical="center" wrapText="1"/>
    </xf>
    <xf numFmtId="0" fontId="4" fillId="33" borderId="34"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12" xfId="0" applyFont="1" applyFill="1" applyBorder="1" applyAlignment="1">
      <alignment horizontal="left" vertical="center"/>
    </xf>
    <xf numFmtId="0" fontId="53" fillId="35" borderId="34"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4"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5" fillId="33" borderId="52"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4" xfId="0" applyFont="1" applyFill="1" applyBorder="1" applyAlignment="1">
      <alignment horizontal="center" vertical="center"/>
    </xf>
    <xf numFmtId="0" fontId="53" fillId="35" borderId="44" xfId="0" applyFont="1" applyFill="1" applyBorder="1" applyAlignment="1">
      <alignment horizontal="center" vertical="center"/>
    </xf>
    <xf numFmtId="0" fontId="53" fillId="35" borderId="12" xfId="0" applyFont="1" applyFill="1" applyBorder="1" applyAlignment="1">
      <alignment horizontal="center" vertical="center"/>
    </xf>
    <xf numFmtId="0" fontId="4"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4" fillId="0" borderId="44" xfId="0" applyFont="1" applyBorder="1" applyAlignment="1">
      <alignment horizontal="left" vertical="center" wrapText="1"/>
    </xf>
    <xf numFmtId="0" fontId="4" fillId="0" borderId="12" xfId="0" applyFont="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4"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3"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5">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1817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14</xdr:row>
      <xdr:rowOff>114300</xdr:rowOff>
    </xdr:to>
    <xdr:sp>
      <xdr:nvSpPr>
        <xdr:cNvPr id="1" name="Flecha izquierda 2">
          <a:hlinkClick r:id="rId1"/>
        </xdr:cNvPr>
        <xdr:cNvSpPr>
          <a:spLocks/>
        </xdr:cNvSpPr>
      </xdr:nvSpPr>
      <xdr:spPr>
        <a:xfrm>
          <a:off x="16630650" y="1552575"/>
          <a:ext cx="952500" cy="2943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7816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22</xdr:row>
      <xdr:rowOff>95250</xdr:rowOff>
    </xdr:from>
    <xdr:to>
      <xdr:col>5</xdr:col>
      <xdr:colOff>714375</xdr:colOff>
      <xdr:row>30</xdr:row>
      <xdr:rowOff>57150</xdr:rowOff>
    </xdr:to>
    <xdr:sp>
      <xdr:nvSpPr>
        <xdr:cNvPr id="1" name="Flecha izquierda 2">
          <a:hlinkClick r:id="rId1"/>
        </xdr:cNvPr>
        <xdr:cNvSpPr>
          <a:spLocks/>
        </xdr:cNvSpPr>
      </xdr:nvSpPr>
      <xdr:spPr>
        <a:xfrm>
          <a:off x="5838825" y="62769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0292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296352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iaVictoriaL@SUPERSOCIEDADES.GOV.CO" TargetMode="External" /><Relationship Id="rId2" Type="http://schemas.openxmlformats.org/officeDocument/2006/relationships/hyperlink" Target="mailto:BethyG@SUPERSOCIEDADES.GOV.CO"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G13" sqref="G13"/>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50"/>
      <c r="C2" s="151"/>
      <c r="D2" s="129" t="s">
        <v>124</v>
      </c>
      <c r="E2" s="130"/>
      <c r="F2" s="130"/>
      <c r="G2" s="130"/>
      <c r="H2" s="130"/>
      <c r="I2" s="130"/>
      <c r="J2" s="131"/>
      <c r="K2" s="140" t="s">
        <v>125</v>
      </c>
      <c r="L2" s="141"/>
      <c r="S2" s="13"/>
    </row>
    <row r="3" spans="2:19" s="3" customFormat="1" ht="23.25" customHeight="1">
      <c r="B3" s="146"/>
      <c r="C3" s="147"/>
      <c r="D3" s="132" t="s">
        <v>126</v>
      </c>
      <c r="E3" s="133"/>
      <c r="F3" s="133"/>
      <c r="G3" s="133"/>
      <c r="H3" s="133"/>
      <c r="I3" s="133"/>
      <c r="J3" s="134"/>
      <c r="K3" s="142" t="s">
        <v>131</v>
      </c>
      <c r="L3" s="143"/>
      <c r="S3" s="13"/>
    </row>
    <row r="4" spans="2:19" s="3" customFormat="1" ht="24" customHeight="1">
      <c r="B4" s="146"/>
      <c r="C4" s="147"/>
      <c r="D4" s="132" t="s">
        <v>127</v>
      </c>
      <c r="E4" s="133"/>
      <c r="F4" s="133"/>
      <c r="G4" s="133"/>
      <c r="H4" s="133"/>
      <c r="I4" s="133"/>
      <c r="J4" s="134"/>
      <c r="K4" s="142" t="s">
        <v>128</v>
      </c>
      <c r="L4" s="143"/>
      <c r="S4" s="13"/>
    </row>
    <row r="5" spans="2:19" s="3" customFormat="1" ht="22.5" customHeight="1" thickBot="1">
      <c r="B5" s="148"/>
      <c r="C5" s="149"/>
      <c r="D5" s="135" t="s">
        <v>129</v>
      </c>
      <c r="E5" s="136"/>
      <c r="F5" s="136"/>
      <c r="G5" s="136"/>
      <c r="H5" s="136"/>
      <c r="I5" s="136"/>
      <c r="J5" s="137"/>
      <c r="K5" s="144" t="s">
        <v>130</v>
      </c>
      <c r="L5" s="145"/>
      <c r="S5" s="13"/>
    </row>
    <row r="6" spans="3:9" ht="5.25" customHeight="1">
      <c r="C6" s="5"/>
      <c r="D6" s="5"/>
      <c r="E6" s="5"/>
      <c r="F6" s="5"/>
      <c r="G6" s="5"/>
      <c r="H6" s="5"/>
      <c r="I6" s="5"/>
    </row>
    <row r="7" spans="3:19" ht="29.25" customHeight="1">
      <c r="C7" s="139" t="s">
        <v>0</v>
      </c>
      <c r="D7" s="139"/>
      <c r="E7" s="138" t="s">
        <v>164</v>
      </c>
      <c r="F7" s="138"/>
      <c r="G7" s="138"/>
      <c r="H7" s="138"/>
      <c r="I7" s="138"/>
      <c r="J7" s="138"/>
      <c r="K7" s="138"/>
      <c r="L7" s="138"/>
      <c r="M7" s="138"/>
      <c r="N7" s="138"/>
      <c r="O7" s="138"/>
      <c r="P7" s="138"/>
      <c r="Q7" s="138"/>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9"/>
      <c r="C10" s="50"/>
      <c r="D10" s="50"/>
      <c r="E10" s="50"/>
      <c r="F10" s="50"/>
      <c r="G10" s="50"/>
      <c r="H10" s="50"/>
      <c r="I10" s="50"/>
      <c r="J10" s="50"/>
      <c r="K10" s="50"/>
      <c r="L10" s="51"/>
    </row>
    <row r="11" spans="2:12" ht="39.75" customHeight="1" thickBot="1">
      <c r="B11" s="52"/>
      <c r="C11" s="14" t="s">
        <v>35</v>
      </c>
      <c r="D11" s="53"/>
      <c r="E11" s="14" t="s">
        <v>36</v>
      </c>
      <c r="F11" s="53"/>
      <c r="G11" s="14" t="s">
        <v>49</v>
      </c>
      <c r="H11" s="53"/>
      <c r="I11" s="14" t="s">
        <v>72</v>
      </c>
      <c r="J11" s="53"/>
      <c r="K11" s="14" t="s">
        <v>50</v>
      </c>
      <c r="L11" s="54"/>
    </row>
    <row r="12" spans="2:12" ht="15" customHeight="1" thickBot="1">
      <c r="B12" s="52"/>
      <c r="C12" s="53"/>
      <c r="D12" s="53"/>
      <c r="E12" s="53"/>
      <c r="F12" s="53"/>
      <c r="G12" s="53"/>
      <c r="H12" s="53"/>
      <c r="I12" s="53"/>
      <c r="J12" s="53"/>
      <c r="K12" s="53"/>
      <c r="L12" s="54"/>
    </row>
    <row r="13" spans="2:12" ht="39.75" customHeight="1" thickBot="1">
      <c r="B13" s="52"/>
      <c r="C13" s="14" t="s">
        <v>37</v>
      </c>
      <c r="D13" s="53"/>
      <c r="E13" s="14" t="s">
        <v>38</v>
      </c>
      <c r="F13" s="53"/>
      <c r="G13" s="14" t="s">
        <v>39</v>
      </c>
      <c r="H13" s="53"/>
      <c r="I13" s="14" t="s">
        <v>51</v>
      </c>
      <c r="J13" s="53"/>
      <c r="K13" s="14" t="s">
        <v>40</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41</v>
      </c>
      <c r="H15" s="53"/>
      <c r="I15" s="53"/>
      <c r="J15" s="53"/>
      <c r="K15" s="53"/>
      <c r="L15" s="54"/>
    </row>
    <row r="16" spans="2:12" ht="12.75"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E7:Q7"/>
    <mergeCell ref="C7:D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PageLayoutView="0" workbookViewId="0" topLeftCell="D1">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09"/>
      <c r="C2" s="210"/>
      <c r="D2" s="223" t="s">
        <v>124</v>
      </c>
      <c r="E2" s="224"/>
      <c r="F2" s="224"/>
      <c r="G2" s="224"/>
      <c r="H2" s="224"/>
      <c r="I2" s="224"/>
      <c r="J2" s="225"/>
      <c r="K2" s="83"/>
      <c r="L2" s="81"/>
      <c r="M2" s="218" t="str">
        <f>Proyecto!K2</f>
        <v>Codigo: GC-F-015</v>
      </c>
      <c r="N2" s="218"/>
      <c r="O2" s="218"/>
      <c r="P2" s="219"/>
      <c r="R2" s="11"/>
      <c r="S2" s="11"/>
      <c r="T2" s="11"/>
      <c r="U2" s="12"/>
      <c r="AE2" s="13"/>
    </row>
    <row r="3" spans="2:31" s="3" customFormat="1" ht="23.25" customHeight="1">
      <c r="B3" s="211"/>
      <c r="C3" s="199"/>
      <c r="D3" s="226" t="s">
        <v>126</v>
      </c>
      <c r="E3" s="227"/>
      <c r="F3" s="227"/>
      <c r="G3" s="227"/>
      <c r="H3" s="227"/>
      <c r="I3" s="227"/>
      <c r="J3" s="228"/>
      <c r="K3" s="22"/>
      <c r="L3" s="27"/>
      <c r="M3" s="152" t="str">
        <f>Proyecto!K3</f>
        <v>Fecha: 17 de septiembre de 2014</v>
      </c>
      <c r="N3" s="152"/>
      <c r="O3" s="152"/>
      <c r="P3" s="220"/>
      <c r="R3" s="11"/>
      <c r="S3" s="11"/>
      <c r="T3" s="11"/>
      <c r="U3" s="12"/>
      <c r="AE3" s="13"/>
    </row>
    <row r="4" spans="2:31" s="3" customFormat="1" ht="24" customHeight="1">
      <c r="B4" s="211"/>
      <c r="C4" s="199"/>
      <c r="D4" s="226" t="s">
        <v>127</v>
      </c>
      <c r="E4" s="227"/>
      <c r="F4" s="227"/>
      <c r="G4" s="227"/>
      <c r="H4" s="227"/>
      <c r="I4" s="227"/>
      <c r="J4" s="228"/>
      <c r="K4" s="22"/>
      <c r="L4" s="27"/>
      <c r="M4" s="152" t="str">
        <f>Proyecto!K4</f>
        <v>Version 001</v>
      </c>
      <c r="N4" s="152"/>
      <c r="O4" s="152"/>
      <c r="P4" s="220"/>
      <c r="R4" s="11"/>
      <c r="U4" s="12"/>
      <c r="AE4" s="13"/>
    </row>
    <row r="5" spans="2:31" s="3" customFormat="1" ht="22.5" customHeight="1" thickBot="1">
      <c r="B5" s="212"/>
      <c r="C5" s="213"/>
      <c r="D5" s="229" t="s">
        <v>129</v>
      </c>
      <c r="E5" s="230"/>
      <c r="F5" s="230"/>
      <c r="G5" s="230"/>
      <c r="H5" s="230"/>
      <c r="I5" s="230"/>
      <c r="J5" s="231"/>
      <c r="K5" s="84"/>
      <c r="L5" s="82"/>
      <c r="M5" s="221" t="s">
        <v>130</v>
      </c>
      <c r="N5" s="221"/>
      <c r="O5" s="221"/>
      <c r="P5" s="222"/>
      <c r="R5" s="11"/>
      <c r="U5" s="11"/>
      <c r="AE5" s="13"/>
    </row>
    <row r="6" spans="2:16" ht="5.25" customHeight="1">
      <c r="B6" s="5"/>
      <c r="C6" s="5"/>
      <c r="D6" s="5"/>
      <c r="E6" s="5"/>
      <c r="F6" s="5"/>
      <c r="G6" s="5"/>
      <c r="H6" s="5"/>
      <c r="I6" s="5"/>
      <c r="J6" s="5"/>
      <c r="K6" s="5"/>
      <c r="L6" s="5"/>
      <c r="M6" s="5"/>
      <c r="N6" s="5"/>
      <c r="O6" s="5"/>
      <c r="P6" s="5"/>
    </row>
    <row r="7" spans="2:31" ht="29.25" customHeight="1">
      <c r="B7" s="139" t="s">
        <v>0</v>
      </c>
      <c r="C7" s="139"/>
      <c r="D7" s="138" t="str">
        <f>Proyecto!$E$7</f>
        <v>Sistematización de la información contenida en la base de datos de insolvencia y generación de reportes - fase III</v>
      </c>
      <c r="E7" s="138"/>
      <c r="F7" s="138"/>
      <c r="G7" s="138"/>
      <c r="H7" s="138"/>
      <c r="I7" s="138"/>
      <c r="J7" s="138"/>
      <c r="K7" s="138"/>
      <c r="L7" s="138"/>
      <c r="M7" s="138"/>
      <c r="N7" s="138"/>
      <c r="O7" s="138"/>
      <c r="P7" s="138"/>
      <c r="AE7" s="1"/>
    </row>
    <row r="8" spans="2:31" ht="6.75" customHeight="1">
      <c r="B8" s="8"/>
      <c r="C8" s="8"/>
      <c r="D8" s="9"/>
      <c r="E8" s="9"/>
      <c r="F8" s="9"/>
      <c r="G8" s="9"/>
      <c r="H8" s="9"/>
      <c r="I8" s="9"/>
      <c r="J8" s="9"/>
      <c r="K8" s="9"/>
      <c r="L8" s="9"/>
      <c r="M8" s="9"/>
      <c r="N8" s="9"/>
      <c r="O8" s="9"/>
      <c r="P8" s="9"/>
      <c r="AE8" s="1"/>
    </row>
    <row r="9" ht="12"/>
    <row r="10" spans="2:31" ht="61.5" customHeight="1">
      <c r="B10" s="139" t="s">
        <v>29</v>
      </c>
      <c r="C10" s="139"/>
      <c r="D10" s="170" t="s">
        <v>204</v>
      </c>
      <c r="E10" s="232"/>
      <c r="F10" s="232"/>
      <c r="G10" s="232"/>
      <c r="H10" s="232"/>
      <c r="I10" s="232"/>
      <c r="J10" s="232"/>
      <c r="K10" s="232"/>
      <c r="L10" s="232"/>
      <c r="M10" s="232"/>
      <c r="N10" s="232"/>
      <c r="O10" s="232"/>
      <c r="P10" s="233"/>
      <c r="AE10" s="1"/>
    </row>
    <row r="11" ht="12"/>
    <row r="12" spans="2:16" ht="30" customHeight="1">
      <c r="B12" s="139" t="s">
        <v>30</v>
      </c>
      <c r="C12" s="139"/>
      <c r="D12" s="159" t="s">
        <v>172</v>
      </c>
      <c r="E12" s="159"/>
      <c r="F12" s="159"/>
      <c r="G12" s="159"/>
      <c r="H12" s="159"/>
      <c r="I12" s="159"/>
      <c r="J12" s="159"/>
      <c r="K12" s="159"/>
      <c r="L12" s="159"/>
      <c r="M12" s="159"/>
      <c r="N12" s="159"/>
      <c r="O12" s="159"/>
      <c r="P12" s="159"/>
    </row>
    <row r="13" spans="2:31" ht="6.75" customHeight="1">
      <c r="B13" s="8"/>
      <c r="C13" s="8"/>
      <c r="D13" s="9"/>
      <c r="E13" s="9"/>
      <c r="F13" s="9"/>
      <c r="G13" s="9"/>
      <c r="H13" s="9"/>
      <c r="I13" s="9"/>
      <c r="J13" s="9"/>
      <c r="K13" s="9"/>
      <c r="L13" s="9"/>
      <c r="M13" s="9"/>
      <c r="N13" s="9"/>
      <c r="O13" s="9"/>
      <c r="P13" s="9"/>
      <c r="AE13" s="1"/>
    </row>
    <row r="14" spans="2:16" ht="30" customHeight="1">
      <c r="B14" s="139" t="s">
        <v>31</v>
      </c>
      <c r="C14" s="139"/>
      <c r="D14" s="159" t="s">
        <v>173</v>
      </c>
      <c r="E14" s="159"/>
      <c r="F14" s="159"/>
      <c r="G14" s="159"/>
      <c r="H14" s="159"/>
      <c r="I14" s="159"/>
      <c r="J14" s="159"/>
      <c r="K14" s="159"/>
      <c r="L14" s="159"/>
      <c r="M14" s="159"/>
      <c r="N14" s="159"/>
      <c r="O14" s="159"/>
      <c r="P14" s="159"/>
    </row>
    <row r="15" spans="2:31" ht="6.75" customHeight="1">
      <c r="B15" s="8"/>
      <c r="C15" s="8"/>
      <c r="D15" s="9"/>
      <c r="E15" s="9"/>
      <c r="F15" s="9"/>
      <c r="G15" s="9"/>
      <c r="H15" s="9"/>
      <c r="I15" s="9"/>
      <c r="J15" s="9"/>
      <c r="K15" s="9"/>
      <c r="L15" s="9"/>
      <c r="M15" s="9"/>
      <c r="N15" s="9"/>
      <c r="O15" s="9"/>
      <c r="P15" s="9"/>
      <c r="AE15" s="1"/>
    </row>
    <row r="16" spans="2:16" ht="30" customHeight="1">
      <c r="B16" s="139" t="s">
        <v>32</v>
      </c>
      <c r="C16" s="139"/>
      <c r="D16" s="159" t="s">
        <v>174</v>
      </c>
      <c r="E16" s="159"/>
      <c r="F16" s="159"/>
      <c r="G16" s="159"/>
      <c r="H16" s="159"/>
      <c r="I16" s="159"/>
      <c r="J16" s="159"/>
      <c r="K16" s="159"/>
      <c r="L16" s="159"/>
      <c r="M16" s="159"/>
      <c r="N16" s="159"/>
      <c r="O16" s="159"/>
      <c r="P16" s="159"/>
    </row>
    <row r="17" spans="2:31" ht="6.75" customHeight="1">
      <c r="B17" s="8"/>
      <c r="C17" s="8"/>
      <c r="D17" s="9"/>
      <c r="E17" s="9"/>
      <c r="F17" s="9"/>
      <c r="G17" s="9"/>
      <c r="H17" s="9"/>
      <c r="I17" s="9"/>
      <c r="J17" s="9"/>
      <c r="K17" s="9"/>
      <c r="L17" s="9"/>
      <c r="M17" s="9"/>
      <c r="N17" s="9"/>
      <c r="O17" s="9"/>
      <c r="P17" s="9"/>
      <c r="AE17" s="1"/>
    </row>
    <row r="18" spans="2:16" ht="75.75" customHeight="1">
      <c r="B18" s="139" t="s">
        <v>33</v>
      </c>
      <c r="C18" s="139"/>
      <c r="D18" s="159" t="s">
        <v>203</v>
      </c>
      <c r="E18" s="159"/>
      <c r="F18" s="159"/>
      <c r="G18" s="159"/>
      <c r="H18" s="159"/>
      <c r="I18" s="159"/>
      <c r="J18" s="159"/>
      <c r="K18" s="159"/>
      <c r="L18" s="159"/>
      <c r="M18" s="159"/>
      <c r="N18" s="159"/>
      <c r="O18" s="159"/>
      <c r="P18" s="159"/>
    </row>
    <row r="19" spans="2:31" ht="6.75" customHeight="1">
      <c r="B19" s="8"/>
      <c r="C19" s="8"/>
      <c r="D19" s="9"/>
      <c r="E19" s="9"/>
      <c r="F19" s="9"/>
      <c r="G19" s="9"/>
      <c r="H19" s="9"/>
      <c r="I19" s="9"/>
      <c r="J19" s="9"/>
      <c r="K19" s="9"/>
      <c r="L19" s="9"/>
      <c r="M19" s="9"/>
      <c r="N19" s="9"/>
      <c r="O19" s="9"/>
      <c r="P19" s="9"/>
      <c r="AE19" s="1"/>
    </row>
    <row r="20" spans="2:16" ht="30" customHeight="1">
      <c r="B20" s="139" t="s">
        <v>34</v>
      </c>
      <c r="C20" s="139"/>
      <c r="D20" s="159" t="s">
        <v>155</v>
      </c>
      <c r="E20" s="159"/>
      <c r="F20" s="159"/>
      <c r="G20" s="159"/>
      <c r="H20" s="159"/>
      <c r="I20" s="159"/>
      <c r="J20" s="159"/>
      <c r="K20" s="159"/>
      <c r="L20" s="159"/>
      <c r="M20" s="159"/>
      <c r="N20" s="159"/>
      <c r="O20" s="159"/>
      <c r="P20" s="159"/>
    </row>
  </sheetData>
  <sheetProtection/>
  <mergeCells count="26">
    <mergeCell ref="B18:C18"/>
    <mergeCell ref="B20:C20"/>
    <mergeCell ref="D18:P18"/>
    <mergeCell ref="D12:P12"/>
    <mergeCell ref="D14:P14"/>
    <mergeCell ref="D16:P16"/>
    <mergeCell ref="D2:J2"/>
    <mergeCell ref="D3:J3"/>
    <mergeCell ref="D4:J4"/>
    <mergeCell ref="D5:J5"/>
    <mergeCell ref="D20:P20"/>
    <mergeCell ref="B10:C10"/>
    <mergeCell ref="D10:P10"/>
    <mergeCell ref="B12:C12"/>
    <mergeCell ref="B14:C14"/>
    <mergeCell ref="B16:C16"/>
    <mergeCell ref="B7:C7"/>
    <mergeCell ref="D7:P7"/>
    <mergeCell ref="M2:P2"/>
    <mergeCell ref="M3:P3"/>
    <mergeCell ref="M4:P4"/>
    <mergeCell ref="M5:P5"/>
    <mergeCell ref="B2:C2"/>
    <mergeCell ref="B3:C3"/>
    <mergeCell ref="B4:C4"/>
    <mergeCell ref="B5:C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26"/>
  <sheetViews>
    <sheetView showGridLines="0" zoomScale="80" zoomScaleNormal="80" zoomScalePageLayoutView="0" workbookViewId="0" topLeftCell="A10">
      <selection activeCell="C23" sqref="C23"/>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37"/>
      <c r="C2" s="236" t="s">
        <v>124</v>
      </c>
      <c r="D2" s="236"/>
      <c r="E2" s="236"/>
      <c r="F2" s="236"/>
      <c r="G2" s="236"/>
      <c r="H2" s="236"/>
      <c r="I2" s="236"/>
      <c r="J2" s="236"/>
      <c r="K2" s="242" t="str">
        <f>Proyecto!K2</f>
        <v>Codigo: GC-F-015</v>
      </c>
      <c r="L2" s="219"/>
      <c r="M2" s="75"/>
      <c r="N2" s="75"/>
    </row>
    <row r="3" spans="2:14" s="3" customFormat="1" ht="23.25" customHeight="1">
      <c r="B3" s="238"/>
      <c r="C3" s="240" t="s">
        <v>126</v>
      </c>
      <c r="D3" s="240"/>
      <c r="E3" s="240"/>
      <c r="F3" s="240"/>
      <c r="G3" s="240"/>
      <c r="H3" s="240"/>
      <c r="I3" s="240"/>
      <c r="J3" s="240"/>
      <c r="K3" s="234" t="str">
        <f>Proyecto!K3</f>
        <v>Fecha: 17 de septiembre de 2014</v>
      </c>
      <c r="L3" s="220"/>
      <c r="M3" s="75"/>
      <c r="N3" s="75"/>
    </row>
    <row r="4" spans="2:14" s="3" customFormat="1" ht="24" customHeight="1">
      <c r="B4" s="238"/>
      <c r="C4" s="240" t="s">
        <v>127</v>
      </c>
      <c r="D4" s="240"/>
      <c r="E4" s="240"/>
      <c r="F4" s="240"/>
      <c r="G4" s="240"/>
      <c r="H4" s="240"/>
      <c r="I4" s="240"/>
      <c r="J4" s="240"/>
      <c r="K4" s="234" t="str">
        <f>Proyecto!K4</f>
        <v>Version 001</v>
      </c>
      <c r="L4" s="220"/>
      <c r="M4" s="75"/>
      <c r="N4" s="75"/>
    </row>
    <row r="5" spans="2:14" s="3" customFormat="1" ht="22.5" customHeight="1" thickBot="1">
      <c r="B5" s="239"/>
      <c r="C5" s="241" t="s">
        <v>129</v>
      </c>
      <c r="D5" s="241"/>
      <c r="E5" s="241"/>
      <c r="F5" s="241"/>
      <c r="G5" s="241"/>
      <c r="H5" s="241"/>
      <c r="I5" s="241"/>
      <c r="J5" s="241"/>
      <c r="K5" s="235" t="s">
        <v>130</v>
      </c>
      <c r="L5" s="222"/>
      <c r="M5" s="75"/>
      <c r="N5" s="75"/>
    </row>
    <row r="6" spans="2:5" ht="5.25" customHeight="1">
      <c r="B6" s="5"/>
      <c r="C6" s="5"/>
      <c r="D6" s="5"/>
      <c r="E6" s="5"/>
    </row>
    <row r="7" spans="2:13" ht="29.25" customHeight="1">
      <c r="B7" s="139" t="s">
        <v>0</v>
      </c>
      <c r="C7" s="139"/>
      <c r="D7" s="138" t="str">
        <f>Proyecto!$E$7</f>
        <v>Sistematización de la información contenida en la base de datos de insolvencia y generación de reportes - fase III</v>
      </c>
      <c r="E7" s="138"/>
      <c r="F7" s="138"/>
      <c r="G7" s="138"/>
      <c r="H7" s="138"/>
      <c r="I7" s="138"/>
      <c r="J7" s="138"/>
      <c r="K7" s="138"/>
      <c r="L7" s="138"/>
      <c r="M7" s="1"/>
    </row>
    <row r="8" ht="12"/>
    <row r="9" spans="2:12" ht="51.75" customHeight="1">
      <c r="B9" s="38" t="s">
        <v>79</v>
      </c>
      <c r="C9" s="38" t="s">
        <v>80</v>
      </c>
      <c r="D9" s="38" t="s">
        <v>81</v>
      </c>
      <c r="E9" s="39" t="s">
        <v>82</v>
      </c>
      <c r="F9" s="38" t="s">
        <v>83</v>
      </c>
      <c r="G9" s="40" t="s">
        <v>92</v>
      </c>
      <c r="H9" s="40" t="s">
        <v>93</v>
      </c>
      <c r="I9" s="40" t="s">
        <v>94</v>
      </c>
      <c r="J9" s="39" t="s">
        <v>84</v>
      </c>
      <c r="K9" s="41" t="s">
        <v>85</v>
      </c>
      <c r="L9" s="41" t="s">
        <v>86</v>
      </c>
    </row>
    <row r="10" spans="1:12" ht="12.75">
      <c r="A10" s="1">
        <v>1</v>
      </c>
      <c r="B10" s="125" t="s">
        <v>175</v>
      </c>
      <c r="C10" s="26" t="s">
        <v>161</v>
      </c>
      <c r="D10" s="27">
        <v>1</v>
      </c>
      <c r="E10" s="87">
        <v>0.1</v>
      </c>
      <c r="F10" s="120" t="s">
        <v>142</v>
      </c>
      <c r="G10" s="106">
        <v>43136</v>
      </c>
      <c r="H10" s="88">
        <v>43159</v>
      </c>
      <c r="I10" s="89">
        <f>(H10-G10)/7</f>
        <v>3.2857142857142856</v>
      </c>
      <c r="J10" s="85" t="s">
        <v>193</v>
      </c>
      <c r="K10" s="86">
        <f>H10</f>
        <v>43159</v>
      </c>
      <c r="L10" s="116">
        <v>0.1</v>
      </c>
    </row>
    <row r="11" spans="1:12" ht="38.25">
      <c r="A11" s="1">
        <v>2</v>
      </c>
      <c r="B11" s="125" t="s">
        <v>186</v>
      </c>
      <c r="C11" s="26" t="s">
        <v>194</v>
      </c>
      <c r="D11" s="27">
        <v>1</v>
      </c>
      <c r="E11" s="87">
        <v>0.05</v>
      </c>
      <c r="F11" s="121" t="s">
        <v>180</v>
      </c>
      <c r="G11" s="106">
        <v>43136</v>
      </c>
      <c r="H11" s="88">
        <v>43159</v>
      </c>
      <c r="I11" s="89">
        <v>3</v>
      </c>
      <c r="J11" s="118" t="str">
        <f>C11</f>
        <v>correo electrónico confirmando nombres del equipo</v>
      </c>
      <c r="K11" s="86">
        <f>H11</f>
        <v>43159</v>
      </c>
      <c r="L11" s="116">
        <v>0.05</v>
      </c>
    </row>
    <row r="12" spans="1:12" ht="25.5">
      <c r="A12" s="1">
        <v>3</v>
      </c>
      <c r="B12" s="125" t="s">
        <v>181</v>
      </c>
      <c r="C12" s="26" t="s">
        <v>162</v>
      </c>
      <c r="D12" s="27">
        <v>1</v>
      </c>
      <c r="E12" s="87">
        <v>0.05</v>
      </c>
      <c r="F12" s="120" t="s">
        <v>182</v>
      </c>
      <c r="G12" s="106">
        <v>43136</v>
      </c>
      <c r="H12" s="88">
        <v>43159</v>
      </c>
      <c r="I12" s="89">
        <f aca="true" t="shared" si="0" ref="I12:I17">(H12-G12)/7</f>
        <v>3.2857142857142856</v>
      </c>
      <c r="J12" s="85" t="s">
        <v>195</v>
      </c>
      <c r="K12" s="86">
        <f>H12</f>
        <v>43159</v>
      </c>
      <c r="L12" s="116">
        <v>0.05</v>
      </c>
    </row>
    <row r="13" spans="1:12" ht="36">
      <c r="A13" s="1">
        <v>4</v>
      </c>
      <c r="B13" s="125" t="s">
        <v>183</v>
      </c>
      <c r="C13" s="26" t="s">
        <v>179</v>
      </c>
      <c r="D13" s="27">
        <v>1</v>
      </c>
      <c r="E13" s="87">
        <v>0.1</v>
      </c>
      <c r="F13" s="121" t="s">
        <v>180</v>
      </c>
      <c r="G13" s="106">
        <v>43136</v>
      </c>
      <c r="H13" s="88">
        <v>43159</v>
      </c>
      <c r="I13" s="89">
        <f>(H13-G13)/7</f>
        <v>3.2857142857142856</v>
      </c>
      <c r="J13" s="123" t="s">
        <v>196</v>
      </c>
      <c r="K13" s="86">
        <f>H13</f>
        <v>43159</v>
      </c>
      <c r="L13" s="116">
        <v>0.1</v>
      </c>
    </row>
    <row r="14" spans="1:12" ht="25.5">
      <c r="A14" s="1">
        <v>5</v>
      </c>
      <c r="B14" s="125" t="s">
        <v>187</v>
      </c>
      <c r="C14" s="26" t="s">
        <v>202</v>
      </c>
      <c r="D14" s="27">
        <v>1</v>
      </c>
      <c r="E14" s="87">
        <v>0.15</v>
      </c>
      <c r="F14" s="121" t="s">
        <v>180</v>
      </c>
      <c r="G14" s="106">
        <v>43191</v>
      </c>
      <c r="H14" s="88">
        <v>43235</v>
      </c>
      <c r="I14" s="89">
        <f>(H14-G14)/7</f>
        <v>6.285714285714286</v>
      </c>
      <c r="J14" s="118" t="s">
        <v>197</v>
      </c>
      <c r="K14" s="86">
        <f>H14</f>
        <v>43235</v>
      </c>
      <c r="L14" s="116">
        <v>0.15</v>
      </c>
    </row>
    <row r="15" spans="1:12" ht="25.5">
      <c r="A15" s="1">
        <v>6</v>
      </c>
      <c r="B15" s="125" t="s">
        <v>176</v>
      </c>
      <c r="C15" s="26" t="s">
        <v>162</v>
      </c>
      <c r="D15" s="27">
        <v>1</v>
      </c>
      <c r="E15" s="87">
        <v>0.15</v>
      </c>
      <c r="F15" s="121" t="s">
        <v>177</v>
      </c>
      <c r="G15" s="106">
        <v>43102</v>
      </c>
      <c r="H15" s="88">
        <v>43280</v>
      </c>
      <c r="I15" s="89">
        <f t="shared" si="0"/>
        <v>25.428571428571427</v>
      </c>
      <c r="J15" s="118" t="s">
        <v>192</v>
      </c>
      <c r="K15" s="86">
        <v>43200</v>
      </c>
      <c r="L15" s="116">
        <v>0.15</v>
      </c>
    </row>
    <row r="16" spans="1:12" ht="51">
      <c r="A16" s="1">
        <v>7</v>
      </c>
      <c r="B16" s="125" t="s">
        <v>178</v>
      </c>
      <c r="C16" s="26" t="s">
        <v>162</v>
      </c>
      <c r="D16" s="27">
        <v>1</v>
      </c>
      <c r="E16" s="87">
        <v>0.15</v>
      </c>
      <c r="F16" s="121" t="s">
        <v>177</v>
      </c>
      <c r="G16" s="106">
        <v>43284</v>
      </c>
      <c r="H16" s="126">
        <v>43413</v>
      </c>
      <c r="I16" s="89">
        <f t="shared" si="0"/>
        <v>18.428571428571427</v>
      </c>
      <c r="J16" s="119" t="s">
        <v>199</v>
      </c>
      <c r="K16" s="86"/>
      <c r="L16" s="116">
        <v>0.15</v>
      </c>
    </row>
    <row r="17" spans="1:13" s="108" customFormat="1" ht="51">
      <c r="A17" s="108">
        <v>8</v>
      </c>
      <c r="B17" s="127" t="s">
        <v>200</v>
      </c>
      <c r="C17" s="128" t="str">
        <f>C16</f>
        <v>libro excel</v>
      </c>
      <c r="D17" s="27">
        <v>1</v>
      </c>
      <c r="E17" s="87">
        <v>0.25</v>
      </c>
      <c r="F17" s="122" t="str">
        <f>F16</f>
        <v>Nelly Tatiana  Perdomo       </v>
      </c>
      <c r="G17" s="88">
        <v>43417</v>
      </c>
      <c r="H17" s="105">
        <v>43434</v>
      </c>
      <c r="I17" s="89">
        <f t="shared" si="0"/>
        <v>2.4285714285714284</v>
      </c>
      <c r="J17" s="119" t="s">
        <v>201</v>
      </c>
      <c r="K17" s="109"/>
      <c r="L17" s="124">
        <v>0.25</v>
      </c>
      <c r="M17" s="110"/>
    </row>
    <row r="18" spans="2:13" s="94" customFormat="1" ht="12.75">
      <c r="B18" s="95"/>
      <c r="C18" s="96"/>
      <c r="D18" s="97"/>
      <c r="E18" s="98">
        <f>SUM(E10:E17)</f>
        <v>1</v>
      </c>
      <c r="F18" s="99"/>
      <c r="G18" s="100"/>
      <c r="H18" s="100"/>
      <c r="I18" s="101"/>
      <c r="J18" s="102"/>
      <c r="K18" s="103"/>
      <c r="L18" s="117">
        <f>SUM(L10:L17)</f>
        <v>1</v>
      </c>
      <c r="M18" s="104"/>
    </row>
    <row r="19" spans="2:12" ht="12.75">
      <c r="B19" s="27"/>
      <c r="C19" s="27"/>
      <c r="D19" s="27"/>
      <c r="E19" s="27"/>
      <c r="F19" s="85"/>
      <c r="G19" s="86"/>
      <c r="H19" s="86"/>
      <c r="I19" s="85"/>
      <c r="J19" s="85"/>
      <c r="K19" s="86"/>
      <c r="L19" s="85"/>
    </row>
    <row r="20" spans="2:12" ht="12.75">
      <c r="B20" s="27"/>
      <c r="C20" s="27"/>
      <c r="D20" s="27"/>
      <c r="E20" s="27"/>
      <c r="F20" s="85"/>
      <c r="G20" s="86"/>
      <c r="H20" s="86"/>
      <c r="I20" s="85"/>
      <c r="J20" s="85"/>
      <c r="K20" s="86"/>
      <c r="L20" s="85"/>
    </row>
    <row r="21" spans="2:12" ht="15.75" customHeight="1">
      <c r="B21" s="26"/>
      <c r="C21" s="27"/>
      <c r="D21" s="27"/>
      <c r="E21" s="27"/>
      <c r="F21" s="85"/>
      <c r="G21" s="86"/>
      <c r="H21" s="86"/>
      <c r="I21" s="85"/>
      <c r="J21" s="85"/>
      <c r="K21" s="86"/>
      <c r="L21" s="85"/>
    </row>
    <row r="22" spans="2:12" ht="15.75" customHeight="1">
      <c r="B22" s="26"/>
      <c r="C22" s="27"/>
      <c r="D22" s="27"/>
      <c r="E22" s="27"/>
      <c r="F22" s="85"/>
      <c r="G22" s="86"/>
      <c r="H22" s="86"/>
      <c r="I22" s="85"/>
      <c r="J22" s="85"/>
      <c r="K22" s="86"/>
      <c r="L22" s="85"/>
    </row>
    <row r="23" spans="2:12" ht="15.75" customHeight="1">
      <c r="B23" s="26"/>
      <c r="C23" s="27"/>
      <c r="D23" s="27"/>
      <c r="E23" s="27"/>
      <c r="F23" s="85"/>
      <c r="G23" s="86"/>
      <c r="H23" s="86"/>
      <c r="I23" s="85"/>
      <c r="J23" s="85"/>
      <c r="K23" s="86"/>
      <c r="L23" s="85"/>
    </row>
    <row r="24" spans="2:12" ht="15.75" customHeight="1">
      <c r="B24" s="26"/>
      <c r="C24" s="27"/>
      <c r="D24" s="27"/>
      <c r="E24" s="27"/>
      <c r="F24" s="85"/>
      <c r="G24" s="86"/>
      <c r="H24" s="86"/>
      <c r="I24" s="85"/>
      <c r="J24" s="85"/>
      <c r="K24" s="86"/>
      <c r="L24" s="85"/>
    </row>
    <row r="25" spans="2:12" ht="15.75" customHeight="1">
      <c r="B25" s="26"/>
      <c r="C25" s="27"/>
      <c r="D25" s="27"/>
      <c r="E25" s="27"/>
      <c r="F25" s="85"/>
      <c r="G25" s="86"/>
      <c r="H25" s="86"/>
      <c r="I25" s="85"/>
      <c r="J25" s="85"/>
      <c r="K25" s="86"/>
      <c r="L25" s="85"/>
    </row>
    <row r="26" spans="2:12" ht="15.75" customHeight="1">
      <c r="B26" s="26"/>
      <c r="C26" s="27"/>
      <c r="D26" s="27"/>
      <c r="E26" s="27"/>
      <c r="F26" s="85"/>
      <c r="G26" s="86"/>
      <c r="H26" s="86"/>
      <c r="I26" s="85"/>
      <c r="J26" s="85"/>
      <c r="K26" s="86"/>
      <c r="L26" s="85"/>
    </row>
  </sheetData>
  <sheetProtection/>
  <mergeCells count="11">
    <mergeCell ref="K2:L2"/>
    <mergeCell ref="K3:L3"/>
    <mergeCell ref="K4:L4"/>
    <mergeCell ref="K5:L5"/>
    <mergeCell ref="B7:C7"/>
    <mergeCell ref="D7:L7"/>
    <mergeCell ref="C2:J2"/>
    <mergeCell ref="B2:B5"/>
    <mergeCell ref="C3:J3"/>
    <mergeCell ref="C4:J4"/>
    <mergeCell ref="C5:J5"/>
  </mergeCells>
  <dataValidations count="1">
    <dataValidation type="whole" allowBlank="1" showInputMessage="1" showErrorMessage="1" sqref="F8:K8 F27:K6546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tabSelected="1" zoomScale="90" zoomScaleNormal="90" zoomScalePageLayoutView="0" workbookViewId="0" topLeftCell="A7">
      <selection activeCell="B14" sqref="B14:E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45"/>
      <c r="C2" s="246"/>
      <c r="D2" s="251" t="s">
        <v>124</v>
      </c>
      <c r="E2" s="224"/>
      <c r="F2" s="224"/>
      <c r="G2" s="224"/>
      <c r="H2" s="224"/>
      <c r="I2" s="224"/>
      <c r="J2" s="224"/>
      <c r="K2" s="79"/>
      <c r="L2" s="79"/>
      <c r="M2" s="242" t="str">
        <f>Proyecto!K2</f>
        <v>Codigo: GC-F-015</v>
      </c>
      <c r="N2" s="218"/>
      <c r="O2" s="218"/>
      <c r="P2" s="219"/>
      <c r="R2" s="11"/>
      <c r="S2" s="11"/>
      <c r="T2" s="11" t="s">
        <v>136</v>
      </c>
      <c r="U2" s="12"/>
      <c r="AE2" s="13"/>
    </row>
    <row r="3" spans="2:31" s="3" customFormat="1" ht="23.25" customHeight="1">
      <c r="B3" s="247"/>
      <c r="C3" s="248"/>
      <c r="D3" s="243" t="s">
        <v>126</v>
      </c>
      <c r="E3" s="227"/>
      <c r="F3" s="227"/>
      <c r="G3" s="227"/>
      <c r="H3" s="227"/>
      <c r="I3" s="227"/>
      <c r="J3" s="227"/>
      <c r="K3" s="78"/>
      <c r="L3" s="78"/>
      <c r="M3" s="234" t="str">
        <f>Proyecto!K3</f>
        <v>Fecha: 17 de septiembre de 2014</v>
      </c>
      <c r="N3" s="152"/>
      <c r="O3" s="152"/>
      <c r="P3" s="220"/>
      <c r="R3" s="11"/>
      <c r="S3" s="11"/>
      <c r="T3" s="11" t="s">
        <v>137</v>
      </c>
      <c r="U3" s="12"/>
      <c r="AE3" s="13"/>
    </row>
    <row r="4" spans="2:31" s="3" customFormat="1" ht="24" customHeight="1">
      <c r="B4" s="247"/>
      <c r="C4" s="248"/>
      <c r="D4" s="243" t="s">
        <v>127</v>
      </c>
      <c r="E4" s="227"/>
      <c r="F4" s="227"/>
      <c r="G4" s="227"/>
      <c r="H4" s="227"/>
      <c r="I4" s="227"/>
      <c r="J4" s="227"/>
      <c r="K4" s="78"/>
      <c r="L4" s="78"/>
      <c r="M4" s="234" t="str">
        <f>Proyecto!K4</f>
        <v>Version 001</v>
      </c>
      <c r="N4" s="152"/>
      <c r="O4" s="152"/>
      <c r="P4" s="220"/>
      <c r="R4" s="11"/>
      <c r="T4" s="11" t="s">
        <v>138</v>
      </c>
      <c r="U4" s="12"/>
      <c r="AE4" s="13"/>
    </row>
    <row r="5" spans="2:31" s="3" customFormat="1" ht="22.5" customHeight="1" thickBot="1">
      <c r="B5" s="249"/>
      <c r="C5" s="250"/>
      <c r="D5" s="244" t="s">
        <v>129</v>
      </c>
      <c r="E5" s="230"/>
      <c r="F5" s="230"/>
      <c r="G5" s="230"/>
      <c r="H5" s="230"/>
      <c r="I5" s="230"/>
      <c r="J5" s="230"/>
      <c r="K5" s="80"/>
      <c r="L5" s="80"/>
      <c r="M5" s="235" t="s">
        <v>130</v>
      </c>
      <c r="N5" s="221"/>
      <c r="O5" s="221"/>
      <c r="P5" s="222"/>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39" t="s">
        <v>0</v>
      </c>
      <c r="C7" s="139"/>
      <c r="D7" s="138" t="str">
        <f>Proyecto!$E$7</f>
        <v>Sistematización de la información contenida en la base de datos de insolvencia y generación de reportes - fase III</v>
      </c>
      <c r="E7" s="138"/>
      <c r="F7" s="138"/>
      <c r="G7" s="138"/>
      <c r="H7" s="138"/>
      <c r="I7" s="138"/>
      <c r="J7" s="138"/>
      <c r="K7" s="138"/>
      <c r="L7" s="138"/>
      <c r="M7" s="138"/>
      <c r="N7" s="138"/>
      <c r="O7" s="138"/>
      <c r="P7" s="138"/>
      <c r="AE7" s="1"/>
    </row>
    <row r="8" spans="2:31" ht="6.75" customHeight="1">
      <c r="B8" s="8"/>
      <c r="C8" s="8"/>
      <c r="D8" s="9"/>
      <c r="E8" s="9"/>
      <c r="F8" s="9"/>
      <c r="G8" s="9"/>
      <c r="H8" s="9"/>
      <c r="I8" s="9"/>
      <c r="J8" s="9"/>
      <c r="K8" s="9"/>
      <c r="L8" s="9"/>
      <c r="M8" s="9"/>
      <c r="N8" s="9"/>
      <c r="O8" s="9"/>
      <c r="P8" s="9"/>
      <c r="AE8" s="1"/>
    </row>
    <row r="10" spans="2:16" ht="21.75" customHeight="1">
      <c r="B10" s="179" t="s">
        <v>22</v>
      </c>
      <c r="C10" s="179"/>
      <c r="D10" s="179"/>
      <c r="E10" s="179"/>
      <c r="F10" s="179"/>
      <c r="G10" s="179"/>
      <c r="H10" s="179"/>
      <c r="I10" s="179"/>
      <c r="J10" s="179"/>
      <c r="K10" s="179"/>
      <c r="L10" s="179"/>
      <c r="M10" s="179"/>
      <c r="N10" s="179"/>
      <c r="O10" s="179"/>
      <c r="P10" s="179"/>
    </row>
    <row r="11" spans="2:16" ht="21.75" customHeight="1">
      <c r="B11" s="177" t="s">
        <v>132</v>
      </c>
      <c r="C11" s="177"/>
      <c r="D11" s="177"/>
      <c r="E11" s="177"/>
      <c r="F11" s="90" t="s">
        <v>133</v>
      </c>
      <c r="G11" s="177" t="s">
        <v>134</v>
      </c>
      <c r="H11" s="177"/>
      <c r="I11" s="177"/>
      <c r="J11" s="177"/>
      <c r="K11" s="92"/>
      <c r="L11" s="92"/>
      <c r="M11" s="177" t="s">
        <v>135</v>
      </c>
      <c r="N11" s="177"/>
      <c r="O11" s="177"/>
      <c r="P11" s="177"/>
    </row>
    <row r="12" spans="2:16" ht="66.75" customHeight="1">
      <c r="B12" s="170" t="s">
        <v>163</v>
      </c>
      <c r="C12" s="232"/>
      <c r="D12" s="232"/>
      <c r="E12" s="233"/>
      <c r="F12" s="27" t="s">
        <v>137</v>
      </c>
      <c r="G12" s="180" t="s">
        <v>188</v>
      </c>
      <c r="H12" s="180"/>
      <c r="I12" s="180"/>
      <c r="J12" s="180"/>
      <c r="K12" s="15"/>
      <c r="L12" s="15"/>
      <c r="M12" s="180" t="s">
        <v>142</v>
      </c>
      <c r="N12" s="180"/>
      <c r="O12" s="180"/>
      <c r="P12" s="180"/>
    </row>
    <row r="13" spans="2:16" ht="35.25" customHeight="1">
      <c r="B13" s="180" t="s">
        <v>191</v>
      </c>
      <c r="C13" s="180"/>
      <c r="D13" s="180"/>
      <c r="E13" s="180"/>
      <c r="F13" s="27" t="s">
        <v>137</v>
      </c>
      <c r="G13" s="180" t="s">
        <v>189</v>
      </c>
      <c r="H13" s="180"/>
      <c r="I13" s="180"/>
      <c r="J13" s="180"/>
      <c r="K13" s="15"/>
      <c r="L13" s="15"/>
      <c r="M13" s="180" t="s">
        <v>190</v>
      </c>
      <c r="N13" s="180"/>
      <c r="O13" s="180"/>
      <c r="P13" s="180"/>
    </row>
    <row r="14" spans="2:16" ht="21.75" customHeight="1">
      <c r="B14" s="180"/>
      <c r="C14" s="180"/>
      <c r="D14" s="180"/>
      <c r="E14" s="180"/>
      <c r="F14" s="27"/>
      <c r="G14" s="180"/>
      <c r="H14" s="180"/>
      <c r="I14" s="180"/>
      <c r="J14" s="180"/>
      <c r="K14" s="15"/>
      <c r="L14" s="15"/>
      <c r="M14" s="180"/>
      <c r="N14" s="180"/>
      <c r="O14" s="180"/>
      <c r="P14" s="180"/>
    </row>
    <row r="15" spans="2:16" ht="21.75" customHeight="1">
      <c r="B15" s="180"/>
      <c r="C15" s="180"/>
      <c r="D15" s="180"/>
      <c r="E15" s="180"/>
      <c r="F15" s="27"/>
      <c r="G15" s="180"/>
      <c r="H15" s="180"/>
      <c r="I15" s="180"/>
      <c r="J15" s="180"/>
      <c r="K15" s="15"/>
      <c r="L15" s="15"/>
      <c r="M15" s="180"/>
      <c r="N15" s="180"/>
      <c r="O15" s="180"/>
      <c r="P15" s="180"/>
    </row>
    <row r="16" spans="2:16" ht="21.75" customHeight="1">
      <c r="B16" s="180"/>
      <c r="C16" s="180"/>
      <c r="D16" s="180"/>
      <c r="E16" s="180"/>
      <c r="F16" s="27"/>
      <c r="G16" s="180"/>
      <c r="H16" s="180"/>
      <c r="I16" s="180"/>
      <c r="J16" s="180"/>
      <c r="K16" s="15"/>
      <c r="L16" s="15"/>
      <c r="M16" s="180"/>
      <c r="N16" s="180"/>
      <c r="O16" s="180"/>
      <c r="P16" s="180"/>
    </row>
    <row r="18" spans="2:16" ht="21.75" customHeight="1">
      <c r="B18" s="179" t="s">
        <v>23</v>
      </c>
      <c r="C18" s="179"/>
      <c r="D18" s="179"/>
      <c r="E18" s="179"/>
      <c r="F18" s="179"/>
      <c r="G18" s="179"/>
      <c r="H18" s="179"/>
      <c r="I18" s="179"/>
      <c r="J18" s="179"/>
      <c r="K18" s="179"/>
      <c r="L18" s="179"/>
      <c r="M18" s="179"/>
      <c r="N18" s="179"/>
      <c r="O18" s="179"/>
      <c r="P18" s="179"/>
    </row>
    <row r="19" spans="2:16" ht="21.75" customHeight="1">
      <c r="B19" s="159" t="s">
        <v>24</v>
      </c>
      <c r="C19" s="159"/>
      <c r="D19" s="159"/>
      <c r="E19" s="159"/>
      <c r="F19" s="159"/>
      <c r="G19" s="159"/>
      <c r="H19" s="159"/>
      <c r="I19" s="159"/>
      <c r="J19" s="159"/>
      <c r="K19" s="159"/>
      <c r="L19" s="159"/>
      <c r="M19" s="159"/>
      <c r="N19" s="159"/>
      <c r="O19" s="159"/>
      <c r="P19" s="159"/>
    </row>
  </sheetData>
  <sheetProtection/>
  <mergeCells count="32">
    <mergeCell ref="D2:J2"/>
    <mergeCell ref="D3:J3"/>
    <mergeCell ref="B19:P19"/>
    <mergeCell ref="M2:P2"/>
    <mergeCell ref="M3:P3"/>
    <mergeCell ref="G15:J15"/>
    <mergeCell ref="M15:P15"/>
    <mergeCell ref="B16:E16"/>
    <mergeCell ref="B2:C5"/>
    <mergeCell ref="M4:P4"/>
    <mergeCell ref="M5:P5"/>
    <mergeCell ref="B7:C7"/>
    <mergeCell ref="G12:J12"/>
    <mergeCell ref="M12:P12"/>
    <mergeCell ref="D4:J4"/>
    <mergeCell ref="D5:J5"/>
    <mergeCell ref="B10:P10"/>
    <mergeCell ref="B18:P18"/>
    <mergeCell ref="D7:P7"/>
    <mergeCell ref="B11:E11"/>
    <mergeCell ref="G11:J11"/>
    <mergeCell ref="M11:P11"/>
    <mergeCell ref="M13:P13"/>
    <mergeCell ref="B14:E14"/>
    <mergeCell ref="G16:J16"/>
    <mergeCell ref="M16:P16"/>
    <mergeCell ref="B12:E12"/>
    <mergeCell ref="B15:E15"/>
    <mergeCell ref="B13:E13"/>
    <mergeCell ref="G13:J13"/>
    <mergeCell ref="G14:J14"/>
    <mergeCell ref="M14:P14"/>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7">
      <selection activeCell="U11" sqref="U1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50"/>
      <c r="C2" s="151"/>
      <c r="D2" s="129" t="s">
        <v>124</v>
      </c>
      <c r="E2" s="130"/>
      <c r="F2" s="130"/>
      <c r="G2" s="130"/>
      <c r="H2" s="130"/>
      <c r="I2" s="130"/>
      <c r="J2" s="131"/>
      <c r="K2" s="140" t="s">
        <v>125</v>
      </c>
      <c r="L2" s="169"/>
      <c r="M2" s="140" t="str">
        <f>Proyecto!K2</f>
        <v>Codigo: GC-F-015</v>
      </c>
      <c r="N2" s="155"/>
      <c r="O2" s="155"/>
      <c r="P2" s="141"/>
      <c r="R2" s="11"/>
      <c r="S2" s="11"/>
      <c r="T2" s="11"/>
      <c r="U2" s="12"/>
      <c r="AE2" s="13"/>
    </row>
    <row r="3" spans="2:31" s="3" customFormat="1" ht="23.25" customHeight="1">
      <c r="B3" s="146"/>
      <c r="C3" s="147"/>
      <c r="D3" s="132" t="s">
        <v>126</v>
      </c>
      <c r="E3" s="133"/>
      <c r="F3" s="133"/>
      <c r="G3" s="133"/>
      <c r="H3" s="133"/>
      <c r="I3" s="133"/>
      <c r="J3" s="134"/>
      <c r="K3" s="142" t="s">
        <v>131</v>
      </c>
      <c r="L3" s="170"/>
      <c r="M3" s="156" t="str">
        <f>Proyecto!K3</f>
        <v>Fecha: 17 de septiembre de 2014</v>
      </c>
      <c r="N3" s="157"/>
      <c r="O3" s="157"/>
      <c r="P3" s="158"/>
      <c r="R3" s="11"/>
      <c r="S3" s="11"/>
      <c r="T3" s="11"/>
      <c r="U3" s="12"/>
      <c r="AE3" s="13"/>
    </row>
    <row r="4" spans="2:31" s="3" customFormat="1" ht="24" customHeight="1">
      <c r="B4" s="146"/>
      <c r="C4" s="147"/>
      <c r="D4" s="132" t="s">
        <v>127</v>
      </c>
      <c r="E4" s="133"/>
      <c r="F4" s="133"/>
      <c r="G4" s="133"/>
      <c r="H4" s="133"/>
      <c r="I4" s="133"/>
      <c r="J4" s="134"/>
      <c r="K4" s="142" t="s">
        <v>128</v>
      </c>
      <c r="L4" s="170"/>
      <c r="M4" s="142" t="str">
        <f>Proyecto!K4</f>
        <v>Version 001</v>
      </c>
      <c r="N4" s="159"/>
      <c r="O4" s="159"/>
      <c r="P4" s="143"/>
      <c r="R4" s="11"/>
      <c r="U4" s="12"/>
      <c r="AE4" s="13"/>
    </row>
    <row r="5" spans="2:31" s="3" customFormat="1" ht="22.5" customHeight="1" thickBot="1">
      <c r="B5" s="148"/>
      <c r="C5" s="149"/>
      <c r="D5" s="135" t="s">
        <v>129</v>
      </c>
      <c r="E5" s="136"/>
      <c r="F5" s="136"/>
      <c r="G5" s="136"/>
      <c r="H5" s="136"/>
      <c r="I5" s="136"/>
      <c r="J5" s="137"/>
      <c r="K5" s="144" t="s">
        <v>130</v>
      </c>
      <c r="L5" s="163"/>
      <c r="M5" s="160" t="s">
        <v>130</v>
      </c>
      <c r="N5" s="161"/>
      <c r="O5" s="161"/>
      <c r="P5" s="162"/>
      <c r="R5" s="11"/>
      <c r="U5" s="11"/>
      <c r="AE5" s="13"/>
    </row>
    <row r="6" spans="2:16" ht="5.25" customHeight="1">
      <c r="B6" s="5"/>
      <c r="C6" s="5"/>
      <c r="D6" s="5"/>
      <c r="E6" s="5"/>
      <c r="F6" s="5"/>
      <c r="G6" s="5"/>
      <c r="H6" s="5"/>
      <c r="I6" s="5"/>
      <c r="J6" s="5"/>
      <c r="K6" s="5"/>
      <c r="L6" s="5"/>
      <c r="M6" s="5"/>
      <c r="N6" s="5"/>
      <c r="O6" s="5"/>
      <c r="P6" s="5"/>
    </row>
    <row r="7" spans="2:31" ht="29.25" customHeight="1">
      <c r="B7" s="139" t="s">
        <v>0</v>
      </c>
      <c r="C7" s="139"/>
      <c r="D7" s="138" t="str">
        <f>Proyecto!$E$7</f>
        <v>Sistematización de la información contenida en la base de datos de insolvencia y generación de reportes - fase III</v>
      </c>
      <c r="E7" s="138"/>
      <c r="F7" s="138"/>
      <c r="G7" s="138"/>
      <c r="H7" s="138"/>
      <c r="I7" s="138"/>
      <c r="J7" s="138"/>
      <c r="K7" s="138"/>
      <c r="L7" s="138"/>
      <c r="M7" s="138"/>
      <c r="N7" s="138"/>
      <c r="O7" s="138"/>
      <c r="P7" s="138"/>
      <c r="AE7" s="1"/>
    </row>
    <row r="8" spans="2:31" ht="6.75" customHeight="1">
      <c r="B8" s="8"/>
      <c r="C8" s="8"/>
      <c r="D8" s="9"/>
      <c r="E8" s="9"/>
      <c r="F8" s="9"/>
      <c r="G8" s="9"/>
      <c r="H8" s="9"/>
      <c r="I8" s="9"/>
      <c r="J8" s="9"/>
      <c r="K8" s="9"/>
      <c r="L8" s="9"/>
      <c r="M8" s="9"/>
      <c r="N8" s="9"/>
      <c r="O8" s="9"/>
      <c r="P8" s="9"/>
      <c r="AE8" s="1"/>
    </row>
    <row r="9" spans="2:31" ht="39.75" customHeight="1">
      <c r="B9" s="167" t="s">
        <v>25</v>
      </c>
      <c r="C9" s="168"/>
      <c r="D9" s="164" t="s">
        <v>140</v>
      </c>
      <c r="E9" s="165"/>
      <c r="F9" s="165"/>
      <c r="G9" s="165"/>
      <c r="H9" s="165"/>
      <c r="I9" s="165"/>
      <c r="J9" s="165"/>
      <c r="K9" s="165"/>
      <c r="L9" s="165"/>
      <c r="M9" s="165"/>
      <c r="N9" s="165"/>
      <c r="O9" s="165"/>
      <c r="P9" s="166"/>
      <c r="AE9" s="1"/>
    </row>
    <row r="10" ht="7.5" customHeight="1"/>
    <row r="11" spans="2:31" ht="39.75" customHeight="1">
      <c r="B11" s="167" t="s">
        <v>26</v>
      </c>
      <c r="C11" s="168"/>
      <c r="D11" s="152" t="s">
        <v>198</v>
      </c>
      <c r="E11" s="152"/>
      <c r="F11" s="152"/>
      <c r="G11" s="152"/>
      <c r="H11" s="152"/>
      <c r="I11" s="152"/>
      <c r="J11" s="152"/>
      <c r="K11" s="152"/>
      <c r="L11" s="152"/>
      <c r="M11" s="152"/>
      <c r="N11" s="152"/>
      <c r="O11" s="152"/>
      <c r="P11" s="152"/>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3" t="s">
        <v>106</v>
      </c>
      <c r="C13" s="153"/>
      <c r="D13" s="43" t="s">
        <v>1</v>
      </c>
      <c r="E13" s="152" t="s">
        <v>156</v>
      </c>
      <c r="F13" s="152"/>
      <c r="G13" s="152"/>
      <c r="H13" s="152"/>
      <c r="I13" s="152"/>
      <c r="J13" s="152"/>
      <c r="K13" s="152"/>
      <c r="L13" s="152"/>
      <c r="M13" s="152"/>
      <c r="N13" s="152"/>
      <c r="O13" s="152"/>
      <c r="P13" s="152"/>
      <c r="AE13" s="1"/>
    </row>
    <row r="14" spans="2:21" s="3" customFormat="1" ht="21" customHeight="1">
      <c r="B14" s="154"/>
      <c r="C14" s="154"/>
      <c r="D14" s="44" t="s">
        <v>108</v>
      </c>
      <c r="E14" s="152"/>
      <c r="F14" s="152"/>
      <c r="G14" s="152"/>
      <c r="H14" s="152"/>
      <c r="I14" s="152"/>
      <c r="J14" s="152"/>
      <c r="K14" s="152"/>
      <c r="L14" s="152"/>
      <c r="M14" s="152"/>
      <c r="N14" s="152"/>
      <c r="O14" s="152"/>
      <c r="P14" s="152"/>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53" t="s">
        <v>106</v>
      </c>
      <c r="C16" s="153"/>
      <c r="D16" s="46" t="s">
        <v>1</v>
      </c>
      <c r="E16" s="152" t="s">
        <v>157</v>
      </c>
      <c r="F16" s="152"/>
      <c r="G16" s="152"/>
      <c r="H16" s="152"/>
      <c r="I16" s="152"/>
      <c r="J16" s="152"/>
      <c r="K16" s="152"/>
      <c r="L16" s="152"/>
      <c r="M16" s="152"/>
      <c r="N16" s="152"/>
      <c r="O16" s="152"/>
      <c r="P16" s="152"/>
      <c r="AE16" s="1"/>
    </row>
    <row r="17" spans="2:21" s="3" customFormat="1" ht="21" customHeight="1">
      <c r="B17" s="154"/>
      <c r="C17" s="154"/>
      <c r="D17" s="47" t="s">
        <v>109</v>
      </c>
      <c r="E17" s="152"/>
      <c r="F17" s="152"/>
      <c r="G17" s="152"/>
      <c r="H17" s="152"/>
      <c r="I17" s="152"/>
      <c r="J17" s="152"/>
      <c r="K17" s="152"/>
      <c r="L17" s="152"/>
      <c r="M17" s="152"/>
      <c r="N17" s="152"/>
      <c r="O17" s="152"/>
      <c r="P17" s="152"/>
      <c r="R17" s="11"/>
      <c r="U17" s="11"/>
    </row>
    <row r="18" spans="2:21" s="3" customFormat="1" ht="5.25" customHeight="1">
      <c r="B18" s="10"/>
      <c r="C18" s="10"/>
      <c r="D18" s="48"/>
      <c r="E18" s="48"/>
      <c r="F18" s="48"/>
      <c r="G18" s="48"/>
      <c r="H18" s="48"/>
      <c r="I18" s="48"/>
      <c r="J18" s="48"/>
      <c r="K18" s="48"/>
      <c r="L18" s="48"/>
      <c r="M18" s="48"/>
      <c r="N18" s="48"/>
      <c r="O18" s="48"/>
      <c r="P18" s="48"/>
      <c r="R18" s="11"/>
      <c r="U18" s="11"/>
    </row>
    <row r="19" spans="2:31" ht="22.5" customHeight="1">
      <c r="B19" s="153" t="s">
        <v>106</v>
      </c>
      <c r="C19" s="153"/>
      <c r="D19" s="46" t="s">
        <v>1</v>
      </c>
      <c r="E19" s="152" t="s">
        <v>165</v>
      </c>
      <c r="F19" s="152"/>
      <c r="G19" s="152"/>
      <c r="H19" s="152"/>
      <c r="I19" s="152"/>
      <c r="J19" s="152"/>
      <c r="K19" s="152"/>
      <c r="L19" s="152"/>
      <c r="M19" s="152"/>
      <c r="N19" s="152"/>
      <c r="O19" s="152"/>
      <c r="P19" s="152"/>
      <c r="AE19" s="1"/>
    </row>
    <row r="20" spans="2:21" s="3" customFormat="1" ht="21" customHeight="1">
      <c r="B20" s="154"/>
      <c r="C20" s="154"/>
      <c r="D20" s="47" t="s">
        <v>109</v>
      </c>
      <c r="E20" s="152"/>
      <c r="F20" s="152"/>
      <c r="G20" s="152"/>
      <c r="H20" s="152"/>
      <c r="I20" s="152"/>
      <c r="J20" s="152"/>
      <c r="K20" s="152"/>
      <c r="L20" s="152"/>
      <c r="M20" s="152"/>
      <c r="N20" s="152"/>
      <c r="O20" s="152"/>
      <c r="P20" s="152"/>
      <c r="R20" s="11"/>
      <c r="U20" s="11"/>
    </row>
    <row r="21" spans="2:21" s="3" customFormat="1" ht="5.25" customHeight="1">
      <c r="B21" s="10"/>
      <c r="C21" s="10"/>
      <c r="D21" s="48"/>
      <c r="E21" s="48"/>
      <c r="F21" s="48"/>
      <c r="G21" s="48"/>
      <c r="H21" s="48"/>
      <c r="I21" s="48"/>
      <c r="J21" s="48"/>
      <c r="K21" s="48"/>
      <c r="L21" s="48"/>
      <c r="M21" s="48"/>
      <c r="N21" s="48"/>
      <c r="O21" s="48"/>
      <c r="P21" s="48"/>
      <c r="R21" s="11"/>
      <c r="U21" s="11"/>
    </row>
    <row r="22" spans="2:31" ht="22.5" customHeight="1">
      <c r="B22" s="153" t="s">
        <v>106</v>
      </c>
      <c r="C22" s="153"/>
      <c r="D22" s="46" t="s">
        <v>1</v>
      </c>
      <c r="E22" s="152"/>
      <c r="F22" s="152"/>
      <c r="G22" s="152"/>
      <c r="H22" s="152"/>
      <c r="I22" s="152"/>
      <c r="J22" s="152"/>
      <c r="K22" s="152"/>
      <c r="L22" s="152"/>
      <c r="M22" s="152"/>
      <c r="N22" s="152"/>
      <c r="O22" s="152"/>
      <c r="P22" s="152"/>
      <c r="AE22" s="1"/>
    </row>
    <row r="23" spans="2:21" s="3" customFormat="1" ht="21" customHeight="1">
      <c r="B23" s="154"/>
      <c r="C23" s="154"/>
      <c r="D23" s="47"/>
      <c r="E23" s="152"/>
      <c r="F23" s="152"/>
      <c r="G23" s="152"/>
      <c r="H23" s="152"/>
      <c r="I23" s="152"/>
      <c r="J23" s="152"/>
      <c r="K23" s="152"/>
      <c r="L23" s="152"/>
      <c r="M23" s="152"/>
      <c r="N23" s="152"/>
      <c r="O23" s="152"/>
      <c r="P23" s="152"/>
      <c r="R23" s="11"/>
      <c r="U23" s="11"/>
    </row>
  </sheetData>
  <sheetProtection/>
  <mergeCells count="30">
    <mergeCell ref="D11:P11"/>
    <mergeCell ref="D9:P9"/>
    <mergeCell ref="B7:C7"/>
    <mergeCell ref="B11:C11"/>
    <mergeCell ref="B9:C9"/>
    <mergeCell ref="K2:L2"/>
    <mergeCell ref="D3:J3"/>
    <mergeCell ref="K3:L3"/>
    <mergeCell ref="D4:J4"/>
    <mergeCell ref="K4:L4"/>
    <mergeCell ref="D2:J2"/>
    <mergeCell ref="E22:P23"/>
    <mergeCell ref="E13:P14"/>
    <mergeCell ref="B16:C17"/>
    <mergeCell ref="B5:C5"/>
    <mergeCell ref="D5:J5"/>
    <mergeCell ref="K5:L5"/>
    <mergeCell ref="B2:C2"/>
    <mergeCell ref="B3:C3"/>
    <mergeCell ref="B4:C4"/>
    <mergeCell ref="E16:P17"/>
    <mergeCell ref="B19:C20"/>
    <mergeCell ref="E19:P20"/>
    <mergeCell ref="B13:C14"/>
    <mergeCell ref="B22:C23"/>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1">
      <selection activeCell="E24" sqref="E2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50"/>
      <c r="C2" s="151"/>
      <c r="D2" s="171" t="s">
        <v>124</v>
      </c>
      <c r="E2" s="172"/>
      <c r="F2" s="172"/>
      <c r="G2" s="172"/>
      <c r="H2" s="173"/>
      <c r="I2" s="58" t="str">
        <f>Proyecto!K2</f>
        <v>Codigo: GC-F-015</v>
      </c>
      <c r="J2" s="18"/>
      <c r="K2" s="18"/>
      <c r="L2" s="18"/>
      <c r="T2" s="13"/>
    </row>
    <row r="3" spans="2:20" s="3" customFormat="1" ht="23.25" customHeight="1" thickBot="1">
      <c r="B3" s="146"/>
      <c r="C3" s="147"/>
      <c r="D3" s="171" t="s">
        <v>126</v>
      </c>
      <c r="E3" s="172"/>
      <c r="F3" s="172"/>
      <c r="G3" s="172"/>
      <c r="H3" s="173"/>
      <c r="I3" s="59" t="str">
        <f>Proyecto!K3</f>
        <v>Fecha: 17 de septiembre de 2014</v>
      </c>
      <c r="J3" s="18"/>
      <c r="K3" s="18"/>
      <c r="L3" s="18"/>
      <c r="T3" s="13"/>
    </row>
    <row r="4" spans="2:20" s="3" customFormat="1" ht="24" customHeight="1" thickBot="1">
      <c r="B4" s="146"/>
      <c r="C4" s="147"/>
      <c r="D4" s="171" t="s">
        <v>127</v>
      </c>
      <c r="E4" s="172"/>
      <c r="F4" s="172"/>
      <c r="G4" s="172"/>
      <c r="H4" s="173"/>
      <c r="I4" s="59" t="str">
        <f>Proyecto!K4</f>
        <v>Version 001</v>
      </c>
      <c r="J4" s="18"/>
      <c r="K4" s="18"/>
      <c r="L4" s="18"/>
      <c r="T4" s="13"/>
    </row>
    <row r="5" spans="2:20" s="3" customFormat="1" ht="22.5" customHeight="1" thickBot="1">
      <c r="B5" s="148"/>
      <c r="C5" s="149"/>
      <c r="D5" s="174" t="s">
        <v>129</v>
      </c>
      <c r="E5" s="175"/>
      <c r="F5" s="175"/>
      <c r="G5" s="175"/>
      <c r="H5" s="176"/>
      <c r="I5" s="60" t="s">
        <v>130</v>
      </c>
      <c r="J5" s="18"/>
      <c r="K5" s="18"/>
      <c r="L5" s="18"/>
      <c r="T5" s="13"/>
    </row>
    <row r="6" spans="2:9" ht="5.25" customHeight="1">
      <c r="B6" s="5"/>
      <c r="C6" s="5"/>
      <c r="D6" s="5"/>
      <c r="E6" s="5"/>
      <c r="F6" s="5"/>
      <c r="G6" s="5"/>
      <c r="H6" s="5"/>
      <c r="I6" s="5"/>
    </row>
    <row r="7" spans="2:24" ht="29.25" customHeight="1">
      <c r="B7" s="139" t="s">
        <v>0</v>
      </c>
      <c r="C7" s="139"/>
      <c r="D7" s="138" t="str">
        <f>Proyecto!$E$7</f>
        <v>Sistematización de la información contenida en la base de datos de insolvencia y generación de reportes - fase III</v>
      </c>
      <c r="E7" s="138"/>
      <c r="F7" s="138"/>
      <c r="G7" s="138"/>
      <c r="H7" s="138"/>
      <c r="I7" s="138"/>
      <c r="X7" s="1"/>
    </row>
    <row r="8" spans="2:14" s="3" customFormat="1" ht="10.5" customHeight="1">
      <c r="B8" s="10"/>
      <c r="C8" s="10"/>
      <c r="D8" s="6"/>
      <c r="E8" s="6"/>
      <c r="F8" s="6"/>
      <c r="G8" s="6"/>
      <c r="H8" s="6"/>
      <c r="I8" s="6"/>
      <c r="N8" s="18"/>
    </row>
    <row r="9" spans="2:24" ht="18.75" customHeight="1">
      <c r="B9" s="179" t="s">
        <v>112</v>
      </c>
      <c r="C9" s="179"/>
      <c r="D9" s="179"/>
      <c r="E9" s="179"/>
      <c r="F9" s="179"/>
      <c r="G9" s="179"/>
      <c r="H9" s="179"/>
      <c r="I9" s="179"/>
      <c r="X9" s="1"/>
    </row>
    <row r="10" spans="2:24" ht="28.5" customHeight="1">
      <c r="B10" s="177" t="s">
        <v>27</v>
      </c>
      <c r="C10" s="177"/>
      <c r="D10" s="178" t="s">
        <v>151</v>
      </c>
      <c r="E10" s="178"/>
      <c r="F10" s="178"/>
      <c r="G10" s="178"/>
      <c r="H10" s="178"/>
      <c r="I10" s="178"/>
      <c r="X10" s="1"/>
    </row>
    <row r="11" spans="2:24" ht="22.5" customHeight="1">
      <c r="B11" s="177" t="s">
        <v>1</v>
      </c>
      <c r="C11" s="177"/>
      <c r="D11" s="177" t="s">
        <v>2</v>
      </c>
      <c r="E11" s="177"/>
      <c r="F11" s="28" t="s">
        <v>3</v>
      </c>
      <c r="G11" s="43" t="s">
        <v>110</v>
      </c>
      <c r="H11" s="43" t="s">
        <v>4</v>
      </c>
      <c r="I11" s="43" t="s">
        <v>111</v>
      </c>
      <c r="X11" s="1"/>
    </row>
    <row r="12" spans="2:24" ht="25.5" customHeight="1">
      <c r="B12" s="178" t="s">
        <v>54</v>
      </c>
      <c r="C12" s="178"/>
      <c r="D12" s="178" t="s">
        <v>150</v>
      </c>
      <c r="E12" s="178"/>
      <c r="F12" s="107">
        <v>1</v>
      </c>
      <c r="G12" s="44" t="s">
        <v>118</v>
      </c>
      <c r="H12" s="44" t="s">
        <v>53</v>
      </c>
      <c r="I12" s="44" t="s">
        <v>152</v>
      </c>
      <c r="X12" s="1"/>
    </row>
    <row r="13" spans="2:24" ht="24.75" customHeight="1">
      <c r="B13" s="177" t="s">
        <v>5</v>
      </c>
      <c r="C13" s="177"/>
      <c r="D13" s="178" t="s">
        <v>153</v>
      </c>
      <c r="E13" s="178"/>
      <c r="F13" s="178"/>
      <c r="G13" s="178"/>
      <c r="H13" s="178"/>
      <c r="I13" s="178"/>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3"/>
  <sheetViews>
    <sheetView showGridLines="0" zoomScale="90" zoomScaleNormal="90" zoomScalePageLayoutView="0" workbookViewId="0" topLeftCell="A7">
      <selection activeCell="C15" sqref="C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1"/>
      <c r="C2" s="174" t="s">
        <v>124</v>
      </c>
      <c r="D2" s="175"/>
      <c r="E2" s="175"/>
      <c r="F2" s="176"/>
      <c r="G2" s="58" t="str">
        <f>Proyecto!K2</f>
        <v>Codigo: GC-F-015</v>
      </c>
      <c r="H2" s="11"/>
      <c r="I2" s="11"/>
      <c r="J2" s="12"/>
      <c r="T2" s="13"/>
    </row>
    <row r="3" spans="2:20" s="3" customFormat="1" ht="23.25" customHeight="1" thickBot="1">
      <c r="B3" s="62"/>
      <c r="C3" s="174" t="s">
        <v>126</v>
      </c>
      <c r="D3" s="175"/>
      <c r="E3" s="175"/>
      <c r="F3" s="176"/>
      <c r="G3" s="59" t="str">
        <f>Proyecto!K3</f>
        <v>Fecha: 17 de septiembre de 2014</v>
      </c>
      <c r="H3" s="11"/>
      <c r="I3" s="11"/>
      <c r="J3" s="12"/>
      <c r="T3" s="13"/>
    </row>
    <row r="4" spans="2:20" s="3" customFormat="1" ht="24" customHeight="1" thickBot="1">
      <c r="B4" s="62"/>
      <c r="C4" s="174" t="s">
        <v>127</v>
      </c>
      <c r="D4" s="175"/>
      <c r="E4" s="175"/>
      <c r="F4" s="176"/>
      <c r="G4" s="59" t="str">
        <f>Proyecto!K4</f>
        <v>Version 001</v>
      </c>
      <c r="J4" s="12"/>
      <c r="T4" s="13"/>
    </row>
    <row r="5" spans="2:20" s="3" customFormat="1" ht="22.5" customHeight="1" thickBot="1">
      <c r="B5" s="63"/>
      <c r="C5" s="174" t="s">
        <v>129</v>
      </c>
      <c r="D5" s="175"/>
      <c r="E5" s="175"/>
      <c r="F5" s="176"/>
      <c r="G5" s="60" t="s">
        <v>130</v>
      </c>
      <c r="J5" s="11"/>
      <c r="T5" s="13"/>
    </row>
    <row r="6" spans="2:7" ht="5.25" customHeight="1">
      <c r="B6" s="5"/>
      <c r="C6" s="5"/>
      <c r="D6" s="5"/>
      <c r="E6" s="5"/>
      <c r="F6" s="5"/>
      <c r="G6" s="5"/>
    </row>
    <row r="7" spans="2:22" ht="29.25" customHeight="1">
      <c r="B7" s="34" t="s">
        <v>0</v>
      </c>
      <c r="C7" s="138" t="str">
        <f>Proyecto!$E$7</f>
        <v>Sistematización de la información contenida en la base de datos de insolvencia y generación de reportes - fase III</v>
      </c>
      <c r="D7" s="138"/>
      <c r="E7" s="138"/>
      <c r="F7" s="138"/>
      <c r="G7" s="138"/>
      <c r="V7" s="1"/>
    </row>
    <row r="8" ht="12"/>
    <row r="9" spans="2:7" ht="18" customHeight="1">
      <c r="B9" s="179" t="s">
        <v>43</v>
      </c>
      <c r="C9" s="179"/>
      <c r="D9" s="179"/>
      <c r="E9" s="179"/>
      <c r="F9" s="179"/>
      <c r="G9" s="179"/>
    </row>
    <row r="10" ht="15" customHeight="1"/>
    <row r="11" spans="2:7" ht="20.25" customHeight="1">
      <c r="B11" s="28" t="s">
        <v>75</v>
      </c>
      <c r="C11" s="28" t="s">
        <v>6</v>
      </c>
      <c r="D11" s="28" t="s">
        <v>14</v>
      </c>
      <c r="E11" s="28" t="s">
        <v>42</v>
      </c>
      <c r="F11" s="179" t="s">
        <v>15</v>
      </c>
      <c r="G11" s="179"/>
    </row>
    <row r="12" spans="2:7" ht="72">
      <c r="B12" s="27" t="s">
        <v>60</v>
      </c>
      <c r="C12" s="27" t="s">
        <v>141</v>
      </c>
      <c r="D12" s="26" t="s">
        <v>63</v>
      </c>
      <c r="E12" s="15" t="s">
        <v>96</v>
      </c>
      <c r="F12" s="180"/>
      <c r="G12" s="180"/>
    </row>
    <row r="13" spans="2:7" ht="144">
      <c r="B13" s="27" t="s">
        <v>61</v>
      </c>
      <c r="C13" s="27" t="s">
        <v>154</v>
      </c>
      <c r="D13" s="26" t="s">
        <v>64</v>
      </c>
      <c r="E13" s="15" t="s">
        <v>96</v>
      </c>
      <c r="F13" s="180"/>
      <c r="G13" s="180"/>
    </row>
    <row r="14" spans="2:7" ht="84">
      <c r="B14" s="27" t="s">
        <v>62</v>
      </c>
      <c r="C14" s="27" t="s">
        <v>166</v>
      </c>
      <c r="D14" s="26" t="s">
        <v>65</v>
      </c>
      <c r="E14" s="15" t="s">
        <v>96</v>
      </c>
      <c r="F14" s="180"/>
      <c r="G14" s="180"/>
    </row>
    <row r="15" spans="2:7" ht="84">
      <c r="B15" s="27" t="s">
        <v>62</v>
      </c>
      <c r="C15" s="115" t="s">
        <v>184</v>
      </c>
      <c r="D15" s="26" t="s">
        <v>65</v>
      </c>
      <c r="E15" s="15" t="s">
        <v>96</v>
      </c>
      <c r="F15" s="180"/>
      <c r="G15" s="180"/>
    </row>
    <row r="16" spans="2:7" ht="18" customHeight="1">
      <c r="B16" s="27"/>
      <c r="C16" s="27"/>
      <c r="D16" s="27"/>
      <c r="E16" s="15"/>
      <c r="F16" s="180"/>
      <c r="G16" s="180"/>
    </row>
    <row r="17" spans="2:7" ht="18" customHeight="1">
      <c r="B17" s="27"/>
      <c r="C17" s="27"/>
      <c r="D17" s="27"/>
      <c r="E17" s="15"/>
      <c r="F17" s="180"/>
      <c r="G17" s="180"/>
    </row>
    <row r="18" spans="2:7" ht="18" customHeight="1">
      <c r="B18" s="27"/>
      <c r="C18" s="27"/>
      <c r="D18" s="27"/>
      <c r="E18" s="15"/>
      <c r="F18" s="180"/>
      <c r="G18" s="180"/>
    </row>
    <row r="19" spans="2:7" ht="18" customHeight="1">
      <c r="B19" s="27"/>
      <c r="C19" s="27"/>
      <c r="D19" s="27"/>
      <c r="E19" s="15"/>
      <c r="F19" s="180"/>
      <c r="G19" s="180"/>
    </row>
    <row r="20" spans="2:7" ht="18" customHeight="1">
      <c r="B20" s="27"/>
      <c r="C20" s="27"/>
      <c r="D20" s="27"/>
      <c r="E20" s="15"/>
      <c r="F20" s="180"/>
      <c r="G20" s="180"/>
    </row>
    <row r="21" spans="2:7" ht="18" customHeight="1">
      <c r="B21" s="27"/>
      <c r="C21" s="27"/>
      <c r="D21" s="27"/>
      <c r="E21" s="15"/>
      <c r="F21" s="180"/>
      <c r="G21" s="180"/>
    </row>
    <row r="22" spans="2:7" ht="18" customHeight="1">
      <c r="B22" s="27"/>
      <c r="C22" s="27"/>
      <c r="D22" s="27"/>
      <c r="E22" s="15"/>
      <c r="F22" s="180"/>
      <c r="G22" s="180"/>
    </row>
    <row r="23" ht="12">
      <c r="B23" s="3"/>
    </row>
  </sheetData>
  <sheetProtection/>
  <mergeCells count="18">
    <mergeCell ref="C2:F2"/>
    <mergeCell ref="C3:F3"/>
    <mergeCell ref="C4:F4"/>
    <mergeCell ref="C5:F5"/>
    <mergeCell ref="F21:G21"/>
    <mergeCell ref="F11:G11"/>
    <mergeCell ref="C7:G7"/>
    <mergeCell ref="B9:G9"/>
    <mergeCell ref="F22:G22"/>
    <mergeCell ref="F19:G19"/>
    <mergeCell ref="F20:G20"/>
    <mergeCell ref="F12:G12"/>
    <mergeCell ref="F18:G18"/>
    <mergeCell ref="F13:G13"/>
    <mergeCell ref="F15:G15"/>
    <mergeCell ref="F16:G16"/>
    <mergeCell ref="F17:G17"/>
    <mergeCell ref="F14:G14"/>
  </mergeCells>
  <dataValidations count="1">
    <dataValidation type="whole" allowBlank="1" showInputMessage="1" showErrorMessage="1" sqref="F23:G23 E8:G8 E24:L65493 E22:E23 H8:L23 N8:T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0">
      <selection activeCell="B8" sqref="B8:H8"/>
    </sheetView>
  </sheetViews>
  <sheetFormatPr defaultColWidth="11.421875" defaultRowHeight="12.75"/>
  <cols>
    <col min="1" max="1" width="5.00390625" style="64" customWidth="1"/>
    <col min="2" max="2" width="30.28125" style="64" customWidth="1"/>
    <col min="3" max="3" width="25.00390625" style="64" customWidth="1"/>
    <col min="4" max="4" width="11.421875" style="64" customWidth="1"/>
    <col min="5" max="5" width="33.00390625" style="64" customWidth="1"/>
    <col min="6" max="6" width="20.7109375" style="64" customWidth="1"/>
    <col min="7" max="7" width="25.57421875" style="64" customWidth="1"/>
    <col min="8" max="8" width="15.00390625" style="64" customWidth="1"/>
    <col min="9" max="16384" width="11.421875" style="64" customWidth="1"/>
  </cols>
  <sheetData>
    <row r="1" ht="13.5" thickBot="1"/>
    <row r="2" spans="2:8" ht="18" customHeight="1" thickBot="1">
      <c r="B2" s="69"/>
      <c r="C2" s="181" t="s">
        <v>124</v>
      </c>
      <c r="D2" s="182"/>
      <c r="E2" s="182"/>
      <c r="F2" s="182"/>
      <c r="G2" s="188" t="str">
        <f>Proyecto!K2</f>
        <v>Codigo: GC-F-015</v>
      </c>
      <c r="H2" s="189"/>
    </row>
    <row r="3" spans="2:8" ht="19.5" customHeight="1" thickBot="1">
      <c r="B3" s="71"/>
      <c r="C3" s="181" t="s">
        <v>126</v>
      </c>
      <c r="D3" s="182"/>
      <c r="E3" s="182"/>
      <c r="F3" s="182"/>
      <c r="G3" s="190" t="str">
        <f>Proyecto!K3</f>
        <v>Fecha: 17 de septiembre de 2014</v>
      </c>
      <c r="H3" s="191"/>
    </row>
    <row r="4" spans="2:8" ht="19.5" customHeight="1" thickBot="1">
      <c r="B4" s="71"/>
      <c r="C4" s="181" t="s">
        <v>127</v>
      </c>
      <c r="D4" s="182"/>
      <c r="E4" s="182"/>
      <c r="F4" s="182"/>
      <c r="G4" s="192" t="str">
        <f>Proyecto!K4</f>
        <v>Version 001</v>
      </c>
      <c r="H4" s="193"/>
    </row>
    <row r="5" spans="2:8" ht="21.75" customHeight="1" thickBot="1">
      <c r="B5" s="73"/>
      <c r="C5" s="181" t="s">
        <v>129</v>
      </c>
      <c r="D5" s="182"/>
      <c r="E5" s="182"/>
      <c r="F5" s="182"/>
      <c r="G5" s="190" t="s">
        <v>130</v>
      </c>
      <c r="H5" s="191"/>
    </row>
    <row r="6" ht="21" customHeight="1"/>
    <row r="7" spans="2:8" ht="22.5" customHeight="1">
      <c r="B7" s="183" t="s">
        <v>77</v>
      </c>
      <c r="C7" s="184"/>
      <c r="D7" s="184"/>
      <c r="E7" s="184"/>
      <c r="F7" s="184"/>
      <c r="G7" s="184"/>
      <c r="H7" s="184"/>
    </row>
    <row r="8" spans="2:8" ht="45" customHeight="1">
      <c r="B8" s="185"/>
      <c r="C8" s="185"/>
      <c r="D8" s="185"/>
      <c r="E8" s="185"/>
      <c r="F8" s="185"/>
      <c r="G8" s="185"/>
      <c r="H8" s="185"/>
    </row>
    <row r="9" ht="12.75">
      <c r="B9" s="65"/>
    </row>
    <row r="10" ht="12.75"/>
    <row r="11" spans="2:8" ht="22.5" customHeight="1">
      <c r="B11" s="186" t="s">
        <v>74</v>
      </c>
      <c r="C11" s="187"/>
      <c r="E11" s="183" t="s">
        <v>76</v>
      </c>
      <c r="F11" s="184"/>
      <c r="G11" s="184"/>
      <c r="H11" s="184"/>
    </row>
    <row r="12" ht="12.75"/>
    <row r="13" spans="2:8" ht="20.25" customHeight="1">
      <c r="B13" s="35" t="s">
        <v>6</v>
      </c>
      <c r="C13" s="35" t="s">
        <v>75</v>
      </c>
      <c r="D13" s="66"/>
      <c r="E13" s="35" t="s">
        <v>6</v>
      </c>
      <c r="F13" s="35" t="s">
        <v>75</v>
      </c>
      <c r="G13" s="35" t="s">
        <v>73</v>
      </c>
      <c r="H13" s="35" t="s">
        <v>91</v>
      </c>
    </row>
    <row r="14" spans="2:8" ht="34.5" customHeight="1">
      <c r="B14" s="112" t="s">
        <v>141</v>
      </c>
      <c r="C14" s="113" t="s">
        <v>60</v>
      </c>
      <c r="E14" s="111"/>
      <c r="F14" s="114"/>
      <c r="G14" s="67"/>
      <c r="H14" s="67"/>
    </row>
    <row r="15" spans="2:8" ht="38.25">
      <c r="B15" s="112" t="s">
        <v>159</v>
      </c>
      <c r="C15" s="113" t="s">
        <v>61</v>
      </c>
      <c r="E15" s="67"/>
      <c r="F15" s="67"/>
      <c r="G15" s="67"/>
      <c r="H15" s="67"/>
    </row>
    <row r="16" spans="2:8" ht="44.25" customHeight="1">
      <c r="B16" s="112" t="s">
        <v>158</v>
      </c>
      <c r="C16" s="113" t="s">
        <v>160</v>
      </c>
      <c r="E16" s="67"/>
      <c r="F16" s="67"/>
      <c r="G16" s="67"/>
      <c r="H16" s="67"/>
    </row>
    <row r="17" spans="2:8" ht="48">
      <c r="B17" s="27" t="s">
        <v>166</v>
      </c>
      <c r="C17" s="113" t="s">
        <v>167</v>
      </c>
      <c r="E17" s="67"/>
      <c r="F17" s="67"/>
      <c r="G17" s="67"/>
      <c r="H17" s="67"/>
    </row>
    <row r="18" spans="2:8" ht="21.75" customHeight="1">
      <c r="B18" s="67"/>
      <c r="C18" s="67"/>
      <c r="E18" s="67"/>
      <c r="F18" s="67"/>
      <c r="G18" s="67"/>
      <c r="H18" s="67"/>
    </row>
    <row r="19" spans="2:8" ht="21.75" customHeight="1">
      <c r="B19" s="67"/>
      <c r="C19" s="67"/>
      <c r="E19" s="67"/>
      <c r="F19" s="67"/>
      <c r="G19" s="67"/>
      <c r="H19" s="67"/>
    </row>
    <row r="20" spans="2:8" ht="21.75" customHeight="1">
      <c r="B20" s="67"/>
      <c r="C20" s="67"/>
      <c r="D20" s="68"/>
      <c r="E20" s="67"/>
      <c r="F20" s="67"/>
      <c r="G20" s="67"/>
      <c r="H20" s="67"/>
    </row>
    <row r="21" spans="2:8" ht="21.75" customHeight="1">
      <c r="B21" s="67"/>
      <c r="C21" s="67"/>
      <c r="E21" s="67"/>
      <c r="F21" s="67"/>
      <c r="G21" s="67"/>
      <c r="H21" s="67"/>
    </row>
    <row r="22" spans="2:8" ht="21.75" customHeight="1">
      <c r="B22" s="67"/>
      <c r="C22" s="67"/>
      <c r="E22" s="67"/>
      <c r="F22" s="67"/>
      <c r="G22" s="67"/>
      <c r="H22" s="67"/>
    </row>
  </sheetData>
  <sheetProtection/>
  <mergeCells count="12">
    <mergeCell ref="G2:H2"/>
    <mergeCell ref="G3:H3"/>
    <mergeCell ref="G4:H4"/>
    <mergeCell ref="G5:H5"/>
    <mergeCell ref="C2:F2"/>
    <mergeCell ref="C3:F3"/>
    <mergeCell ref="C4:F4"/>
    <mergeCell ref="C5:F5"/>
    <mergeCell ref="E11:H11"/>
    <mergeCell ref="B7:H7"/>
    <mergeCell ref="B8:H8"/>
    <mergeCell ref="B11:C11"/>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0" sqref="C1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81" t="s">
        <v>124</v>
      </c>
      <c r="D2" s="182"/>
      <c r="E2" s="182"/>
      <c r="F2" s="182"/>
      <c r="G2" s="188" t="str">
        <f>Proyecto!K2</f>
        <v>Codigo: GC-F-015</v>
      </c>
      <c r="H2" s="194"/>
      <c r="I2" s="194"/>
      <c r="J2" s="194"/>
      <c r="K2" s="194"/>
      <c r="L2" s="189"/>
      <c r="U2" s="13"/>
    </row>
    <row r="3" spans="2:21" s="3" customFormat="1" ht="23.25" customHeight="1" thickBot="1">
      <c r="B3" s="71"/>
      <c r="C3" s="181" t="s">
        <v>126</v>
      </c>
      <c r="D3" s="182"/>
      <c r="E3" s="182"/>
      <c r="F3" s="182"/>
      <c r="G3" s="190" t="str">
        <f>Proyecto!K3</f>
        <v>Fecha: 17 de septiembre de 2014</v>
      </c>
      <c r="H3" s="195"/>
      <c r="I3" s="195"/>
      <c r="J3" s="195"/>
      <c r="K3" s="195"/>
      <c r="L3" s="191"/>
      <c r="U3" s="13"/>
    </row>
    <row r="4" spans="2:21" s="3" customFormat="1" ht="24" customHeight="1" thickBot="1">
      <c r="B4" s="71"/>
      <c r="C4" s="181" t="s">
        <v>127</v>
      </c>
      <c r="D4" s="182"/>
      <c r="E4" s="182"/>
      <c r="F4" s="182"/>
      <c r="G4" s="192" t="str">
        <f>Proyecto!K4</f>
        <v>Version 001</v>
      </c>
      <c r="H4" s="196"/>
      <c r="I4" s="196"/>
      <c r="J4" s="196"/>
      <c r="K4" s="196"/>
      <c r="L4" s="193"/>
      <c r="U4" s="13"/>
    </row>
    <row r="5" spans="2:21" s="3" customFormat="1" ht="22.5" customHeight="1" thickBot="1">
      <c r="B5" s="73"/>
      <c r="C5" s="181" t="s">
        <v>129</v>
      </c>
      <c r="D5" s="182"/>
      <c r="E5" s="182"/>
      <c r="F5" s="182"/>
      <c r="G5" s="190" t="s">
        <v>130</v>
      </c>
      <c r="H5" s="195"/>
      <c r="I5" s="195"/>
      <c r="J5" s="195"/>
      <c r="K5" s="195"/>
      <c r="L5" s="191"/>
      <c r="U5" s="13"/>
    </row>
    <row r="6" spans="1:6" ht="5.25" customHeight="1">
      <c r="A6" s="7" t="str">
        <f>Proyecto!$E$7</f>
        <v>Sistematización de la información contenida en la base de datos de insolvencia y generación de reportes - fase III</v>
      </c>
      <c r="B6" s="5"/>
      <c r="C6" s="5"/>
      <c r="D6" s="5"/>
      <c r="E6" s="5"/>
      <c r="F6" s="5"/>
    </row>
    <row r="7" spans="2:21" ht="29.25" customHeight="1">
      <c r="B7" s="34" t="s">
        <v>0</v>
      </c>
      <c r="C7" s="138" t="str">
        <f>Proyecto!$E$7</f>
        <v>Sistematización de la información contenida en la base de datos de insolvencia y generación de reportes - fase III</v>
      </c>
      <c r="D7" s="138"/>
      <c r="E7" s="138"/>
      <c r="F7" s="138"/>
      <c r="U7" s="1"/>
    </row>
    <row r="8" ht="12">
      <c r="B8" s="3"/>
    </row>
    <row r="9" ht="12"/>
    <row r="10" spans="2:3" ht="18" customHeight="1">
      <c r="B10" s="34" t="s">
        <v>88</v>
      </c>
      <c r="C10" s="17" t="s">
        <v>87</v>
      </c>
    </row>
    <row r="11" ht="6" customHeight="1"/>
    <row r="12" spans="2:3" ht="18" customHeight="1">
      <c r="B12" s="34" t="s">
        <v>47</v>
      </c>
      <c r="C12" s="17"/>
    </row>
    <row r="13" ht="6" customHeight="1"/>
    <row r="14" spans="2:3" ht="18" customHeight="1">
      <c r="B14" s="34" t="s">
        <v>48</v>
      </c>
      <c r="C14" s="17"/>
    </row>
    <row r="15" ht="6" customHeight="1"/>
    <row r="16" spans="2:3" ht="18" customHeight="1">
      <c r="B16" s="34" t="s">
        <v>44</v>
      </c>
      <c r="C16" s="16"/>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1">
      <selection activeCell="F21" sqref="F21"/>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209"/>
      <c r="C2" s="210"/>
      <c r="D2" s="200" t="s">
        <v>124</v>
      </c>
      <c r="E2" s="201"/>
      <c r="F2" s="201"/>
      <c r="G2" s="202"/>
      <c r="H2" s="70" t="str">
        <f>Proyecto!K2</f>
        <v>Codigo: GC-F-015</v>
      </c>
      <c r="P2" s="13"/>
    </row>
    <row r="3" spans="2:16" s="3" customFormat="1" ht="23.25" customHeight="1" thickBot="1">
      <c r="B3" s="211"/>
      <c r="C3" s="199"/>
      <c r="D3" s="203" t="s">
        <v>126</v>
      </c>
      <c r="E3" s="204"/>
      <c r="F3" s="204"/>
      <c r="G3" s="205"/>
      <c r="H3" s="74" t="str">
        <f>Proyecto!K3</f>
        <v>Fecha: 17 de septiembre de 2014</v>
      </c>
      <c r="P3" s="13"/>
    </row>
    <row r="4" spans="2:16" s="3" customFormat="1" ht="24" customHeight="1" thickBot="1">
      <c r="B4" s="211"/>
      <c r="C4" s="199"/>
      <c r="D4" s="206" t="s">
        <v>127</v>
      </c>
      <c r="E4" s="207"/>
      <c r="F4" s="207"/>
      <c r="G4" s="208"/>
      <c r="H4" s="72" t="str">
        <f>Proyecto!K4</f>
        <v>Version 001</v>
      </c>
      <c r="P4" s="13"/>
    </row>
    <row r="5" spans="2:16" s="3" customFormat="1" ht="22.5" customHeight="1" thickBot="1">
      <c r="B5" s="212"/>
      <c r="C5" s="213"/>
      <c r="D5" s="203" t="s">
        <v>129</v>
      </c>
      <c r="E5" s="204"/>
      <c r="F5" s="204"/>
      <c r="G5" s="205"/>
      <c r="H5" s="74" t="s">
        <v>130</v>
      </c>
      <c r="P5" s="13"/>
    </row>
    <row r="6" spans="2:8" ht="5.25" customHeight="1">
      <c r="B6" s="5"/>
      <c r="C6" s="5"/>
      <c r="D6" s="5"/>
      <c r="E6" s="5"/>
      <c r="F6" s="5"/>
      <c r="G6" s="5"/>
      <c r="H6" s="5"/>
    </row>
    <row r="7" spans="2:16" ht="29.25" customHeight="1">
      <c r="B7" s="139" t="s">
        <v>0</v>
      </c>
      <c r="C7" s="139"/>
      <c r="D7" s="138" t="str">
        <f>Proyecto!$E$7</f>
        <v>Sistematización de la información contenida en la base de datos de insolvencia y generación de reportes - fase III</v>
      </c>
      <c r="E7" s="138"/>
      <c r="F7" s="138"/>
      <c r="G7" s="138"/>
      <c r="H7" s="138"/>
      <c r="P7" s="1"/>
    </row>
    <row r="8" ht="19.5" customHeight="1"/>
    <row r="9" spans="2:8" ht="30" customHeight="1">
      <c r="B9" s="197" t="s">
        <v>37</v>
      </c>
      <c r="C9" s="198"/>
      <c r="D9" s="198"/>
      <c r="E9" s="198"/>
      <c r="F9" s="198"/>
      <c r="G9" s="198"/>
      <c r="H9" s="198"/>
    </row>
    <row r="10" spans="2:16" ht="9.75" customHeight="1">
      <c r="B10" s="199"/>
      <c r="C10" s="199"/>
      <c r="D10" s="199"/>
      <c r="E10" s="199"/>
      <c r="F10" s="199"/>
      <c r="G10" s="199"/>
      <c r="H10" s="199"/>
      <c r="P10" s="1"/>
    </row>
    <row r="11" spans="2:16" ht="25.5" customHeight="1">
      <c r="B11" s="177" t="s">
        <v>6</v>
      </c>
      <c r="C11" s="177"/>
      <c r="D11" s="28" t="s">
        <v>7</v>
      </c>
      <c r="E11" s="30" t="s">
        <v>71</v>
      </c>
      <c r="F11" s="28" t="s">
        <v>11</v>
      </c>
      <c r="G11" s="28" t="s">
        <v>98</v>
      </c>
      <c r="H11" s="28" t="s">
        <v>8</v>
      </c>
      <c r="P11" s="1"/>
    </row>
    <row r="12" spans="2:16" ht="21.75" customHeight="1">
      <c r="B12" s="152" t="s">
        <v>168</v>
      </c>
      <c r="C12" s="152"/>
      <c r="D12" s="31" t="s">
        <v>143</v>
      </c>
      <c r="E12" s="32">
        <v>3140</v>
      </c>
      <c r="F12" s="32" t="s">
        <v>169</v>
      </c>
      <c r="G12" s="91" t="s">
        <v>96</v>
      </c>
      <c r="H12" s="91" t="s">
        <v>68</v>
      </c>
      <c r="P12" s="1"/>
    </row>
    <row r="13" spans="2:16" ht="26.25" customHeight="1">
      <c r="B13" s="152" t="s">
        <v>144</v>
      </c>
      <c r="C13" s="152"/>
      <c r="D13" s="91" t="s">
        <v>145</v>
      </c>
      <c r="E13" s="91">
        <v>4039</v>
      </c>
      <c r="F13" s="32" t="s">
        <v>146</v>
      </c>
      <c r="G13" s="91" t="s">
        <v>96</v>
      </c>
      <c r="H13" s="91" t="s">
        <v>68</v>
      </c>
      <c r="P13" s="1"/>
    </row>
    <row r="14" spans="2:16" ht="45.75" customHeight="1">
      <c r="B14" s="152" t="s">
        <v>147</v>
      </c>
      <c r="C14" s="152"/>
      <c r="D14" s="91" t="s">
        <v>148</v>
      </c>
      <c r="E14" s="91">
        <v>3147</v>
      </c>
      <c r="F14" s="32" t="s">
        <v>149</v>
      </c>
      <c r="G14" s="91" t="s">
        <v>96</v>
      </c>
      <c r="H14" s="91" t="s">
        <v>68</v>
      </c>
      <c r="P14" s="1"/>
    </row>
    <row r="15" spans="2:16" ht="21.75" customHeight="1">
      <c r="B15" s="152"/>
      <c r="C15" s="152"/>
      <c r="D15" s="27"/>
      <c r="E15" s="27"/>
      <c r="F15" s="93"/>
      <c r="G15" s="91"/>
      <c r="H15" s="91"/>
      <c r="O15" s="2"/>
      <c r="P15" s="1"/>
    </row>
    <row r="16" spans="2:16" ht="21.75" customHeight="1">
      <c r="B16" s="152"/>
      <c r="C16" s="152"/>
      <c r="D16" s="91"/>
      <c r="E16" s="91"/>
      <c r="F16" s="32"/>
      <c r="G16" s="91"/>
      <c r="H16" s="91"/>
      <c r="P16" s="1"/>
    </row>
    <row r="17" spans="2:16" ht="21.75" customHeight="1">
      <c r="B17" s="152"/>
      <c r="C17" s="152"/>
      <c r="D17" s="27"/>
      <c r="E17" s="27"/>
      <c r="F17" s="93"/>
      <c r="G17" s="25"/>
      <c r="H17" s="25"/>
      <c r="P17" s="1"/>
    </row>
    <row r="18" spans="2:16" ht="21.75" customHeight="1">
      <c r="B18" s="152"/>
      <c r="C18" s="152"/>
      <c r="D18" s="25"/>
      <c r="E18" s="25"/>
      <c r="F18" s="25"/>
      <c r="G18" s="25"/>
      <c r="H18" s="25"/>
      <c r="O18" s="2"/>
      <c r="P18" s="1"/>
    </row>
    <row r="19" spans="2:16" ht="21.75" customHeight="1">
      <c r="B19" s="152"/>
      <c r="C19" s="152"/>
      <c r="D19" s="25"/>
      <c r="E19" s="25"/>
      <c r="F19" s="25"/>
      <c r="G19" s="25"/>
      <c r="H19" s="25"/>
      <c r="P19" s="1"/>
    </row>
    <row r="20" spans="2:16" ht="21.75" customHeight="1">
      <c r="B20" s="152"/>
      <c r="C20" s="152"/>
      <c r="D20" s="25"/>
      <c r="E20" s="25"/>
      <c r="F20" s="25"/>
      <c r="G20" s="25"/>
      <c r="H20" s="25"/>
      <c r="O20" s="2"/>
      <c r="P20" s="1"/>
    </row>
    <row r="21" spans="2:16" ht="21.75" customHeight="1">
      <c r="B21" s="152"/>
      <c r="C21" s="152"/>
      <c r="D21" s="25"/>
      <c r="E21" s="25"/>
      <c r="F21" s="25"/>
      <c r="G21" s="25"/>
      <c r="H21" s="25"/>
      <c r="O21" s="2"/>
      <c r="P21" s="1"/>
    </row>
  </sheetData>
  <sheetProtection/>
  <mergeCells count="20">
    <mergeCell ref="B12:C12"/>
    <mergeCell ref="B10:H10"/>
    <mergeCell ref="B13:C13"/>
    <mergeCell ref="B16:C16"/>
    <mergeCell ref="B15:C15"/>
    <mergeCell ref="D2:G2"/>
    <mergeCell ref="D3:G3"/>
    <mergeCell ref="D4:G4"/>
    <mergeCell ref="D5:G5"/>
    <mergeCell ref="B2:C5"/>
    <mergeCell ref="B7:C7"/>
    <mergeCell ref="D7:H7"/>
    <mergeCell ref="B9:H9"/>
    <mergeCell ref="B20:C20"/>
    <mergeCell ref="B21:C21"/>
    <mergeCell ref="B19:C19"/>
    <mergeCell ref="B14:C14"/>
    <mergeCell ref="B18:C18"/>
    <mergeCell ref="B17:C17"/>
    <mergeCell ref="B11:C11"/>
  </mergeCells>
  <conditionalFormatting sqref="D18:D21 D11">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conditionalFormatting sqref="D12 D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D16">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4" r:id="rId1" display="MariaVictoriaL@SUPERSOCIEDADES.GOV.CO"/>
    <hyperlink ref="F13" r:id="rId2" display="BethyG@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6"/>
  <drawing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E18" sqref="E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81" t="s">
        <v>124</v>
      </c>
      <c r="D2" s="182"/>
      <c r="E2" s="182"/>
      <c r="F2" s="182"/>
      <c r="G2" s="76" t="str">
        <f>Proyecto!K2</f>
        <v>Codigo: GC-F-015</v>
      </c>
      <c r="H2" s="75"/>
      <c r="P2" s="13"/>
    </row>
    <row r="3" spans="2:16" s="3" customFormat="1" ht="23.25" customHeight="1" thickBot="1">
      <c r="B3" s="71"/>
      <c r="C3" s="181" t="s">
        <v>126</v>
      </c>
      <c r="D3" s="182"/>
      <c r="E3" s="182"/>
      <c r="F3" s="182"/>
      <c r="G3" s="74" t="str">
        <f>Proyecto!K3</f>
        <v>Fecha: 17 de septiembre de 2014</v>
      </c>
      <c r="H3" s="75"/>
      <c r="P3" s="13"/>
    </row>
    <row r="4" spans="2:16" s="3" customFormat="1" ht="24" customHeight="1" thickBot="1">
      <c r="B4" s="71"/>
      <c r="C4" s="181" t="s">
        <v>127</v>
      </c>
      <c r="D4" s="182"/>
      <c r="E4" s="182"/>
      <c r="F4" s="182"/>
      <c r="G4" s="74" t="str">
        <f>Proyecto!K4</f>
        <v>Version 001</v>
      </c>
      <c r="H4" s="75"/>
      <c r="P4" s="13"/>
    </row>
    <row r="5" spans="2:16" s="3" customFormat="1" ht="22.5" customHeight="1" thickBot="1">
      <c r="B5" s="73"/>
      <c r="C5" s="181" t="s">
        <v>129</v>
      </c>
      <c r="D5" s="182"/>
      <c r="E5" s="182"/>
      <c r="F5" s="182"/>
      <c r="G5" s="77" t="s">
        <v>130</v>
      </c>
      <c r="H5" s="75"/>
      <c r="P5" s="13"/>
    </row>
    <row r="6" spans="2:6" ht="5.25" customHeight="1">
      <c r="B6" s="5"/>
      <c r="C6" s="5"/>
      <c r="D6" s="5"/>
      <c r="E6" s="5"/>
      <c r="F6" s="5"/>
    </row>
    <row r="7" spans="2:16" ht="29.25" customHeight="1">
      <c r="B7" s="34" t="s">
        <v>0</v>
      </c>
      <c r="C7" s="217" t="str">
        <f>Proyecto!$E$7</f>
        <v>Sistematización de la información contenida en la base de datos de insolvencia y generación de reportes - fase III</v>
      </c>
      <c r="D7" s="217"/>
      <c r="E7" s="217"/>
      <c r="F7" s="217"/>
      <c r="G7" s="22"/>
      <c r="P7" s="1"/>
    </row>
    <row r="8" spans="2:16" ht="6.75" customHeight="1">
      <c r="B8" s="8"/>
      <c r="C8" s="9"/>
      <c r="D8" s="9"/>
      <c r="E8" s="9"/>
      <c r="F8" s="9"/>
      <c r="P8" s="1"/>
    </row>
    <row r="9" spans="2:3" ht="12">
      <c r="B9" s="147"/>
      <c r="C9" s="147"/>
    </row>
    <row r="10" spans="2:7" ht="20.25" customHeight="1">
      <c r="B10" s="214" t="s">
        <v>16</v>
      </c>
      <c r="C10" s="215"/>
      <c r="D10" s="215"/>
      <c r="E10" s="215"/>
      <c r="F10" s="215"/>
      <c r="G10" s="216"/>
    </row>
    <row r="11" ht="15" customHeight="1"/>
    <row r="12" spans="2:7" ht="24.75" customHeight="1">
      <c r="B12" s="29" t="s">
        <v>89</v>
      </c>
      <c r="C12" s="33" t="s">
        <v>17</v>
      </c>
      <c r="D12" s="33" t="s">
        <v>18</v>
      </c>
      <c r="E12" s="33" t="s">
        <v>19</v>
      </c>
      <c r="F12" s="33" t="s">
        <v>20</v>
      </c>
      <c r="G12" s="33" t="s">
        <v>21</v>
      </c>
    </row>
    <row r="13" spans="2:7" ht="21.75" customHeight="1">
      <c r="B13" s="27" t="str">
        <f>Interesados!B12</f>
        <v>Silvana Fortich</v>
      </c>
      <c r="C13" s="26" t="s">
        <v>105</v>
      </c>
      <c r="D13" s="26" t="s">
        <v>185</v>
      </c>
      <c r="E13" s="26" t="s">
        <v>120</v>
      </c>
      <c r="F13" s="27" t="s">
        <v>170</v>
      </c>
      <c r="G13" s="26" t="s">
        <v>171</v>
      </c>
    </row>
    <row r="14" spans="2:7" ht="21.75" customHeight="1">
      <c r="B14" s="27" t="str">
        <f>Interesados!B13</f>
        <v>Bethy Elizabeth González </v>
      </c>
      <c r="C14" s="26" t="s">
        <v>105</v>
      </c>
      <c r="D14" s="26" t="s">
        <v>185</v>
      </c>
      <c r="E14" s="26" t="s">
        <v>120</v>
      </c>
      <c r="F14" s="27" t="s">
        <v>170</v>
      </c>
      <c r="G14" s="26" t="s">
        <v>171</v>
      </c>
    </row>
    <row r="15" spans="2:7" ht="21.75" customHeight="1">
      <c r="B15" s="27" t="str">
        <f>Interesados!B14</f>
        <v>María Victoria Londoño </v>
      </c>
      <c r="C15" s="26" t="s">
        <v>105</v>
      </c>
      <c r="D15" s="26" t="s">
        <v>185</v>
      </c>
      <c r="E15" s="26" t="s">
        <v>120</v>
      </c>
      <c r="F15" s="27" t="s">
        <v>170</v>
      </c>
      <c r="G15" s="26" t="s">
        <v>171</v>
      </c>
    </row>
    <row r="16" spans="2:7" ht="21.7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75">
      <c r="C21" s="20"/>
    </row>
    <row r="22" ht="12.75">
      <c r="C22" s="20"/>
    </row>
    <row r="23" ht="12.75">
      <c r="C23" s="23"/>
    </row>
    <row r="24" ht="12.75">
      <c r="C24" s="23"/>
    </row>
    <row r="25" ht="12.75">
      <c r="C25" s="23"/>
    </row>
    <row r="26" ht="12.75">
      <c r="C26" s="23"/>
    </row>
    <row r="27" ht="12.75">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H12" sqref="H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43.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81" t="s">
        <v>124</v>
      </c>
      <c r="D2" s="182"/>
      <c r="E2" s="182"/>
      <c r="F2" s="182"/>
      <c r="G2" s="188" t="str">
        <f>Proyecto!K2</f>
        <v>Codigo: GC-F-015</v>
      </c>
      <c r="H2" s="189"/>
      <c r="J2" s="11"/>
      <c r="K2" s="11"/>
      <c r="L2" s="11"/>
      <c r="M2" s="12"/>
      <c r="W2" s="13"/>
    </row>
    <row r="3" spans="2:23" s="3" customFormat="1" ht="23.25" customHeight="1" thickBot="1">
      <c r="B3" s="71"/>
      <c r="C3" s="181" t="s">
        <v>126</v>
      </c>
      <c r="D3" s="182"/>
      <c r="E3" s="182"/>
      <c r="F3" s="182"/>
      <c r="G3" s="190" t="str">
        <f>Proyecto!K3</f>
        <v>Fecha: 17 de septiembre de 2014</v>
      </c>
      <c r="H3" s="191"/>
      <c r="J3" s="11"/>
      <c r="K3" s="11"/>
      <c r="L3" s="11"/>
      <c r="M3" s="12"/>
      <c r="W3" s="13"/>
    </row>
    <row r="4" spans="2:23" s="3" customFormat="1" ht="24" customHeight="1" thickBot="1">
      <c r="B4" s="71"/>
      <c r="C4" s="181" t="s">
        <v>127</v>
      </c>
      <c r="D4" s="182"/>
      <c r="E4" s="182"/>
      <c r="F4" s="182"/>
      <c r="G4" s="192" t="str">
        <f>Proyecto!K4</f>
        <v>Version 001</v>
      </c>
      <c r="H4" s="193"/>
      <c r="J4" s="11"/>
      <c r="M4" s="12"/>
      <c r="W4" s="13"/>
    </row>
    <row r="5" spans="2:23" s="3" customFormat="1" ht="22.5" customHeight="1" thickBot="1">
      <c r="B5" s="73"/>
      <c r="C5" s="181" t="s">
        <v>129</v>
      </c>
      <c r="D5" s="182"/>
      <c r="E5" s="182"/>
      <c r="F5" s="182"/>
      <c r="G5" s="190" t="s">
        <v>130</v>
      </c>
      <c r="H5" s="191"/>
      <c r="J5" s="11"/>
      <c r="M5" s="11"/>
      <c r="W5" s="13"/>
    </row>
    <row r="6" spans="2:8" ht="5.25" customHeight="1">
      <c r="B6" s="5"/>
      <c r="C6" s="5"/>
      <c r="D6" s="5"/>
      <c r="E6" s="5"/>
      <c r="F6" s="5"/>
      <c r="G6" s="5"/>
      <c r="H6" s="5"/>
    </row>
    <row r="7" spans="2:23" ht="29.25" customHeight="1">
      <c r="B7" s="37" t="s">
        <v>0</v>
      </c>
      <c r="C7" s="138" t="str">
        <f>Proyecto!$E$7</f>
        <v>Sistematización de la información contenida en la base de datos de insolvencia y generación de reportes - fase III</v>
      </c>
      <c r="D7" s="138"/>
      <c r="E7" s="138"/>
      <c r="F7" s="138"/>
      <c r="G7" s="138"/>
      <c r="H7" s="138"/>
      <c r="W7" s="1"/>
    </row>
    <row r="8" ht="12"/>
    <row r="9" spans="2:8" ht="15" customHeight="1">
      <c r="B9" s="179" t="s">
        <v>9</v>
      </c>
      <c r="C9" s="179"/>
      <c r="D9" s="179"/>
      <c r="E9" s="179"/>
      <c r="F9" s="179"/>
      <c r="G9" s="179"/>
      <c r="H9" s="179"/>
    </row>
    <row r="10" ht="15" customHeight="1"/>
    <row r="11" spans="2:8" ht="33.75" customHeight="1">
      <c r="B11" s="177" t="s">
        <v>90</v>
      </c>
      <c r="C11" s="177"/>
      <c r="D11" s="28" t="s">
        <v>28</v>
      </c>
      <c r="E11" s="28" t="s">
        <v>10</v>
      </c>
      <c r="F11" s="42" t="s">
        <v>12</v>
      </c>
      <c r="G11" s="28" t="s">
        <v>13</v>
      </c>
      <c r="H11" s="28" t="s">
        <v>123</v>
      </c>
    </row>
    <row r="12" spans="2:8" ht="80.25" customHeight="1">
      <c r="B12" s="152"/>
      <c r="C12" s="152"/>
      <c r="D12" s="25"/>
      <c r="E12" s="24"/>
      <c r="F12" s="24"/>
      <c r="G12" s="36"/>
      <c r="H12" s="24"/>
    </row>
    <row r="13" spans="2:8" ht="18" customHeight="1">
      <c r="B13" s="152"/>
      <c r="C13" s="152"/>
      <c r="D13" s="25"/>
      <c r="E13" s="25"/>
      <c r="F13" s="24"/>
      <c r="G13" s="36"/>
      <c r="H13" s="25"/>
    </row>
    <row r="14" spans="2:8" ht="18" customHeight="1">
      <c r="B14" s="152"/>
      <c r="C14" s="152"/>
      <c r="D14" s="25"/>
      <c r="E14" s="25"/>
      <c r="F14" s="24"/>
      <c r="G14" s="36"/>
      <c r="H14" s="25"/>
    </row>
    <row r="15" spans="2:8" ht="18" customHeight="1">
      <c r="B15" s="152"/>
      <c r="C15" s="152"/>
      <c r="D15" s="25"/>
      <c r="E15" s="25"/>
      <c r="F15" s="24"/>
      <c r="G15" s="36"/>
      <c r="H15" s="25"/>
    </row>
    <row r="16" spans="2:8" ht="18" customHeight="1">
      <c r="B16" s="152"/>
      <c r="C16" s="152"/>
      <c r="D16" s="25"/>
      <c r="E16" s="25"/>
      <c r="F16" s="24"/>
      <c r="G16" s="36"/>
      <c r="H16" s="25"/>
    </row>
    <row r="17" spans="2:8" ht="18" customHeight="1">
      <c r="B17" s="152"/>
      <c r="C17" s="152"/>
      <c r="D17" s="25"/>
      <c r="E17" s="25"/>
      <c r="F17" s="24"/>
      <c r="G17" s="36"/>
      <c r="H17" s="25"/>
    </row>
    <row r="18" spans="2:8" ht="18" customHeight="1">
      <c r="B18" s="152"/>
      <c r="C18" s="152"/>
      <c r="D18" s="25"/>
      <c r="E18" s="25"/>
      <c r="F18" s="24"/>
      <c r="G18" s="36"/>
      <c r="H18" s="25"/>
    </row>
    <row r="19" spans="2:8" ht="18" customHeight="1">
      <c r="B19" s="152"/>
      <c r="C19" s="152"/>
      <c r="D19" s="25"/>
      <c r="E19" s="25"/>
      <c r="F19" s="24"/>
      <c r="G19" s="36"/>
      <c r="H19" s="25"/>
    </row>
    <row r="20" spans="2:8" ht="18" customHeight="1">
      <c r="B20" s="152"/>
      <c r="C20" s="152"/>
      <c r="D20" s="25"/>
      <c r="E20" s="25"/>
      <c r="F20" s="24"/>
      <c r="G20" s="36"/>
      <c r="H20" s="25"/>
    </row>
    <row r="21" spans="2:8" ht="18" customHeight="1">
      <c r="B21" s="152"/>
      <c r="C21" s="152"/>
      <c r="D21" s="25"/>
      <c r="E21" s="25"/>
      <c r="F21" s="24"/>
      <c r="G21" s="36"/>
      <c r="H21" s="25"/>
    </row>
    <row r="22" spans="2:8" ht="18" customHeight="1">
      <c r="B22" s="152"/>
      <c r="C22" s="152"/>
      <c r="D22" s="25"/>
      <c r="E22" s="25"/>
      <c r="F22" s="24"/>
      <c r="G22" s="36"/>
      <c r="H22" s="25"/>
    </row>
  </sheetData>
  <sheetProtection/>
  <mergeCells count="22">
    <mergeCell ref="C5:F5"/>
    <mergeCell ref="B9:H9"/>
    <mergeCell ref="B22:C22"/>
    <mergeCell ref="B20:C20"/>
    <mergeCell ref="B21:C21"/>
    <mergeCell ref="B12:C12"/>
    <mergeCell ref="B19:C19"/>
    <mergeCell ref="B16:C16"/>
    <mergeCell ref="B18:C18"/>
    <mergeCell ref="B13:C13"/>
    <mergeCell ref="B15:C15"/>
    <mergeCell ref="B17:C17"/>
    <mergeCell ref="C2:F2"/>
    <mergeCell ref="G2:H2"/>
    <mergeCell ref="C3:F3"/>
    <mergeCell ref="G3:H3"/>
    <mergeCell ref="C4:F4"/>
    <mergeCell ref="B14:C14"/>
    <mergeCell ref="G5:H5"/>
    <mergeCell ref="G4:H4"/>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Hilda Yolanda Rojas Trujillo</cp:lastModifiedBy>
  <cp:lastPrinted>2014-09-04T14:54:30Z</cp:lastPrinted>
  <dcterms:created xsi:type="dcterms:W3CDTF">2009-01-14T13:57:13Z</dcterms:created>
  <dcterms:modified xsi:type="dcterms:W3CDTF">2018-12-26T19:56:43Z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0x01010056B6F0C10ADAF341AEBB1C842B080494</vt:lpwstr>
  </property>
  <property fmtid="{D5CDD505-2E9C-101B-9397-08002B2CF9AE}" pid="3" name="Comentarios">
    <vt:lpwstr/>
  </property>
  <property fmtid="{D5CDD505-2E9C-101B-9397-08002B2CF9AE}" pid="4" name="Fase">
    <vt:lpwstr>a. Ficha Téncnica</vt:lpwstr>
  </property>
  <property fmtid="{D5CDD505-2E9C-101B-9397-08002B2CF9AE}" pid="5" name="IconOverlay">
    <vt:lpwstr/>
  </property>
  <property fmtid="{D5CDD505-2E9C-101B-9397-08002B2CF9AE}" pid="6" name="_dlc_DocId">
    <vt:lpwstr>NV5X2DCNMZXR-706062453-2601</vt:lpwstr>
  </property>
  <property fmtid="{D5CDD505-2E9C-101B-9397-08002B2CF9AE}" pid="7" name="_dlc_DocIdItemGuid">
    <vt:lpwstr>e05acf4c-0187-497e-be1e-8d2911439c5b</vt:lpwstr>
  </property>
  <property fmtid="{D5CDD505-2E9C-101B-9397-08002B2CF9AE}" pid="8" name="_dlc_DocIdUrl">
    <vt:lpwstr>https://www.supersociedades.gov.co/nuestra_entidad/Planeacion/_layouts/15/DocIdRedir.aspx?ID=NV5X2DCNMZXR-706062453-2601, NV5X2DCNMZXR-706062453-2601</vt:lpwstr>
  </property>
</Properties>
</file>