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60" windowHeight="7770" tabRatio="803" firstSheet="4"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Hoja1" sheetId="13" r:id="rId13"/>
    <sheet name="No tocar" sheetId="14" state="hidden" r:id="rId14"/>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'Interesados'!$B$2:$H$20</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<sst xmlns="http://schemas.openxmlformats.org/spreadsheetml/2006/main" count="383" uniqueCount="215">
  <si>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</si>
  <si>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</si>
  <si>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</si>
  <si>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</si>
  <si>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</si>
  <si>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</si>
  <si>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</si>
  <si>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</si>
  <si>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</si>
  <si>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</si>
  <si>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</si>
  <si>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</si>
  <si>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</si>
  <si>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</si>
  <si>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</si>
  <si>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</si>
  <si>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</si>
  <si>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</si>
  <si>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</si>
  <si>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</si>
  <si>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</si>
  <si>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</si>
  <si>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</si>
  <si>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</si>
  <si>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</si>
  <si>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</si>
  <si>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</si>
  <si>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</si>
  <si>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</si>
  <si>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</si>
  <si>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</si>
  <si>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</si>
  <si>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</si>
  <si>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</si>
  <si>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</si>
  <si>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</si>
  <si>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</si>
  <si>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</si>
  <si>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</si>
  <si>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</si>
  <si>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</si>
  <si>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</si>
  <si>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</si>
  <si>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</si>
  <si>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</si>
  <si>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</si>
  <si>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</si>
  <si>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</si>
  <si>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</si>
  <si>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</si>
  <si>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</si>
  <si>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</si>
  <si>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</si>
  <si>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</si>
  <si>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</si>
  <si>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</si>
  <si>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</si>
  <si>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</si>
  <si>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</si>
  <si>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</si>
  <si>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</si>
  <si>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</si>
  <si>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</si>
  <si>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</si>
  <si>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</si>
  <si>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</si>
  <si>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</si>
  <si>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</si>
  <si>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</si>
  <si>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</si>
  <si>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</si>
  <si>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</si>
  <si>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</si>
  <si>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</si>
  <si>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</si>
  <si>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</si>
  <si>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</si>
  <si>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</si>
  <si>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</si>
  <si>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</si>
  <si>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</si>
  <si>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</si>
  <si>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</si>
  <si>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</si>
  <si>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</si>
  <si>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</si>
  <si>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</si>
  <si>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</si>
  <si>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</si>
  <si>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</si>
  <si>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</si>
  <si>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</si>
  <si>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</si>
  <si>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</si>
  <si>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</si>
  <si>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</si>
  <si>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</si>
  <si>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</si>
  <si>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</si>
  <si>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</si>
  <si>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</si>
  <si>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</si>
  <si>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</si>
  <si>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</si>
  <si>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</si>
  <si>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</si>
  <si>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</si>
  <si>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</si>
  <si>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</si>
  <si>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</si>
  <si>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</si>
  <si>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</si>
  <si>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</si>
  <si>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</si>
  <si>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</si>
  <si>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</si>
  <si>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</si>
  <si>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</si>
  <si>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</si>
  <si>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</si>
  <si>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</si>
  <si>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</si>
  <si>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</si>
  <si>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</si>
  <si>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</si>
  <si>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</si>
  <si>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</si>
  <si>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</si>
  <si>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</si>
  <si>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</si>
  <si>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</si>
  <si>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</si>
  <si>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</si>
  <si>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</si>
  <si>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</si>
  <si>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</si>
  <si>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</si>
  <si>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</si>
  <si>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</si>
  <si>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</si>
  <si>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Nicolás Polanía Tello - Delegado para Procedimientos de Insolvencia</t>
  </si>
  <si>
    <t>Catalina Garavito Lara</t>
  </si>
  <si>
    <t>Graciela María Saldarriaga</t>
  </si>
  <si>
    <t>Coordinadora Grupo de Reorganización</t>
  </si>
  <si>
    <t>GracielaSM@SUPERSOCIEDADES.GOV.CO</t>
  </si>
  <si>
    <t xml:space="preserve">Bethy Elizabeth González </t>
  </si>
  <si>
    <t>Coordinadora Grupo de Seguimiento Acuerdos en Insolvencia</t>
  </si>
  <si>
    <t>BethyG@SUPERSOCIEDADES.GOV.CO</t>
  </si>
  <si>
    <t xml:space="preserve">María Victoria Londoño </t>
  </si>
  <si>
    <t xml:space="preserve">Coordinadora Grupo de liquidaciones </t>
  </si>
  <si>
    <t>MariaVictoriaL@SUPERSOCIEDADES.GOV.CO</t>
  </si>
  <si>
    <t>Martha leonor Archila</t>
  </si>
  <si>
    <t>Coordinadora Grupo de Intervenidas</t>
  </si>
  <si>
    <t>MarthaAC@SUPERSOCIEDADES.GOV.CO</t>
  </si>
  <si>
    <t xml:space="preserve">María Consuela Alarcón </t>
  </si>
  <si>
    <t>Coordinadora Grupo de Procesos Especiales</t>
  </si>
  <si>
    <t>MariaA@SUPERSOCIEDADES.GOV.CO</t>
  </si>
  <si>
    <t>porcentaje</t>
  </si>
  <si>
    <t>Cumplimiento de las actividades del proyecto</t>
  </si>
  <si>
    <t>porcentaje de cumplimiento de cada actividad/100%</t>
  </si>
  <si>
    <t>Delegatura para Procedimientos de insolvencia</t>
  </si>
  <si>
    <t xml:space="preserve">Catalina Garavito Lara – Funcionaria
Delegatura para Procedimientos de Insolvencia </t>
  </si>
  <si>
    <t>Jurisprudencia o decisiones adoptadas en las intendencias regionales, asuntos no seleccionados en la lsita de temas relevantes</t>
  </si>
  <si>
    <t>Aprobación por parte de Delegado de los contenidos.</t>
  </si>
  <si>
    <t>Contribuir a la preservación de la empresa y a la recuperación del crédito, mediante el ejercicio de las facultades jurisdiccionales.</t>
  </si>
  <si>
    <t>Toda comunicación con los interesados se canalizara a través del gerente del proyecto y las instrucciones al líder funcional, las dara directamente el gerente del proyecto.</t>
  </si>
  <si>
    <t>NA</t>
  </si>
  <si>
    <t>Seguimiento y avance</t>
  </si>
  <si>
    <t>Gerente del Proyecto /
Líder Funcional</t>
  </si>
  <si>
    <t>documento</t>
  </si>
  <si>
    <t xml:space="preserve"> Sistema de consulta jurisprudencial de la Delegatura para Procedimientos de Insolvencia- fase I</t>
  </si>
  <si>
    <t>Consustrir un sistema de consulta jurisprudencial para la Delegatura para Procedimientos de Insolvencia de manera que el patrimonio de jurisprudencia concursal de la entidad se recupere, se conserve y sea de fácil acceso para usuarios y operadores.</t>
  </si>
  <si>
    <t>Diseñar una metodología de trabajo para e proyecto en sus distintas fases</t>
  </si>
  <si>
    <t>Elaborar una lista de criterios de búsqueda y establecer cuál será el que servirá para el plan piloto</t>
  </si>
  <si>
    <t xml:space="preserve">Diseñar un plan piloto para un criterio de búsqueda </t>
  </si>
  <si>
    <t xml:space="preserve">Nelly Tatiana Perdomo – Funcionaria
Delegatura para Procedimientos de Insolvencia </t>
  </si>
  <si>
    <t>Carlos Martín Coy</t>
  </si>
  <si>
    <t>Carlos Martín Coy, Dirección de Informática</t>
  </si>
  <si>
    <t>Lider Técnico</t>
  </si>
  <si>
    <t>María Teresa Gil</t>
  </si>
  <si>
    <t>Jefe Oficina Asesora Jurídica</t>
  </si>
  <si>
    <t>MariaGG@SUPERSOCIEDADES.GOV.CO</t>
  </si>
  <si>
    <t>GuettyCC@SUPERSOCIEDADES.GOV.CO</t>
  </si>
  <si>
    <t>Coordinadora Grupo de Atención al Ciudadano</t>
  </si>
  <si>
    <t>Guetty Caycedo</t>
  </si>
  <si>
    <t>William Echeverry, atención al ciudadano, biblioteca</t>
  </si>
  <si>
    <t>Correo e</t>
  </si>
  <si>
    <t xml:space="preserve">Esta primera fase iniciará con la construcción de la metodología de todo el proyecto y finalizará con el diseño del piloto de construcción de la relatoría para uno de loscirterios de búsqueda identificados. Se ilimitará a las providencias proferidas en vigencia de la Ley 1116 de 2006.
</t>
  </si>
  <si>
    <t>El proyecto se limita a providencias de la Ley 1116 de 2006 por cuanto las providencias de la Ley 222 no están digitalizadas y su acceso es de gran dificultad por encontrarse en físico o en el archivo histórico .</t>
  </si>
  <si>
    <t>Es necesario contar con un sistema de consulta jurisprudencial para garabtizar la conservación del patrimonio jurisprudencial de la Delegatura, principal juez de insolvencia de Colombia, y para promover la estabilidad y seguridad jurídica</t>
  </si>
  <si>
    <t>Metodología d etrabajo, lista de criterios de búsqueda y diseño de plan piloto para un descriptor</t>
  </si>
  <si>
    <t>Conformación del equipo de trabajo  y entre las áreas vinculadas.</t>
  </si>
  <si>
    <t>acta de reunión</t>
  </si>
  <si>
    <t>Catalina Garavito Lara y lider técnico de la DID</t>
  </si>
  <si>
    <t>Análisis y levantamiento de especificaciones</t>
  </si>
  <si>
    <t>Elaboración de metodología de trabajo</t>
  </si>
  <si>
    <t>elaboración de la lista de criterios de búsqueda</t>
  </si>
  <si>
    <t>Catalina Garavito Lara, Nelly Tatiana Perdomo</t>
  </si>
  <si>
    <t>Catalina Garavito Lara, Nelly Tatiana Perdomo, lider técnico de la DID, líder de atención al ciudadano</t>
  </si>
  <si>
    <t>Catalina Garavito Lara , Nelly Tatiana Perdomo, lider técnico de la DID, líder de atención al ciudadano</t>
  </si>
  <si>
    <t>Desarrollo del sistema de búsqueda, pruebas y diseño del plan piloto</t>
  </si>
  <si>
    <t>Desarrollo de la metodología diseñada</t>
  </si>
  <si>
    <t>Verificar si se requieren recursos y la disponibilidad presuepuestal de estos</t>
  </si>
  <si>
    <t>Incumplimiento de algunas actividades que incluyen a la DID por falta de recursos</t>
  </si>
  <si>
    <t>Elaborar una lista de criterios de búsqueda insuficiente</t>
  </si>
  <si>
    <t>Realizar comprobación con los interesados en el proyecto</t>
  </si>
  <si>
    <t>Correos electrónicos</t>
  </si>
  <si>
    <t>ppt  que contiene la metodología de trabajo</t>
  </si>
  <si>
    <t>Excel con los primeros criterios identificados</t>
  </si>
  <si>
    <t>Adoptar buenas practicas que permitan el mejoramiento de los procesos y  gestión de la Entidad</t>
  </si>
  <si>
    <t>correos electrónicos de trabajo entre la DID y la Delegatura</t>
  </si>
  <si>
    <t xml:space="preserve">correo electrónico de entrega del plan piloto </t>
  </si>
  <si>
    <t>PDFs con los correos de trabajo</t>
  </si>
  <si>
    <t>PDF de correo de entrega</t>
  </si>
  <si>
    <t>correo electronico</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</si>
</sst>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240A]#,##0"/>
    <numFmt numFmtId="174" formatCode="dd\-mm\-yy"/>
  </numFmts>
  <fonts count="59">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1"/>
      <color indexed="9"/>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11"/>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85">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 fillId="0" borderId="0" xfId="0" applyFont="1" applyBorder="1" applyAlignment="1">
      <alignment/>
    </xf>
    <xf numFmtId="0" fontId="53" fillId="34" borderId="10" xfId="45" applyFont="1" applyFill="1" applyBorder="1" applyAlignment="1">
      <alignment horizontal="center"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0" fontId="54"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4"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6"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0" fillId="0" borderId="11" xfId="0" applyNumberFormat="1" applyBorder="1" applyAlignment="1">
      <alignment/>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wrapText="1"/>
    </xf>
    <xf numFmtId="0" fontId="55" fillId="35" borderId="11"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12" fillId="0" borderId="0" xfId="53" applyFont="1" applyFill="1" applyBorder="1" applyAlignment="1" applyProtection="1">
      <alignment horizontal="center" vertical="center"/>
      <protection/>
    </xf>
    <xf numFmtId="0" fontId="0" fillId="0" borderId="0" xfId="0" applyFont="1" applyAlignment="1">
      <alignment horizontal="center" vertical="center" wrapText="1"/>
    </xf>
    <xf numFmtId="2" fontId="0" fillId="0" borderId="11" xfId="0" applyNumberFormat="1" applyFont="1" applyBorder="1" applyAlignment="1">
      <alignment horizontal="center" vertical="center" wrapText="1"/>
    </xf>
    <xf numFmtId="173" fontId="0" fillId="0" borderId="11" xfId="0" applyNumberFormat="1" applyFont="1" applyBorder="1" applyAlignment="1">
      <alignment horizontal="center" vertical="center" wrapText="1"/>
    </xf>
    <xf numFmtId="0" fontId="0" fillId="33" borderId="11" xfId="0" applyFont="1" applyFill="1" applyBorder="1" applyAlignment="1" quotePrefix="1">
      <alignment horizontal="center" vertical="center" wrapText="1"/>
    </xf>
    <xf numFmtId="0" fontId="43" fillId="33" borderId="11" xfId="45" applyFont="1" applyFill="1" applyBorder="1" applyAlignment="1">
      <alignment horizontal="center" vertical="center" wrapText="1"/>
    </xf>
    <xf numFmtId="0" fontId="43" fillId="0" borderId="11" xfId="45" applyFont="1" applyBorder="1" applyAlignment="1">
      <alignment horizontal="center" vertical="center" wrapText="1"/>
    </xf>
    <xf numFmtId="0" fontId="11" fillId="33" borderId="31" xfId="0" applyFont="1" applyFill="1" applyBorder="1" applyAlignment="1">
      <alignment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1" xfId="0" applyFont="1" applyFill="1" applyBorder="1" applyAlignment="1">
      <alignment horizontal="left" vertical="center" wrapText="1"/>
    </xf>
    <xf numFmtId="172" fontId="11" fillId="33" borderId="11" xfId="0" applyNumberFormat="1"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wrapText="1"/>
    </xf>
    <xf numFmtId="0" fontId="11" fillId="0" borderId="11" xfId="0" applyFont="1" applyBorder="1" applyAlignment="1">
      <alignment horizontal="justify" vertical="center" wrapText="1"/>
    </xf>
    <xf numFmtId="9" fontId="11" fillId="0" borderId="11" xfId="55" applyFont="1" applyBorder="1" applyAlignment="1">
      <alignment horizontal="center" vertical="center" wrapText="1"/>
    </xf>
    <xf numFmtId="14" fontId="11" fillId="0" borderId="11" xfId="0" applyNumberFormat="1" applyFont="1" applyBorder="1" applyAlignment="1">
      <alignment horizontal="center" vertical="center" wrapText="1"/>
    </xf>
    <xf numFmtId="14" fontId="11" fillId="0" borderId="11" xfId="0" applyNumberFormat="1" applyFont="1" applyBorder="1" applyAlignment="1">
      <alignment horizontal="center" vertical="center"/>
    </xf>
    <xf numFmtId="1" fontId="11" fillId="0" borderId="11" xfId="0" applyNumberFormat="1" applyFont="1" applyBorder="1" applyAlignment="1">
      <alignment horizontal="center" vertical="center"/>
    </xf>
    <xf numFmtId="0" fontId="12" fillId="33" borderId="0" xfId="0" applyFont="1" applyFill="1" applyAlignment="1">
      <alignment horizontal="center" vertical="center" wrapText="1"/>
    </xf>
    <xf numFmtId="9" fontId="12" fillId="33" borderId="11" xfId="55" applyFont="1" applyFill="1" applyBorder="1" applyAlignment="1">
      <alignment horizontal="center" vertical="center" wrapText="1"/>
    </xf>
    <xf numFmtId="1" fontId="12" fillId="33" borderId="11" xfId="55" applyNumberFormat="1" applyFont="1" applyFill="1" applyBorder="1" applyAlignment="1">
      <alignment horizontal="center" vertical="center" wrapText="1"/>
    </xf>
    <xf numFmtId="0" fontId="12" fillId="33" borderId="0" xfId="0" applyFont="1" applyFill="1" applyAlignment="1">
      <alignment/>
    </xf>
    <xf numFmtId="0" fontId="12" fillId="33" borderId="32" xfId="0" applyFont="1" applyFill="1" applyBorder="1" applyAlignment="1">
      <alignment horizontal="justify" wrapText="1"/>
    </xf>
    <xf numFmtId="14" fontId="12" fillId="33" borderId="33" xfId="0" applyNumberFormat="1" applyFont="1" applyFill="1" applyBorder="1" applyAlignment="1">
      <alignment horizontal="center" vertical="center"/>
    </xf>
    <xf numFmtId="14" fontId="12" fillId="33" borderId="34" xfId="0" applyNumberFormat="1" applyFont="1" applyFill="1" applyBorder="1" applyAlignment="1">
      <alignment horizontal="center" vertical="center"/>
    </xf>
    <xf numFmtId="0" fontId="12" fillId="33" borderId="33" xfId="0" applyFont="1" applyFill="1" applyBorder="1" applyAlignment="1">
      <alignment horizontal="justify" vertical="center" wrapText="1"/>
    </xf>
    <xf numFmtId="0" fontId="12" fillId="33" borderId="33" xfId="0" applyFont="1" applyFill="1" applyBorder="1" applyAlignment="1">
      <alignment horizontal="left" vertical="center" wrapText="1"/>
    </xf>
    <xf numFmtId="0" fontId="12" fillId="33" borderId="34" xfId="0" applyFont="1" applyFill="1" applyBorder="1" applyAlignment="1">
      <alignment horizontal="center" vertical="center" wrapText="1"/>
    </xf>
    <xf numFmtId="0" fontId="12" fillId="33" borderId="32" xfId="0" applyFont="1" applyFill="1" applyBorder="1" applyAlignment="1">
      <alignment/>
    </xf>
    <xf numFmtId="14" fontId="12" fillId="33" borderId="34" xfId="0" applyNumberFormat="1" applyFont="1" applyFill="1" applyBorder="1" applyAlignment="1">
      <alignment/>
    </xf>
    <xf numFmtId="0" fontId="11" fillId="0" borderId="0" xfId="0" applyFont="1" applyBorder="1" applyAlignment="1">
      <alignment horizontal="left" vertical="center"/>
    </xf>
    <xf numFmtId="0" fontId="57" fillId="35" borderId="11" xfId="0" applyFont="1" applyFill="1" applyBorder="1" applyAlignment="1">
      <alignment horizontal="center" vertical="center" wrapText="1"/>
    </xf>
    <xf numFmtId="0" fontId="57" fillId="35" borderId="11" xfId="0" applyFont="1" applyFill="1" applyBorder="1" applyAlignment="1">
      <alignment vertical="center" wrapText="1"/>
    </xf>
    <xf numFmtId="9" fontId="0" fillId="0" borderId="11" xfId="0" applyNumberFormat="1" applyBorder="1" applyAlignment="1">
      <alignment/>
    </xf>
    <xf numFmtId="0" fontId="0" fillId="0" borderId="11" xfId="0" applyBorder="1" applyAlignment="1">
      <alignment vertical="center" wrapText="1"/>
    </xf>
    <xf numFmtId="0" fontId="0" fillId="33" borderId="11" xfId="0" applyFont="1" applyFill="1" applyBorder="1" applyAlignment="1">
      <alignment horizontal="center" vertical="center" wrapText="1"/>
    </xf>
    <xf numFmtId="0" fontId="0" fillId="33" borderId="11" xfId="0" applyFill="1" applyBorder="1" applyAlignment="1">
      <alignment wrapText="1"/>
    </xf>
    <xf numFmtId="0" fontId="43" fillId="33" borderId="11" xfId="45" applyFill="1" applyBorder="1" applyAlignment="1">
      <alignment horizontal="center" vertical="center" wrapText="1"/>
    </xf>
    <xf numFmtId="0" fontId="0" fillId="33" borderId="11" xfId="0" applyFill="1" applyBorder="1" applyAlignment="1">
      <alignment horizontal="center"/>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9" fontId="11" fillId="0" borderId="11" xfId="55"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14" fontId="11"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0" fontId="0" fillId="0" borderId="11" xfId="0" applyFont="1" applyFill="1" applyBorder="1" applyAlignment="1">
      <alignment wrapText="1"/>
    </xf>
    <xf numFmtId="14" fontId="0" fillId="0" borderId="11" xfId="0" applyNumberFormat="1" applyFont="1" applyFill="1" applyBorder="1" applyAlignment="1">
      <alignment/>
    </xf>
    <xf numFmtId="9" fontId="0" fillId="0" borderId="11" xfId="0" applyNumberFormat="1"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wrapText="1"/>
    </xf>
    <xf numFmtId="0" fontId="11" fillId="0" borderId="11" xfId="0" applyFont="1" applyFill="1" applyBorder="1" applyAlignment="1">
      <alignment horizontal="center" vertical="center"/>
    </xf>
    <xf numFmtId="14" fontId="0" fillId="0" borderId="11"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horizontal="left" vertical="center" wrapText="1"/>
    </xf>
    <xf numFmtId="0" fontId="0" fillId="0" borderId="11" xfId="0" applyFont="1" applyFill="1" applyBorder="1" applyAlignment="1">
      <alignment horizontal="left" wrapText="1"/>
    </xf>
    <xf numFmtId="0" fontId="54" fillId="35" borderId="11" xfId="0" applyFont="1" applyFill="1" applyBorder="1" applyAlignment="1">
      <alignment horizontal="left" vertical="center"/>
    </xf>
    <xf numFmtId="0" fontId="11" fillId="0" borderId="11" xfId="0" applyFont="1" applyBorder="1" applyAlignment="1">
      <alignment horizontal="left"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5"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41" xfId="53" applyFont="1" applyFill="1" applyBorder="1" applyAlignment="1" applyProtection="1">
      <alignment horizontal="center" vertical="center"/>
      <protection/>
    </xf>
    <xf numFmtId="0" fontId="5" fillId="0" borderId="37"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1" xfId="53" applyFont="1" applyFill="1" applyBorder="1" applyAlignment="1" applyProtection="1">
      <alignment horizontal="center" vertical="center"/>
      <protection/>
    </xf>
    <xf numFmtId="0" fontId="5" fillId="0" borderId="39"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42" xfId="53" applyFont="1" applyFill="1" applyBorder="1" applyAlignment="1" applyProtection="1">
      <alignment horizontal="center" vertical="center"/>
      <protection/>
    </xf>
    <xf numFmtId="0" fontId="0" fillId="33" borderId="11" xfId="0" applyFont="1" applyFill="1" applyBorder="1" applyAlignment="1">
      <alignment horizontal="left" vertical="center" wrapText="1"/>
    </xf>
    <xf numFmtId="0" fontId="0" fillId="33" borderId="31"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12" xfId="0" applyFont="1" applyFill="1" applyBorder="1" applyAlignment="1">
      <alignment horizontal="left" vertical="center"/>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31" xfId="0" applyFont="1" applyBorder="1" applyAlignment="1">
      <alignment horizontal="left" vertical="center" wrapText="1"/>
    </xf>
    <xf numFmtId="0" fontId="54" fillId="35" borderId="33"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27"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11" xfId="0" applyFont="1" applyBorder="1" applyAlignment="1">
      <alignment horizontal="left" vertical="center"/>
    </xf>
    <xf numFmtId="0" fontId="54" fillId="35"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55" fillId="35" borderId="11" xfId="0" applyFont="1" applyFill="1" applyBorder="1" applyAlignment="1">
      <alignment horizontal="center" vertical="center" wrapText="1"/>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 fillId="0" borderId="51" xfId="53" applyFont="1" applyFill="1" applyBorder="1" applyAlignment="1" applyProtection="1">
      <alignment horizontal="center" vertical="center"/>
      <protection/>
    </xf>
    <xf numFmtId="0" fontId="5" fillId="0" borderId="52" xfId="53"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5" fillId="35" borderId="53"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5" fillId="33" borderId="50" xfId="53" applyFont="1" applyFill="1" applyBorder="1" applyAlignment="1" applyProtection="1">
      <alignment horizontal="center" vertical="center"/>
      <protection/>
    </xf>
    <xf numFmtId="0" fontId="5" fillId="33" borderId="51" xfId="53" applyFont="1" applyFill="1" applyBorder="1" applyAlignment="1" applyProtection="1">
      <alignment horizontal="center" vertical="center"/>
      <protection/>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54" fillId="35" borderId="53" xfId="0" applyFont="1" applyFill="1" applyBorder="1" applyAlignment="1">
      <alignment horizontal="center" vertical="center"/>
    </xf>
    <xf numFmtId="0" fontId="54"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5" fillId="33" borderId="54"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5" fillId="33" borderId="57"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62"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33" borderId="3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54" fillId="35" borderId="31" xfId="0" applyFont="1" applyFill="1" applyBorder="1" applyAlignment="1">
      <alignment horizontal="center" vertical="center"/>
    </xf>
    <xf numFmtId="0" fontId="54" fillId="35" borderId="43" xfId="0" applyFont="1" applyFill="1" applyBorder="1" applyAlignment="1">
      <alignment horizontal="center" vertical="center"/>
    </xf>
    <xf numFmtId="0" fontId="54" fillId="35" borderId="12" xfId="0" applyFont="1" applyFill="1" applyBorder="1" applyAlignment="1">
      <alignment horizontal="center" vertical="center"/>
    </xf>
    <xf numFmtId="0" fontId="11" fillId="0" borderId="43" xfId="0" applyFont="1" applyBorder="1" applyAlignment="1">
      <alignment horizontal="left" vertical="center"/>
    </xf>
    <xf numFmtId="0" fontId="11" fillId="33" borderId="11" xfId="0" applyFont="1" applyFill="1" applyBorder="1" applyAlignment="1">
      <alignment horizontal="left" vertical="center" wrapText="1"/>
    </xf>
    <xf numFmtId="0" fontId="11" fillId="33" borderId="3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0" borderId="11" xfId="0" applyFont="1" applyBorder="1" applyAlignment="1">
      <alignment horizontal="left" vertical="center" wrapText="1"/>
    </xf>
    <xf numFmtId="0" fontId="5" fillId="33" borderId="35"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6"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39"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40" xfId="53" applyFont="1" applyFill="1" applyBorder="1" applyAlignment="1" applyProtection="1">
      <alignment horizontal="center" vertical="center"/>
      <protection/>
    </xf>
    <xf numFmtId="0" fontId="11" fillId="0" borderId="31" xfId="0" applyFont="1" applyBorder="1" applyAlignment="1">
      <alignment horizontal="left" vertical="center" wrapText="1"/>
    </xf>
    <xf numFmtId="0" fontId="11" fillId="0" borderId="43" xfId="0" applyFont="1" applyBorder="1" applyAlignment="1">
      <alignment horizontal="left" vertical="center" wrapText="1"/>
    </xf>
    <xf numFmtId="0" fontId="11"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 fillId="33" borderId="48"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3" xfId="53" applyFont="1" applyFill="1" applyBorder="1" applyAlignment="1" applyProtection="1">
      <alignment horizontal="center" vertical="center"/>
      <protection/>
    </xf>
    <xf numFmtId="0" fontId="5" fillId="33" borderId="63" xfId="53" applyFont="1" applyFill="1" applyBorder="1" applyAlignment="1" applyProtection="1">
      <alignment horizontal="center" vertical="center"/>
      <protection/>
    </xf>
    <xf numFmtId="0" fontId="4" fillId="33" borderId="35" xfId="0" applyFont="1" applyFill="1" applyBorder="1" applyAlignment="1">
      <alignment horizontal="left"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57" fillId="35" borderId="11" xfId="0" applyFont="1" applyFill="1" applyBorder="1" applyAlignment="1">
      <alignment horizontal="left" vertical="center"/>
    </xf>
    <xf numFmtId="0" fontId="57" fillId="35" borderId="11" xfId="0" applyFont="1" applyFill="1" applyBorder="1" applyAlignment="1">
      <alignment horizontal="center" vertical="center" wrapText="1"/>
    </xf>
    <xf numFmtId="0" fontId="5" fillId="33" borderId="29"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57" fillId="35" borderId="11" xfId="0" applyFont="1" applyFill="1" applyBorder="1" applyAlignment="1">
      <alignment horizontal="center" vertical="center"/>
    </xf>
    <xf numFmtId="0" fontId="11" fillId="38" borderId="11"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8">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6388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11</xdr:row>
      <xdr:rowOff>114300</xdr:rowOff>
    </xdr:to>
    <xdr:sp>
      <xdr:nvSpPr>
        <xdr:cNvPr id="1" name="Flecha izquierda 2">
          <a:hlinkClick r:id="rId1"/>
        </xdr:cNvPr>
        <xdr:cNvSpPr>
          <a:spLocks/>
        </xdr:cNvSpPr>
      </xdr:nvSpPr>
      <xdr:spPr>
        <a:xfrm>
          <a:off x="16630650" y="1552575"/>
          <a:ext cx="952500" cy="26384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7721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622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21</xdr:row>
      <xdr:rowOff>95250</xdr:rowOff>
    </xdr:from>
    <xdr:to>
      <xdr:col>5</xdr:col>
      <xdr:colOff>714375</xdr:colOff>
      <xdr:row>29</xdr:row>
      <xdr:rowOff>57150</xdr:rowOff>
    </xdr:to>
    <xdr:sp>
      <xdr:nvSpPr>
        <xdr:cNvPr id="1" name="Flecha izquierda 2">
          <a:hlinkClick r:id="rId1"/>
        </xdr:cNvPr>
        <xdr:cNvSpPr>
          <a:spLocks/>
        </xdr:cNvSpPr>
      </xdr:nvSpPr>
      <xdr:spPr>
        <a:xfrm>
          <a:off x="5838825" y="644842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7816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racielaSM@SUPERSOCIEDADES.GOV.CO" TargetMode="External" /><Relationship Id="rId2" Type="http://schemas.openxmlformats.org/officeDocument/2006/relationships/hyperlink" Target="mailto:MariaVictoriaL@SUPERSOCIEDADES.GOV.CO" TargetMode="External" /><Relationship Id="rId3" Type="http://schemas.openxmlformats.org/officeDocument/2006/relationships/hyperlink" Target="mailto:BethyG@SUPERSOCIEDADES.GOV.CO" TargetMode="External" /><Relationship Id="rId4" Type="http://schemas.openxmlformats.org/officeDocument/2006/relationships/hyperlink" Target="mailto:MarthaAC@SUPERSOCIEDADES.GOV.CO" TargetMode="External" /><Relationship Id="rId5" Type="http://schemas.openxmlformats.org/officeDocument/2006/relationships/hyperlink" Target="mailto:MariaA@SUPERSOCIEDADES.GOV.CO" TargetMode="External" /><Relationship Id="rId6" Type="http://schemas.openxmlformats.org/officeDocument/2006/relationships/hyperlink" Target="mailto:MariaGG@SUPERSOCIEDADES.GOV.CO" TargetMode="External" /><Relationship Id="rId7" Type="http://schemas.openxmlformats.org/officeDocument/2006/relationships/hyperlink" Target="mailto:GuettyCC@SUPERSOCIEDADES.GOV.CO" TargetMode="External" /><Relationship Id="rId8" Type="http://schemas.openxmlformats.org/officeDocument/2006/relationships/comments" Target="../comments7.xml" /><Relationship Id="rId9" Type="http://schemas.openxmlformats.org/officeDocument/2006/relationships/vmlDrawing" Target="../drawings/vmlDrawing6.vml" /><Relationship Id="rId10" Type="http://schemas.openxmlformats.org/officeDocument/2006/relationships/drawing" Target="../drawings/drawing7.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59"/>
      <c r="C2" s="160"/>
      <c r="D2" s="161" t="s">
        <v>124</v>
      </c>
      <c r="E2" s="162"/>
      <c r="F2" s="162"/>
      <c r="G2" s="162"/>
      <c r="H2" s="162"/>
      <c r="I2" s="162"/>
      <c r="J2" s="163"/>
      <c r="K2" s="149" t="s">
        <v>125</v>
      </c>
      <c r="L2" s="150"/>
      <c r="S2" s="13"/>
    </row>
    <row r="3" spans="2:19" s="3" customFormat="1" ht="23.25" customHeight="1">
      <c r="B3" s="155"/>
      <c r="C3" s="156"/>
      <c r="D3" s="164" t="s">
        <v>126</v>
      </c>
      <c r="E3" s="165"/>
      <c r="F3" s="165"/>
      <c r="G3" s="165"/>
      <c r="H3" s="165"/>
      <c r="I3" s="165"/>
      <c r="J3" s="166"/>
      <c r="K3" s="151" t="s">
        <v>131</v>
      </c>
      <c r="L3" s="152"/>
      <c r="S3" s="13"/>
    </row>
    <row r="4" spans="2:19" s="3" customFormat="1" ht="24" customHeight="1">
      <c r="B4" s="155"/>
      <c r="C4" s="156"/>
      <c r="D4" s="164" t="s">
        <v>127</v>
      </c>
      <c r="E4" s="165"/>
      <c r="F4" s="165"/>
      <c r="G4" s="165"/>
      <c r="H4" s="165"/>
      <c r="I4" s="165"/>
      <c r="J4" s="166"/>
      <c r="K4" s="151" t="s">
        <v>128</v>
      </c>
      <c r="L4" s="152"/>
      <c r="S4" s="13"/>
    </row>
    <row r="5" spans="2:19" s="3" customFormat="1" ht="22.5" customHeight="1" thickBot="1">
      <c r="B5" s="157"/>
      <c r="C5" s="158"/>
      <c r="D5" s="167" t="s">
        <v>129</v>
      </c>
      <c r="E5" s="168"/>
      <c r="F5" s="168"/>
      <c r="G5" s="168"/>
      <c r="H5" s="168"/>
      <c r="I5" s="168"/>
      <c r="J5" s="169"/>
      <c r="K5" s="153" t="s">
        <v>130</v>
      </c>
      <c r="L5" s="154"/>
      <c r="S5" s="13"/>
    </row>
    <row r="6" spans="3:9" ht="5.25" customHeight="1">
      <c r="C6" s="5"/>
      <c r="D6" s="5"/>
      <c r="E6" s="5"/>
      <c r="F6" s="5"/>
      <c r="G6" s="5"/>
      <c r="H6" s="5"/>
      <c r="I6" s="5"/>
    </row>
    <row r="7" spans="3:19" ht="29.25" customHeight="1">
      <c r="C7" s="147" t="s">
        <v>0</v>
      </c>
      <c r="D7" s="147"/>
      <c r="E7" s="148" t="s">
        <v>170</v>
      </c>
      <c r="F7" s="148"/>
      <c r="G7" s="148"/>
      <c r="H7" s="148"/>
      <c r="I7" s="148"/>
      <c r="J7" s="148"/>
      <c r="K7" s="148"/>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2"/>
      <c r="C10" s="43"/>
      <c r="D10" s="43"/>
      <c r="E10" s="43"/>
      <c r="F10" s="43"/>
      <c r="G10" s="43"/>
      <c r="H10" s="43"/>
      <c r="I10" s="43"/>
      <c r="J10" s="43"/>
      <c r="K10" s="43"/>
      <c r="L10" s="44"/>
    </row>
    <row r="11" spans="2:12" ht="39.75" customHeight="1" thickBot="1">
      <c r="B11" s="45"/>
      <c r="C11" s="14" t="s">
        <v>35</v>
      </c>
      <c r="D11" s="46"/>
      <c r="E11" s="14" t="s">
        <v>36</v>
      </c>
      <c r="F11" s="46"/>
      <c r="G11" s="14" t="s">
        <v>49</v>
      </c>
      <c r="H11" s="46"/>
      <c r="I11" s="14" t="s">
        <v>72</v>
      </c>
      <c r="J11" s="46"/>
      <c r="K11" s="14" t="s">
        <v>50</v>
      </c>
      <c r="L11" s="47"/>
    </row>
    <row r="12" spans="2:12" ht="15" customHeight="1" thickBot="1">
      <c r="B12" s="45"/>
      <c r="C12" s="46"/>
      <c r="D12" s="46"/>
      <c r="E12" s="46"/>
      <c r="F12" s="46"/>
      <c r="G12" s="46"/>
      <c r="H12" s="46"/>
      <c r="I12" s="46"/>
      <c r="J12" s="46"/>
      <c r="K12" s="46"/>
      <c r="L12" s="47"/>
    </row>
    <row r="13" spans="2:12" ht="39.75" customHeight="1" thickBot="1">
      <c r="B13" s="45"/>
      <c r="C13" s="14" t="s">
        <v>37</v>
      </c>
      <c r="D13" s="46"/>
      <c r="E13" s="14" t="s">
        <v>38</v>
      </c>
      <c r="F13" s="46"/>
      <c r="G13" s="14" t="s">
        <v>39</v>
      </c>
      <c r="H13" s="46"/>
      <c r="I13" s="14" t="s">
        <v>51</v>
      </c>
      <c r="J13" s="46"/>
      <c r="K13" s="14" t="s">
        <v>40</v>
      </c>
      <c r="L13" s="47"/>
    </row>
    <row r="14" spans="2:12" ht="15" customHeight="1" thickBot="1">
      <c r="B14" s="45"/>
      <c r="C14" s="46"/>
      <c r="D14" s="46"/>
      <c r="E14" s="46"/>
      <c r="F14" s="46"/>
      <c r="G14" s="46"/>
      <c r="H14" s="46"/>
      <c r="I14" s="46"/>
      <c r="J14" s="46"/>
      <c r="K14" s="46"/>
      <c r="L14" s="47"/>
    </row>
    <row r="15" spans="2:12" ht="37.5" customHeight="1" thickBot="1">
      <c r="B15" s="45"/>
      <c r="C15" s="46"/>
      <c r="D15" s="46"/>
      <c r="E15" s="46"/>
      <c r="F15" s="46"/>
      <c r="G15" s="14" t="s">
        <v>41</v>
      </c>
      <c r="H15" s="46"/>
      <c r="I15" s="46"/>
      <c r="J15" s="46"/>
      <c r="K15" s="46"/>
      <c r="L15" s="47"/>
    </row>
    <row r="16" spans="2:12" ht="12.75" thickBot="1">
      <c r="B16" s="48"/>
      <c r="C16" s="49"/>
      <c r="D16" s="49"/>
      <c r="E16" s="49"/>
      <c r="F16" s="49"/>
      <c r="G16" s="49"/>
      <c r="H16" s="49"/>
      <c r="I16" s="49"/>
      <c r="J16" s="49"/>
      <c r="K16" s="49"/>
      <c r="L16" s="50"/>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H38" sqref="H3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30"/>
      <c r="C2" s="231"/>
      <c r="D2" s="246" t="s">
        <v>124</v>
      </c>
      <c r="E2" s="247"/>
      <c r="F2" s="247"/>
      <c r="G2" s="247"/>
      <c r="H2" s="247"/>
      <c r="I2" s="247"/>
      <c r="J2" s="248"/>
      <c r="K2" s="76"/>
      <c r="L2" s="74"/>
      <c r="M2" s="258" t="str">
        <f>Proyecto!K2</f>
        <v>Codigo: GC-F-015</v>
      </c>
      <c r="N2" s="258"/>
      <c r="O2" s="258"/>
      <c r="P2" s="259"/>
      <c r="R2" s="11"/>
      <c r="S2" s="11"/>
      <c r="T2" s="11"/>
      <c r="U2" s="12"/>
      <c r="AE2" s="13"/>
    </row>
    <row r="3" spans="2:31" s="3" customFormat="1" ht="23.25" customHeight="1">
      <c r="B3" s="232"/>
      <c r="C3" s="220"/>
      <c r="D3" s="249" t="s">
        <v>126</v>
      </c>
      <c r="E3" s="250"/>
      <c r="F3" s="250"/>
      <c r="G3" s="250"/>
      <c r="H3" s="250"/>
      <c r="I3" s="250"/>
      <c r="J3" s="251"/>
      <c r="K3" s="20"/>
      <c r="L3" s="23"/>
      <c r="M3" s="237" t="str">
        <f>Proyecto!K3</f>
        <v>Fecha: 17 de septiembre de 2014</v>
      </c>
      <c r="N3" s="237"/>
      <c r="O3" s="237"/>
      <c r="P3" s="260"/>
      <c r="R3" s="11"/>
      <c r="S3" s="11"/>
      <c r="T3" s="11"/>
      <c r="U3" s="12"/>
      <c r="AE3" s="13"/>
    </row>
    <row r="4" spans="2:31" s="3" customFormat="1" ht="24" customHeight="1">
      <c r="B4" s="232"/>
      <c r="C4" s="220"/>
      <c r="D4" s="249" t="s">
        <v>127</v>
      </c>
      <c r="E4" s="250"/>
      <c r="F4" s="250"/>
      <c r="G4" s="250"/>
      <c r="H4" s="250"/>
      <c r="I4" s="250"/>
      <c r="J4" s="251"/>
      <c r="K4" s="20"/>
      <c r="L4" s="23"/>
      <c r="M4" s="237" t="str">
        <f>Proyecto!K4</f>
        <v>Version 001</v>
      </c>
      <c r="N4" s="237"/>
      <c r="O4" s="237"/>
      <c r="P4" s="260"/>
      <c r="R4" s="11"/>
      <c r="U4" s="12"/>
      <c r="AE4" s="13"/>
    </row>
    <row r="5" spans="2:31" s="3" customFormat="1" ht="22.5" customHeight="1" thickBot="1">
      <c r="B5" s="233"/>
      <c r="C5" s="234"/>
      <c r="D5" s="252" t="s">
        <v>129</v>
      </c>
      <c r="E5" s="253"/>
      <c r="F5" s="253"/>
      <c r="G5" s="253"/>
      <c r="H5" s="253"/>
      <c r="I5" s="253"/>
      <c r="J5" s="254"/>
      <c r="K5" s="77"/>
      <c r="L5" s="75"/>
      <c r="M5" s="261" t="s">
        <v>130</v>
      </c>
      <c r="N5" s="261"/>
      <c r="O5" s="261"/>
      <c r="P5" s="262"/>
      <c r="R5" s="11"/>
      <c r="U5" s="11"/>
      <c r="AE5" s="13"/>
    </row>
    <row r="6" spans="2:16" ht="5.25" customHeight="1">
      <c r="B6" s="5"/>
      <c r="C6" s="5"/>
      <c r="D6" s="5"/>
      <c r="E6" s="5"/>
      <c r="F6" s="5"/>
      <c r="G6" s="5"/>
      <c r="H6" s="5"/>
      <c r="I6" s="5"/>
      <c r="J6" s="5"/>
      <c r="K6" s="5"/>
      <c r="L6" s="5"/>
      <c r="M6" s="5"/>
      <c r="N6" s="5"/>
      <c r="O6" s="5"/>
      <c r="P6" s="5"/>
    </row>
    <row r="7" spans="2:31" ht="29.25" customHeight="1">
      <c r="B7" s="147" t="s">
        <v>0</v>
      </c>
      <c r="C7" s="147"/>
      <c r="D7" s="148" t="str">
        <f>Proyecto!$E$7</f>
        <v> Sistema de consulta jurisprudencial de la Delegatura para Procedimientos de Insolvencia- fase I</v>
      </c>
      <c r="E7" s="148"/>
      <c r="F7" s="148"/>
      <c r="G7" s="148"/>
      <c r="H7" s="148"/>
      <c r="I7" s="148"/>
      <c r="J7" s="148"/>
      <c r="K7" s="148"/>
      <c r="L7" s="148"/>
      <c r="M7" s="148"/>
      <c r="N7" s="148"/>
      <c r="O7" s="148"/>
      <c r="P7" s="148"/>
      <c r="AE7" s="1"/>
    </row>
    <row r="8" spans="2:31" ht="6.75" customHeight="1">
      <c r="B8" s="8"/>
      <c r="C8" s="8"/>
      <c r="D8" s="103"/>
      <c r="E8" s="103"/>
      <c r="F8" s="103"/>
      <c r="G8" s="103"/>
      <c r="H8" s="103"/>
      <c r="I8" s="103"/>
      <c r="J8" s="103"/>
      <c r="K8" s="103"/>
      <c r="L8" s="103"/>
      <c r="M8" s="103"/>
      <c r="N8" s="103"/>
      <c r="O8" s="103"/>
      <c r="P8" s="103"/>
      <c r="AE8" s="1"/>
    </row>
    <row r="9" spans="4:16" ht="14.25">
      <c r="D9" s="104"/>
      <c r="E9" s="104"/>
      <c r="F9" s="104"/>
      <c r="G9" s="104"/>
      <c r="H9" s="104"/>
      <c r="I9" s="104"/>
      <c r="J9" s="104"/>
      <c r="K9" s="104"/>
      <c r="L9" s="104"/>
      <c r="M9" s="104"/>
      <c r="N9" s="104"/>
      <c r="O9" s="104"/>
      <c r="P9" s="104"/>
    </row>
    <row r="10" spans="2:31" ht="61.5" customHeight="1">
      <c r="B10" s="147" t="s">
        <v>29</v>
      </c>
      <c r="C10" s="147"/>
      <c r="D10" s="255" t="s">
        <v>187</v>
      </c>
      <c r="E10" s="256"/>
      <c r="F10" s="256"/>
      <c r="G10" s="256"/>
      <c r="H10" s="256"/>
      <c r="I10" s="256"/>
      <c r="J10" s="256"/>
      <c r="K10" s="256"/>
      <c r="L10" s="256"/>
      <c r="M10" s="256"/>
      <c r="N10" s="256"/>
      <c r="O10" s="256"/>
      <c r="P10" s="257"/>
      <c r="AE10" s="1"/>
    </row>
    <row r="11" spans="4:16" ht="14.25">
      <c r="D11" s="104"/>
      <c r="E11" s="104"/>
      <c r="F11" s="104"/>
      <c r="G11" s="104"/>
      <c r="H11" s="104"/>
      <c r="I11" s="104"/>
      <c r="J11" s="104"/>
      <c r="K11" s="104"/>
      <c r="L11" s="104"/>
      <c r="M11" s="104"/>
      <c r="N11" s="104"/>
      <c r="O11" s="104"/>
      <c r="P11" s="104"/>
    </row>
    <row r="12" spans="2:16" ht="30" customHeight="1">
      <c r="B12" s="147" t="s">
        <v>30</v>
      </c>
      <c r="C12" s="147"/>
      <c r="D12" s="245" t="s">
        <v>162</v>
      </c>
      <c r="E12" s="245"/>
      <c r="F12" s="245"/>
      <c r="G12" s="245"/>
      <c r="H12" s="245"/>
      <c r="I12" s="245"/>
      <c r="J12" s="245"/>
      <c r="K12" s="245"/>
      <c r="L12" s="245"/>
      <c r="M12" s="245"/>
      <c r="N12" s="245"/>
      <c r="O12" s="245"/>
      <c r="P12" s="245"/>
    </row>
    <row r="13" spans="2:31" ht="6.75" customHeight="1">
      <c r="B13" s="8"/>
      <c r="C13" s="8"/>
      <c r="D13" s="103"/>
      <c r="E13" s="103"/>
      <c r="F13" s="103"/>
      <c r="G13" s="103"/>
      <c r="H13" s="103"/>
      <c r="I13" s="103"/>
      <c r="J13" s="103"/>
      <c r="K13" s="103"/>
      <c r="L13" s="103"/>
      <c r="M13" s="103"/>
      <c r="N13" s="103"/>
      <c r="O13" s="103"/>
      <c r="P13" s="103"/>
      <c r="AE13" s="1"/>
    </row>
    <row r="14" spans="2:16" ht="30" customHeight="1">
      <c r="B14" s="147" t="s">
        <v>31</v>
      </c>
      <c r="C14" s="147"/>
      <c r="D14" s="245" t="s">
        <v>188</v>
      </c>
      <c r="E14" s="245"/>
      <c r="F14" s="245"/>
      <c r="G14" s="245"/>
      <c r="H14" s="245"/>
      <c r="I14" s="245"/>
      <c r="J14" s="245"/>
      <c r="K14" s="245"/>
      <c r="L14" s="245"/>
      <c r="M14" s="245"/>
      <c r="N14" s="245"/>
      <c r="O14" s="245"/>
      <c r="P14" s="245"/>
    </row>
    <row r="15" spans="2:31" ht="6.75" customHeight="1">
      <c r="B15" s="8"/>
      <c r="C15" s="8"/>
      <c r="D15" s="103"/>
      <c r="E15" s="103"/>
      <c r="F15" s="103"/>
      <c r="G15" s="103"/>
      <c r="H15" s="103"/>
      <c r="I15" s="103"/>
      <c r="J15" s="103"/>
      <c r="K15" s="103"/>
      <c r="L15" s="103"/>
      <c r="M15" s="103"/>
      <c r="N15" s="103"/>
      <c r="O15" s="103"/>
      <c r="P15" s="103"/>
      <c r="AE15" s="1"/>
    </row>
    <row r="16" spans="2:16" ht="30" customHeight="1">
      <c r="B16" s="147" t="s">
        <v>32</v>
      </c>
      <c r="C16" s="147"/>
      <c r="D16" s="245" t="s">
        <v>189</v>
      </c>
      <c r="E16" s="245"/>
      <c r="F16" s="245"/>
      <c r="G16" s="245"/>
      <c r="H16" s="245"/>
      <c r="I16" s="245"/>
      <c r="J16" s="245"/>
      <c r="K16" s="245"/>
      <c r="L16" s="245"/>
      <c r="M16" s="245"/>
      <c r="N16" s="245"/>
      <c r="O16" s="245"/>
      <c r="P16" s="245"/>
    </row>
    <row r="17" spans="2:31" ht="6.75" customHeight="1">
      <c r="B17" s="8"/>
      <c r="C17" s="8"/>
      <c r="D17" s="103"/>
      <c r="E17" s="103"/>
      <c r="F17" s="103"/>
      <c r="G17" s="103"/>
      <c r="H17" s="103"/>
      <c r="I17" s="103"/>
      <c r="J17" s="103"/>
      <c r="K17" s="103"/>
      <c r="L17" s="103"/>
      <c r="M17" s="103"/>
      <c r="N17" s="103"/>
      <c r="O17" s="103"/>
      <c r="P17" s="103"/>
      <c r="AE17" s="1"/>
    </row>
    <row r="18" spans="2:16" ht="30" customHeight="1">
      <c r="B18" s="147" t="s">
        <v>33</v>
      </c>
      <c r="C18" s="147"/>
      <c r="D18" s="245" t="s">
        <v>190</v>
      </c>
      <c r="E18" s="245"/>
      <c r="F18" s="245"/>
      <c r="G18" s="245"/>
      <c r="H18" s="245"/>
      <c r="I18" s="245"/>
      <c r="J18" s="245"/>
      <c r="K18" s="245"/>
      <c r="L18" s="245"/>
      <c r="M18" s="245"/>
      <c r="N18" s="245"/>
      <c r="O18" s="245"/>
      <c r="P18" s="245"/>
    </row>
    <row r="19" spans="2:31" ht="6.75" customHeight="1">
      <c r="B19" s="8"/>
      <c r="C19" s="8"/>
      <c r="D19" s="103"/>
      <c r="E19" s="103"/>
      <c r="F19" s="103"/>
      <c r="G19" s="103"/>
      <c r="H19" s="103"/>
      <c r="I19" s="103"/>
      <c r="J19" s="103"/>
      <c r="K19" s="103"/>
      <c r="L19" s="103"/>
      <c r="M19" s="103"/>
      <c r="N19" s="103"/>
      <c r="O19" s="103"/>
      <c r="P19" s="103"/>
      <c r="AE19" s="1"/>
    </row>
    <row r="20" spans="2:16" ht="30" customHeight="1">
      <c r="B20" s="147" t="s">
        <v>34</v>
      </c>
      <c r="C20" s="147"/>
      <c r="D20" s="245" t="s">
        <v>163</v>
      </c>
      <c r="E20" s="245"/>
      <c r="F20" s="245"/>
      <c r="G20" s="245"/>
      <c r="H20" s="245"/>
      <c r="I20" s="245"/>
      <c r="J20" s="245"/>
      <c r="K20" s="245"/>
      <c r="L20" s="245"/>
      <c r="M20" s="245"/>
      <c r="N20" s="245"/>
      <c r="O20" s="245"/>
      <c r="P20" s="245"/>
    </row>
    <row r="21" ht="12"/>
    <row r="22" ht="12"/>
    <row r="23" ht="12"/>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6"/>
  <sheetViews>
    <sheetView showGridLines="0" tabSelected="1" zoomScale="70" zoomScaleNormal="70" zoomScalePageLayoutView="0" workbookViewId="0" topLeftCell="A4">
      <selection activeCell="C11" sqref="C11"/>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66"/>
      <c r="C2" s="265" t="s">
        <v>124</v>
      </c>
      <c r="D2" s="265"/>
      <c r="E2" s="265"/>
      <c r="F2" s="265"/>
      <c r="G2" s="265"/>
      <c r="H2" s="265"/>
      <c r="I2" s="265"/>
      <c r="J2" s="265"/>
      <c r="K2" s="271" t="str">
        <f>Proyecto!K2</f>
        <v>Codigo: GC-F-015</v>
      </c>
      <c r="L2" s="259"/>
      <c r="M2" s="68"/>
      <c r="N2" s="68"/>
    </row>
    <row r="3" spans="2:14" s="3" customFormat="1" ht="23.25" customHeight="1">
      <c r="B3" s="267"/>
      <c r="C3" s="269" t="s">
        <v>126</v>
      </c>
      <c r="D3" s="269"/>
      <c r="E3" s="269"/>
      <c r="F3" s="269"/>
      <c r="G3" s="269"/>
      <c r="H3" s="269"/>
      <c r="I3" s="269"/>
      <c r="J3" s="269"/>
      <c r="K3" s="263" t="str">
        <f>Proyecto!K3</f>
        <v>Fecha: 17 de septiembre de 2014</v>
      </c>
      <c r="L3" s="260"/>
      <c r="M3" s="68"/>
      <c r="N3" s="68"/>
    </row>
    <row r="4" spans="2:14" s="3" customFormat="1" ht="24" customHeight="1">
      <c r="B4" s="267"/>
      <c r="C4" s="269" t="s">
        <v>127</v>
      </c>
      <c r="D4" s="269"/>
      <c r="E4" s="269"/>
      <c r="F4" s="269"/>
      <c r="G4" s="269"/>
      <c r="H4" s="269"/>
      <c r="I4" s="269"/>
      <c r="J4" s="269"/>
      <c r="K4" s="263" t="str">
        <f>Proyecto!K4</f>
        <v>Version 001</v>
      </c>
      <c r="L4" s="260"/>
      <c r="M4" s="68"/>
      <c r="N4" s="68"/>
    </row>
    <row r="5" spans="2:14" s="3" customFormat="1" ht="22.5" customHeight="1" thickBot="1">
      <c r="B5" s="268"/>
      <c r="C5" s="270" t="s">
        <v>129</v>
      </c>
      <c r="D5" s="270"/>
      <c r="E5" s="270"/>
      <c r="F5" s="270"/>
      <c r="G5" s="270"/>
      <c r="H5" s="270"/>
      <c r="I5" s="270"/>
      <c r="J5" s="270"/>
      <c r="K5" s="264" t="s">
        <v>130</v>
      </c>
      <c r="L5" s="262"/>
      <c r="M5" s="68"/>
      <c r="N5" s="68"/>
    </row>
    <row r="6" spans="2:5" ht="5.25" customHeight="1">
      <c r="B6" s="5"/>
      <c r="C6" s="5"/>
      <c r="D6" s="5"/>
      <c r="E6" s="5"/>
    </row>
    <row r="7" spans="2:13" ht="29.25" customHeight="1">
      <c r="B7" s="147" t="s">
        <v>0</v>
      </c>
      <c r="C7" s="147"/>
      <c r="D7" s="148" t="str">
        <f>Proyecto!$E$7</f>
        <v> Sistema de consulta jurisprudencial de la Delegatura para Procedimientos de Insolvencia- fase I</v>
      </c>
      <c r="E7" s="148"/>
      <c r="F7" s="148"/>
      <c r="G7" s="148"/>
      <c r="H7" s="148"/>
      <c r="I7" s="148"/>
      <c r="J7" s="148"/>
      <c r="K7" s="148"/>
      <c r="L7" s="148"/>
      <c r="M7" s="1"/>
    </row>
    <row r="9" spans="2:12" ht="51.75" customHeight="1">
      <c r="B9" s="31" t="s">
        <v>79</v>
      </c>
      <c r="C9" s="31" t="s">
        <v>80</v>
      </c>
      <c r="D9" s="31" t="s">
        <v>81</v>
      </c>
      <c r="E9" s="32" t="s">
        <v>82</v>
      </c>
      <c r="F9" s="31" t="s">
        <v>83</v>
      </c>
      <c r="G9" s="33" t="s">
        <v>92</v>
      </c>
      <c r="H9" s="33" t="s">
        <v>93</v>
      </c>
      <c r="I9" s="33" t="s">
        <v>94</v>
      </c>
      <c r="J9" s="32" t="s">
        <v>84</v>
      </c>
      <c r="K9" s="34" t="s">
        <v>85</v>
      </c>
      <c r="L9" s="34" t="s">
        <v>86</v>
      </c>
    </row>
    <row r="10" spans="2:12" ht="51.75" customHeight="1">
      <c r="B10" s="284" t="s">
        <v>191</v>
      </c>
      <c r="C10" s="99" t="s">
        <v>214</v>
      </c>
      <c r="D10" s="99">
        <v>1</v>
      </c>
      <c r="E10" s="106">
        <v>0.1</v>
      </c>
      <c r="F10" s="99" t="s">
        <v>193</v>
      </c>
      <c r="G10" s="107">
        <v>43136</v>
      </c>
      <c r="H10" s="108">
        <v>43159</v>
      </c>
      <c r="I10" s="109">
        <f aca="true" t="shared" si="0" ref="I10:I15">(H10-G10)/7</f>
        <v>3.2857142857142856</v>
      </c>
      <c r="J10" s="126" t="s">
        <v>206</v>
      </c>
      <c r="K10" s="78">
        <f>H10</f>
        <v>43159</v>
      </c>
      <c r="L10" s="125">
        <v>0.1</v>
      </c>
    </row>
    <row r="11" spans="2:12" ht="61.5" customHeight="1">
      <c r="B11" s="105" t="s">
        <v>194</v>
      </c>
      <c r="C11" s="99" t="s">
        <v>192</v>
      </c>
      <c r="D11" s="99">
        <v>1</v>
      </c>
      <c r="E11" s="106">
        <v>0.2</v>
      </c>
      <c r="F11" s="99" t="s">
        <v>199</v>
      </c>
      <c r="G11" s="107">
        <v>43136</v>
      </c>
      <c r="H11" s="108">
        <v>43159</v>
      </c>
      <c r="I11" s="109">
        <f t="shared" si="0"/>
        <v>3.2857142857142856</v>
      </c>
      <c r="J11" s="126" t="s">
        <v>192</v>
      </c>
      <c r="K11" s="78">
        <f>H11</f>
        <v>43159</v>
      </c>
      <c r="L11" s="125">
        <v>0.2</v>
      </c>
    </row>
    <row r="12" spans="2:12" ht="66.75" customHeight="1">
      <c r="B12" s="105" t="s">
        <v>195</v>
      </c>
      <c r="C12" s="99" t="s">
        <v>169</v>
      </c>
      <c r="D12" s="99">
        <v>1</v>
      </c>
      <c r="E12" s="106">
        <v>0.15</v>
      </c>
      <c r="F12" s="99" t="s">
        <v>198</v>
      </c>
      <c r="G12" s="107">
        <v>43160</v>
      </c>
      <c r="H12" s="108">
        <v>43182</v>
      </c>
      <c r="I12" s="109">
        <f t="shared" si="0"/>
        <v>3.142857142857143</v>
      </c>
      <c r="J12" s="126" t="s">
        <v>207</v>
      </c>
      <c r="K12" s="78">
        <v>43182</v>
      </c>
      <c r="L12" s="125">
        <v>0.15</v>
      </c>
    </row>
    <row r="13" spans="2:13" s="141" customFormat="1" ht="39.75" customHeight="1">
      <c r="B13" s="131" t="s">
        <v>196</v>
      </c>
      <c r="C13" s="132" t="s">
        <v>169</v>
      </c>
      <c r="D13" s="132">
        <v>1</v>
      </c>
      <c r="E13" s="133">
        <v>0.15</v>
      </c>
      <c r="F13" s="132" t="s">
        <v>197</v>
      </c>
      <c r="G13" s="134">
        <v>43199</v>
      </c>
      <c r="H13" s="135">
        <v>43220</v>
      </c>
      <c r="I13" s="136">
        <f t="shared" si="0"/>
        <v>3</v>
      </c>
      <c r="J13" s="137" t="s">
        <v>208</v>
      </c>
      <c r="K13" s="138">
        <v>43211</v>
      </c>
      <c r="L13" s="139">
        <v>0.15</v>
      </c>
      <c r="M13" s="140"/>
    </row>
    <row r="14" spans="2:13" s="141" customFormat="1" ht="57">
      <c r="B14" s="131" t="s">
        <v>201</v>
      </c>
      <c r="C14" s="132" t="s">
        <v>210</v>
      </c>
      <c r="D14" s="132">
        <v>1</v>
      </c>
      <c r="E14" s="133">
        <v>0.15</v>
      </c>
      <c r="F14" s="132" t="s">
        <v>199</v>
      </c>
      <c r="G14" s="134">
        <v>43227</v>
      </c>
      <c r="H14" s="135">
        <v>43434</v>
      </c>
      <c r="I14" s="136">
        <f t="shared" si="0"/>
        <v>29.571428571428573</v>
      </c>
      <c r="J14" s="137" t="s">
        <v>212</v>
      </c>
      <c r="K14" s="138"/>
      <c r="L14" s="139">
        <v>0.15</v>
      </c>
      <c r="M14" s="140"/>
    </row>
    <row r="15" spans="2:13" s="145" customFormat="1" ht="64.5" customHeight="1">
      <c r="B15" s="131" t="s">
        <v>200</v>
      </c>
      <c r="C15" s="132" t="s">
        <v>211</v>
      </c>
      <c r="D15" s="132">
        <v>1</v>
      </c>
      <c r="E15" s="133">
        <v>0.25</v>
      </c>
      <c r="F15" s="142" t="str">
        <f>F13</f>
        <v>Catalina Garavito Lara, Nelly Tatiana Perdomo</v>
      </c>
      <c r="G15" s="134">
        <v>43227</v>
      </c>
      <c r="H15" s="135">
        <v>43434</v>
      </c>
      <c r="I15" s="136">
        <f t="shared" si="0"/>
        <v>29.571428571428573</v>
      </c>
      <c r="J15" s="146" t="s">
        <v>213</v>
      </c>
      <c r="K15" s="143"/>
      <c r="L15" s="139">
        <v>0.25</v>
      </c>
      <c r="M15" s="144"/>
    </row>
    <row r="16" spans="2:13" s="110" customFormat="1" ht="15">
      <c r="B16" s="117"/>
      <c r="C16" s="118"/>
      <c r="D16" s="119"/>
      <c r="E16" s="111">
        <f>SUM(E10:E15)</f>
        <v>1</v>
      </c>
      <c r="F16" s="114"/>
      <c r="G16" s="115"/>
      <c r="H16" s="116"/>
      <c r="I16" s="112"/>
      <c r="J16" s="120"/>
      <c r="K16" s="121"/>
      <c r="L16" s="111">
        <f>SUM(L10:L15)</f>
        <v>1</v>
      </c>
      <c r="M16" s="113"/>
    </row>
  </sheetData>
  <sheetProtection/>
  <mergeCells count="11">
    <mergeCell ref="K3:L3"/>
    <mergeCell ref="K4:L4"/>
    <mergeCell ref="K5:L5"/>
    <mergeCell ref="B7:C7"/>
    <mergeCell ref="D7:L7"/>
    <mergeCell ref="C2:J2"/>
    <mergeCell ref="B2:B5"/>
    <mergeCell ref="C3:J3"/>
    <mergeCell ref="C4:J4"/>
    <mergeCell ref="C5:J5"/>
    <mergeCell ref="K2:L2"/>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25">
      <selection activeCell="M15" sqref="M15:P1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72"/>
      <c r="C2" s="273"/>
      <c r="D2" s="280" t="s">
        <v>124</v>
      </c>
      <c r="E2" s="247"/>
      <c r="F2" s="247"/>
      <c r="G2" s="247"/>
      <c r="H2" s="247"/>
      <c r="I2" s="247"/>
      <c r="J2" s="247"/>
      <c r="K2" s="72"/>
      <c r="L2" s="72"/>
      <c r="M2" s="271" t="str">
        <f>Proyecto!K2</f>
        <v>Codigo: GC-F-015</v>
      </c>
      <c r="N2" s="258"/>
      <c r="O2" s="258"/>
      <c r="P2" s="259"/>
      <c r="R2" s="11"/>
      <c r="S2" s="11"/>
      <c r="T2" s="11" t="s">
        <v>136</v>
      </c>
      <c r="U2" s="12"/>
      <c r="AE2" s="13"/>
    </row>
    <row r="3" spans="2:31" s="3" customFormat="1" ht="23.25" customHeight="1">
      <c r="B3" s="274"/>
      <c r="C3" s="275"/>
      <c r="D3" s="281" t="s">
        <v>126</v>
      </c>
      <c r="E3" s="250"/>
      <c r="F3" s="250"/>
      <c r="G3" s="250"/>
      <c r="H3" s="250"/>
      <c r="I3" s="250"/>
      <c r="J3" s="250"/>
      <c r="K3" s="71"/>
      <c r="L3" s="71"/>
      <c r="M3" s="263" t="str">
        <f>Proyecto!K3</f>
        <v>Fecha: 17 de septiembre de 2014</v>
      </c>
      <c r="N3" s="237"/>
      <c r="O3" s="237"/>
      <c r="P3" s="260"/>
      <c r="R3" s="11"/>
      <c r="S3" s="11"/>
      <c r="T3" s="11" t="s">
        <v>137</v>
      </c>
      <c r="U3" s="12"/>
      <c r="AE3" s="13"/>
    </row>
    <row r="4" spans="2:31" s="3" customFormat="1" ht="24" customHeight="1">
      <c r="B4" s="274"/>
      <c r="C4" s="275"/>
      <c r="D4" s="281" t="s">
        <v>127</v>
      </c>
      <c r="E4" s="250"/>
      <c r="F4" s="250"/>
      <c r="G4" s="250"/>
      <c r="H4" s="250"/>
      <c r="I4" s="250"/>
      <c r="J4" s="250"/>
      <c r="K4" s="71"/>
      <c r="L4" s="71"/>
      <c r="M4" s="263" t="str">
        <f>Proyecto!K4</f>
        <v>Version 001</v>
      </c>
      <c r="N4" s="237"/>
      <c r="O4" s="237"/>
      <c r="P4" s="260"/>
      <c r="R4" s="11"/>
      <c r="T4" s="11" t="s">
        <v>138</v>
      </c>
      <c r="U4" s="12"/>
      <c r="AE4" s="13"/>
    </row>
    <row r="5" spans="2:31" s="3" customFormat="1" ht="22.5" customHeight="1" thickBot="1">
      <c r="B5" s="276"/>
      <c r="C5" s="277"/>
      <c r="D5" s="282" t="s">
        <v>129</v>
      </c>
      <c r="E5" s="253"/>
      <c r="F5" s="253"/>
      <c r="G5" s="253"/>
      <c r="H5" s="253"/>
      <c r="I5" s="253"/>
      <c r="J5" s="253"/>
      <c r="K5" s="73"/>
      <c r="L5" s="73"/>
      <c r="M5" s="264" t="s">
        <v>130</v>
      </c>
      <c r="N5" s="261"/>
      <c r="O5" s="261"/>
      <c r="P5" s="262"/>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278" t="s">
        <v>0</v>
      </c>
      <c r="C7" s="278"/>
      <c r="D7" s="148" t="str">
        <f>Proyecto!$E$7</f>
        <v> Sistema de consulta jurisprudencial de la Delegatura para Procedimientos de Insolvencia- fase I</v>
      </c>
      <c r="E7" s="148"/>
      <c r="F7" s="148"/>
      <c r="G7" s="148"/>
      <c r="H7" s="148"/>
      <c r="I7" s="148"/>
      <c r="J7" s="148"/>
      <c r="K7" s="148"/>
      <c r="L7" s="148"/>
      <c r="M7" s="148"/>
      <c r="N7" s="148"/>
      <c r="O7" s="148"/>
      <c r="P7" s="148"/>
      <c r="AE7" s="1"/>
    </row>
    <row r="8" spans="2:31" ht="6.75" customHeight="1">
      <c r="B8" s="122"/>
      <c r="C8" s="122"/>
      <c r="D8" s="103"/>
      <c r="E8" s="103"/>
      <c r="F8" s="103"/>
      <c r="G8" s="103"/>
      <c r="H8" s="103"/>
      <c r="I8" s="103"/>
      <c r="J8" s="103"/>
      <c r="K8" s="103"/>
      <c r="L8" s="103"/>
      <c r="M8" s="103"/>
      <c r="N8" s="103"/>
      <c r="O8" s="103"/>
      <c r="P8" s="103"/>
      <c r="AE8" s="1"/>
    </row>
    <row r="9" spans="2:16" ht="14.25">
      <c r="B9" s="104"/>
      <c r="C9" s="104"/>
      <c r="D9" s="104"/>
      <c r="E9" s="104"/>
      <c r="F9" s="104"/>
      <c r="G9" s="104"/>
      <c r="H9" s="104"/>
      <c r="I9" s="104"/>
      <c r="J9" s="104"/>
      <c r="K9" s="104"/>
      <c r="L9" s="104"/>
      <c r="M9" s="104"/>
      <c r="N9" s="104"/>
      <c r="O9" s="104"/>
      <c r="P9" s="104"/>
    </row>
    <row r="10" spans="2:16" ht="21.75" customHeight="1">
      <c r="B10" s="283" t="s">
        <v>22</v>
      </c>
      <c r="C10" s="283"/>
      <c r="D10" s="283"/>
      <c r="E10" s="283"/>
      <c r="F10" s="283"/>
      <c r="G10" s="283"/>
      <c r="H10" s="283"/>
      <c r="I10" s="283"/>
      <c r="J10" s="283"/>
      <c r="K10" s="283"/>
      <c r="L10" s="283"/>
      <c r="M10" s="283"/>
      <c r="N10" s="283"/>
      <c r="O10" s="283"/>
      <c r="P10" s="283"/>
    </row>
    <row r="11" spans="2:16" ht="33" customHeight="1">
      <c r="B11" s="279" t="s">
        <v>132</v>
      </c>
      <c r="C11" s="279"/>
      <c r="D11" s="279"/>
      <c r="E11" s="279"/>
      <c r="F11" s="123" t="s">
        <v>133</v>
      </c>
      <c r="G11" s="279" t="s">
        <v>134</v>
      </c>
      <c r="H11" s="279"/>
      <c r="I11" s="279"/>
      <c r="J11" s="279"/>
      <c r="K11" s="124"/>
      <c r="L11" s="124"/>
      <c r="M11" s="279" t="s">
        <v>135</v>
      </c>
      <c r="N11" s="279"/>
      <c r="O11" s="279"/>
      <c r="P11" s="279"/>
    </row>
    <row r="12" spans="2:16" ht="66.75" customHeight="1">
      <c r="B12" s="200" t="s">
        <v>203</v>
      </c>
      <c r="C12" s="200"/>
      <c r="D12" s="200"/>
      <c r="E12" s="200"/>
      <c r="F12" s="23" t="s">
        <v>137</v>
      </c>
      <c r="G12" s="200" t="s">
        <v>202</v>
      </c>
      <c r="H12" s="200"/>
      <c r="I12" s="200"/>
      <c r="J12" s="200"/>
      <c r="K12" s="15"/>
      <c r="L12" s="15"/>
      <c r="M12" s="200" t="s">
        <v>176</v>
      </c>
      <c r="N12" s="200"/>
      <c r="O12" s="200"/>
      <c r="P12" s="200"/>
    </row>
    <row r="13" spans="2:16" ht="21.75" customHeight="1">
      <c r="B13" s="200" t="s">
        <v>204</v>
      </c>
      <c r="C13" s="200"/>
      <c r="D13" s="200"/>
      <c r="E13" s="200"/>
      <c r="F13" s="23" t="s">
        <v>136</v>
      </c>
      <c r="G13" s="200" t="s">
        <v>205</v>
      </c>
      <c r="H13" s="200"/>
      <c r="I13" s="200"/>
      <c r="J13" s="200"/>
      <c r="K13" s="15"/>
      <c r="L13" s="15"/>
      <c r="M13" s="200" t="s">
        <v>141</v>
      </c>
      <c r="N13" s="200"/>
      <c r="O13" s="200"/>
      <c r="P13" s="200"/>
    </row>
    <row r="14" spans="2:16" ht="21.75" customHeight="1">
      <c r="B14" s="200"/>
      <c r="C14" s="200"/>
      <c r="D14" s="200"/>
      <c r="E14" s="200"/>
      <c r="F14" s="23"/>
      <c r="G14" s="200"/>
      <c r="H14" s="200"/>
      <c r="I14" s="200"/>
      <c r="J14" s="200"/>
      <c r="K14" s="15"/>
      <c r="L14" s="15"/>
      <c r="M14" s="200"/>
      <c r="N14" s="200"/>
      <c r="O14" s="200"/>
      <c r="P14" s="200"/>
    </row>
    <row r="15" spans="2:16" ht="21.75" customHeight="1">
      <c r="B15" s="200"/>
      <c r="C15" s="200"/>
      <c r="D15" s="200"/>
      <c r="E15" s="200"/>
      <c r="F15" s="23"/>
      <c r="G15" s="200"/>
      <c r="H15" s="200"/>
      <c r="I15" s="200"/>
      <c r="J15" s="200"/>
      <c r="K15" s="15"/>
      <c r="L15" s="15"/>
      <c r="M15" s="200"/>
      <c r="N15" s="200"/>
      <c r="O15" s="200"/>
      <c r="P15" s="200"/>
    </row>
    <row r="16" spans="2:16" ht="21.75" customHeight="1">
      <c r="B16" s="200"/>
      <c r="C16" s="200"/>
      <c r="D16" s="200"/>
      <c r="E16" s="200"/>
      <c r="F16" s="23"/>
      <c r="G16" s="200"/>
      <c r="H16" s="200"/>
      <c r="I16" s="200"/>
      <c r="J16" s="200"/>
      <c r="K16" s="15"/>
      <c r="L16" s="15"/>
      <c r="M16" s="200"/>
      <c r="N16" s="200"/>
      <c r="O16" s="200"/>
      <c r="P16" s="200"/>
    </row>
    <row r="18" spans="2:16" ht="21.75" customHeight="1">
      <c r="B18" s="192" t="s">
        <v>23</v>
      </c>
      <c r="C18" s="192"/>
      <c r="D18" s="192"/>
      <c r="E18" s="192"/>
      <c r="F18" s="192"/>
      <c r="G18" s="192"/>
      <c r="H18" s="192"/>
      <c r="I18" s="192"/>
      <c r="J18" s="192"/>
      <c r="K18" s="192"/>
      <c r="L18" s="192"/>
      <c r="M18" s="192"/>
      <c r="N18" s="192"/>
      <c r="O18" s="192"/>
      <c r="P18" s="192"/>
    </row>
    <row r="19" spans="2:16" ht="21.75" customHeight="1">
      <c r="B19" s="185" t="s">
        <v>24</v>
      </c>
      <c r="C19" s="185"/>
      <c r="D19" s="185"/>
      <c r="E19" s="185"/>
      <c r="F19" s="185"/>
      <c r="G19" s="185"/>
      <c r="H19" s="185"/>
      <c r="I19" s="185"/>
      <c r="J19" s="185"/>
      <c r="K19" s="185"/>
      <c r="L19" s="185"/>
      <c r="M19" s="185"/>
      <c r="N19" s="185"/>
      <c r="O19" s="185"/>
      <c r="P19" s="185"/>
    </row>
  </sheetData>
  <sheetProtection/>
  <mergeCells count="32">
    <mergeCell ref="M13:P13"/>
    <mergeCell ref="B14:E14"/>
    <mergeCell ref="G16:J16"/>
    <mergeCell ref="M16:P16"/>
    <mergeCell ref="B12:E12"/>
    <mergeCell ref="B15:E15"/>
    <mergeCell ref="B13:E13"/>
    <mergeCell ref="G13:J13"/>
    <mergeCell ref="G14:J14"/>
    <mergeCell ref="M14:P14"/>
    <mergeCell ref="G12:J12"/>
    <mergeCell ref="M12:P12"/>
    <mergeCell ref="D4:J4"/>
    <mergeCell ref="D5:J5"/>
    <mergeCell ref="B10:P10"/>
    <mergeCell ref="B18:P18"/>
    <mergeCell ref="B19:P19"/>
    <mergeCell ref="M2:P2"/>
    <mergeCell ref="M3:P3"/>
    <mergeCell ref="G15:J15"/>
    <mergeCell ref="M15:P15"/>
    <mergeCell ref="B16:E16"/>
    <mergeCell ref="B2:C5"/>
    <mergeCell ref="M4:P4"/>
    <mergeCell ref="M5:P5"/>
    <mergeCell ref="B7:C7"/>
    <mergeCell ref="D7:P7"/>
    <mergeCell ref="B11:E11"/>
    <mergeCell ref="G11:J11"/>
    <mergeCell ref="M11:P11"/>
    <mergeCell ref="D2:J2"/>
    <mergeCell ref="D3:J3"/>
  </mergeCells>
  <conditionalFormatting sqref="F13:F16">
    <cfRule type="containsText" priority="5" dxfId="2" operator="containsText" text="Extremo">
      <formula>NOT(ISERROR(SEARCH("Extremo",F13)))</formula>
    </cfRule>
    <cfRule type="containsText" priority="6" dxfId="1" operator="containsText" text="Alto">
      <formula>NOT(ISERROR(SEARCH("Alto",F13)))</formula>
    </cfRule>
    <cfRule type="containsText" priority="7" dxfId="0" operator="containsText" text="Medio">
      <formula>NOT(ISERROR(SEARCH("Medio",F13)))</formula>
    </cfRule>
    <cfRule type="containsText" priority="8" dxfId="27" operator="containsText" text="Bajo">
      <formula>NOT(ISERROR(SEARCH("Bajo",F13)))</formula>
    </cfRule>
  </conditionalFormatting>
  <conditionalFormatting sqref="F12">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7"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F8" sqref="F8"/>
    </sheetView>
  </sheetViews>
  <sheetFormatPr defaultColWidth="11.42187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19" t="s">
        <v>107</v>
      </c>
      <c r="C4" s="19" t="s">
        <v>57</v>
      </c>
      <c r="E4" s="19" t="s">
        <v>58</v>
      </c>
      <c r="G4" s="19" t="s">
        <v>59</v>
      </c>
      <c r="I4" s="19" t="s">
        <v>66</v>
      </c>
      <c r="K4" s="19" t="s">
        <v>67</v>
      </c>
      <c r="M4" s="19"/>
      <c r="O4" s="19" t="s">
        <v>99</v>
      </c>
      <c r="Q4" s="19" t="s">
        <v>110</v>
      </c>
    </row>
    <row r="5" spans="1:17" ht="12.75">
      <c r="A5" t="s">
        <v>108</v>
      </c>
      <c r="C5" s="18" t="s">
        <v>52</v>
      </c>
      <c r="E5" s="18" t="s">
        <v>53</v>
      </c>
      <c r="G5" s="18" t="s">
        <v>60</v>
      </c>
      <c r="I5" s="18" t="s">
        <v>96</v>
      </c>
      <c r="K5" s="18" t="s">
        <v>68</v>
      </c>
      <c r="M5" t="s">
        <v>87</v>
      </c>
      <c r="O5" s="18" t="s">
        <v>100</v>
      </c>
      <c r="Q5" t="s">
        <v>113</v>
      </c>
    </row>
    <row r="6" spans="1:17" ht="12.75">
      <c r="A6" t="s">
        <v>109</v>
      </c>
      <c r="C6" s="18" t="s">
        <v>55</v>
      </c>
      <c r="E6" s="18" t="s">
        <v>56</v>
      </c>
      <c r="G6" s="18" t="s">
        <v>61</v>
      </c>
      <c r="I6" s="18" t="s">
        <v>97</v>
      </c>
      <c r="K6" s="18" t="s">
        <v>69</v>
      </c>
      <c r="M6" t="s">
        <v>95</v>
      </c>
      <c r="O6" s="18" t="s">
        <v>101</v>
      </c>
      <c r="Q6" t="s">
        <v>114</v>
      </c>
    </row>
    <row r="7" spans="3:17" ht="12.75">
      <c r="C7" s="18" t="s">
        <v>54</v>
      </c>
      <c r="G7" s="18" t="s">
        <v>62</v>
      </c>
      <c r="K7" s="21" t="s">
        <v>70</v>
      </c>
      <c r="O7" s="21" t="s">
        <v>102</v>
      </c>
      <c r="Q7" t="s">
        <v>115</v>
      </c>
    </row>
    <row r="8" spans="15:17" ht="12.75">
      <c r="O8" s="21" t="s">
        <v>103</v>
      </c>
      <c r="Q8" t="s">
        <v>116</v>
      </c>
    </row>
    <row r="9" spans="15:17" ht="12.75">
      <c r="O9" s="21" t="s">
        <v>104</v>
      </c>
      <c r="Q9" t="s">
        <v>117</v>
      </c>
    </row>
    <row r="10" spans="15:17" ht="12.75">
      <c r="O10" s="21" t="s">
        <v>105</v>
      </c>
      <c r="Q10" t="s">
        <v>118</v>
      </c>
    </row>
    <row r="11" spans="15:17" ht="12.75">
      <c r="O11" s="21" t="s">
        <v>78</v>
      </c>
      <c r="Q11" t="s">
        <v>119</v>
      </c>
    </row>
    <row r="12" ht="12.75">
      <c r="Q12" t="s">
        <v>120</v>
      </c>
    </row>
    <row r="14" ht="12.75">
      <c r="Q14" s="19"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18"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4">
      <selection activeCell="D11" sqref="D11:P11"/>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59"/>
      <c r="C2" s="160"/>
      <c r="D2" s="161" t="s">
        <v>124</v>
      </c>
      <c r="E2" s="162"/>
      <c r="F2" s="162"/>
      <c r="G2" s="162"/>
      <c r="H2" s="162"/>
      <c r="I2" s="162"/>
      <c r="J2" s="163"/>
      <c r="K2" s="149" t="s">
        <v>125</v>
      </c>
      <c r="L2" s="176"/>
      <c r="M2" s="149" t="str">
        <f>Proyecto!K2</f>
        <v>Codigo: GC-F-015</v>
      </c>
      <c r="N2" s="181"/>
      <c r="O2" s="181"/>
      <c r="P2" s="150"/>
      <c r="R2" s="11"/>
      <c r="S2" s="11"/>
      <c r="T2" s="11"/>
      <c r="U2" s="12"/>
      <c r="AE2" s="13"/>
    </row>
    <row r="3" spans="2:31" s="3" customFormat="1" ht="23.25" customHeight="1">
      <c r="B3" s="155"/>
      <c r="C3" s="156"/>
      <c r="D3" s="164" t="s">
        <v>126</v>
      </c>
      <c r="E3" s="165"/>
      <c r="F3" s="165"/>
      <c r="G3" s="165"/>
      <c r="H3" s="165"/>
      <c r="I3" s="165"/>
      <c r="J3" s="166"/>
      <c r="K3" s="151" t="s">
        <v>131</v>
      </c>
      <c r="L3" s="177"/>
      <c r="M3" s="182" t="str">
        <f>Proyecto!K3</f>
        <v>Fecha: 17 de septiembre de 2014</v>
      </c>
      <c r="N3" s="183"/>
      <c r="O3" s="183"/>
      <c r="P3" s="184"/>
      <c r="R3" s="11"/>
      <c r="S3" s="11"/>
      <c r="T3" s="11"/>
      <c r="U3" s="12"/>
      <c r="AE3" s="13"/>
    </row>
    <row r="4" spans="2:31" s="3" customFormat="1" ht="24" customHeight="1">
      <c r="B4" s="155"/>
      <c r="C4" s="156"/>
      <c r="D4" s="164" t="s">
        <v>127</v>
      </c>
      <c r="E4" s="165"/>
      <c r="F4" s="165"/>
      <c r="G4" s="165"/>
      <c r="H4" s="165"/>
      <c r="I4" s="165"/>
      <c r="J4" s="166"/>
      <c r="K4" s="151" t="s">
        <v>128</v>
      </c>
      <c r="L4" s="177"/>
      <c r="M4" s="151" t="str">
        <f>Proyecto!K4</f>
        <v>Version 001</v>
      </c>
      <c r="N4" s="185"/>
      <c r="O4" s="185"/>
      <c r="P4" s="152"/>
      <c r="R4" s="11"/>
      <c r="U4" s="12"/>
      <c r="AE4" s="13"/>
    </row>
    <row r="5" spans="2:31" s="3" customFormat="1" ht="22.5" customHeight="1" thickBot="1">
      <c r="B5" s="157"/>
      <c r="C5" s="158"/>
      <c r="D5" s="167" t="s">
        <v>129</v>
      </c>
      <c r="E5" s="168"/>
      <c r="F5" s="168"/>
      <c r="G5" s="168"/>
      <c r="H5" s="168"/>
      <c r="I5" s="168"/>
      <c r="J5" s="169"/>
      <c r="K5" s="153" t="s">
        <v>130</v>
      </c>
      <c r="L5" s="180"/>
      <c r="M5" s="186" t="s">
        <v>130</v>
      </c>
      <c r="N5" s="187"/>
      <c r="O5" s="187"/>
      <c r="P5" s="188"/>
      <c r="R5" s="11"/>
      <c r="U5" s="11"/>
      <c r="AE5" s="13"/>
    </row>
    <row r="6" spans="2:16" ht="5.25" customHeight="1">
      <c r="B6" s="5"/>
      <c r="C6" s="5"/>
      <c r="D6" s="5"/>
      <c r="E6" s="5"/>
      <c r="F6" s="5"/>
      <c r="G6" s="5"/>
      <c r="H6" s="5"/>
      <c r="I6" s="5"/>
      <c r="J6" s="5"/>
      <c r="K6" s="5"/>
      <c r="L6" s="5"/>
      <c r="M6" s="5"/>
      <c r="N6" s="5"/>
      <c r="O6" s="5"/>
      <c r="P6" s="5"/>
    </row>
    <row r="7" spans="2:31" ht="29.25" customHeight="1">
      <c r="B7" s="147" t="s">
        <v>0</v>
      </c>
      <c r="C7" s="147"/>
      <c r="D7" s="189" t="str">
        <f>Proyecto!$E$7</f>
        <v> Sistema de consulta jurisprudencial de la Delegatura para Procedimientos de Insolvencia- fase I</v>
      </c>
      <c r="E7" s="189"/>
      <c r="F7" s="189"/>
      <c r="G7" s="189"/>
      <c r="H7" s="189"/>
      <c r="I7" s="189"/>
      <c r="J7" s="189"/>
      <c r="K7" s="189"/>
      <c r="L7" s="189"/>
      <c r="M7" s="189"/>
      <c r="N7" s="189"/>
      <c r="O7" s="189"/>
      <c r="P7" s="189"/>
      <c r="AE7" s="1"/>
    </row>
    <row r="8" spans="2:31" ht="6.75" customHeight="1">
      <c r="B8" s="8"/>
      <c r="C8" s="8"/>
      <c r="D8" s="82"/>
      <c r="E8" s="82"/>
      <c r="F8" s="82"/>
      <c r="G8" s="82"/>
      <c r="H8" s="82"/>
      <c r="I8" s="82"/>
      <c r="J8" s="82"/>
      <c r="K8" s="82"/>
      <c r="L8" s="82"/>
      <c r="M8" s="82"/>
      <c r="N8" s="82"/>
      <c r="O8" s="82"/>
      <c r="P8" s="82"/>
      <c r="AE8" s="1"/>
    </row>
    <row r="9" spans="2:31" ht="39.75" customHeight="1">
      <c r="B9" s="174" t="s">
        <v>25</v>
      </c>
      <c r="C9" s="175"/>
      <c r="D9" s="171" t="s">
        <v>164</v>
      </c>
      <c r="E9" s="172"/>
      <c r="F9" s="172"/>
      <c r="G9" s="172"/>
      <c r="H9" s="172"/>
      <c r="I9" s="172"/>
      <c r="J9" s="172"/>
      <c r="K9" s="172"/>
      <c r="L9" s="172"/>
      <c r="M9" s="172"/>
      <c r="N9" s="172"/>
      <c r="O9" s="172"/>
      <c r="P9" s="173"/>
      <c r="AE9" s="1"/>
    </row>
    <row r="10" spans="4:16" ht="7.5" customHeight="1">
      <c r="D10" s="18"/>
      <c r="E10" s="18"/>
      <c r="F10" s="18"/>
      <c r="G10" s="18"/>
      <c r="H10" s="18"/>
      <c r="I10" s="18"/>
      <c r="J10" s="18"/>
      <c r="K10" s="18"/>
      <c r="L10" s="18"/>
      <c r="M10" s="18"/>
      <c r="N10" s="18"/>
      <c r="O10" s="18"/>
      <c r="P10" s="18"/>
    </row>
    <row r="11" spans="2:31" ht="39.75" customHeight="1">
      <c r="B11" s="174" t="s">
        <v>26</v>
      </c>
      <c r="C11" s="175"/>
      <c r="D11" s="170" t="s">
        <v>209</v>
      </c>
      <c r="E11" s="170"/>
      <c r="F11" s="170"/>
      <c r="G11" s="170"/>
      <c r="H11" s="170"/>
      <c r="I11" s="170"/>
      <c r="J11" s="170"/>
      <c r="K11" s="170"/>
      <c r="L11" s="170"/>
      <c r="M11" s="170"/>
      <c r="N11" s="170"/>
      <c r="O11" s="170"/>
      <c r="P11" s="170"/>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78" t="s">
        <v>106</v>
      </c>
      <c r="C13" s="178"/>
      <c r="D13" s="36" t="s">
        <v>1</v>
      </c>
      <c r="E13" s="170" t="s">
        <v>171</v>
      </c>
      <c r="F13" s="170"/>
      <c r="G13" s="170"/>
      <c r="H13" s="170"/>
      <c r="I13" s="170"/>
      <c r="J13" s="170"/>
      <c r="K13" s="170"/>
      <c r="L13" s="170"/>
      <c r="M13" s="170"/>
      <c r="N13" s="170"/>
      <c r="O13" s="170"/>
      <c r="P13" s="170"/>
      <c r="AE13" s="1"/>
    </row>
    <row r="14" spans="2:21" s="3" customFormat="1" ht="21" customHeight="1">
      <c r="B14" s="179"/>
      <c r="C14" s="179"/>
      <c r="D14" s="37" t="s">
        <v>108</v>
      </c>
      <c r="E14" s="170"/>
      <c r="F14" s="170"/>
      <c r="G14" s="170"/>
      <c r="H14" s="170"/>
      <c r="I14" s="170"/>
      <c r="J14" s="170"/>
      <c r="K14" s="170"/>
      <c r="L14" s="170"/>
      <c r="M14" s="170"/>
      <c r="N14" s="170"/>
      <c r="O14" s="170"/>
      <c r="P14" s="170"/>
      <c r="R14" s="11"/>
      <c r="U14" s="11"/>
    </row>
    <row r="15" spans="2:21" s="3" customFormat="1" ht="5.25" customHeight="1">
      <c r="B15" s="10"/>
      <c r="C15" s="10"/>
      <c r="D15" s="38"/>
      <c r="E15" s="83"/>
      <c r="F15" s="83"/>
      <c r="G15" s="83"/>
      <c r="H15" s="83"/>
      <c r="I15" s="83"/>
      <c r="J15" s="83"/>
      <c r="K15" s="83"/>
      <c r="L15" s="83"/>
      <c r="M15" s="83"/>
      <c r="N15" s="83"/>
      <c r="O15" s="83"/>
      <c r="P15" s="83"/>
      <c r="R15" s="11"/>
      <c r="U15" s="11"/>
    </row>
    <row r="16" spans="2:31" ht="22.5" customHeight="1">
      <c r="B16" s="178" t="s">
        <v>106</v>
      </c>
      <c r="C16" s="178"/>
      <c r="D16" s="39" t="s">
        <v>1</v>
      </c>
      <c r="E16" s="170" t="s">
        <v>172</v>
      </c>
      <c r="F16" s="170"/>
      <c r="G16" s="170"/>
      <c r="H16" s="170"/>
      <c r="I16" s="170"/>
      <c r="J16" s="170"/>
      <c r="K16" s="170"/>
      <c r="L16" s="170"/>
      <c r="M16" s="170"/>
      <c r="N16" s="170"/>
      <c r="O16" s="170"/>
      <c r="P16" s="170"/>
      <c r="AE16" s="1"/>
    </row>
    <row r="17" spans="2:21" s="3" customFormat="1" ht="21" customHeight="1">
      <c r="B17" s="179"/>
      <c r="C17" s="179"/>
      <c r="D17" s="40" t="s">
        <v>109</v>
      </c>
      <c r="E17" s="170"/>
      <c r="F17" s="170"/>
      <c r="G17" s="170"/>
      <c r="H17" s="170"/>
      <c r="I17" s="170"/>
      <c r="J17" s="170"/>
      <c r="K17" s="170"/>
      <c r="L17" s="170"/>
      <c r="M17" s="170"/>
      <c r="N17" s="170"/>
      <c r="O17" s="170"/>
      <c r="P17" s="170"/>
      <c r="R17" s="11"/>
      <c r="U17" s="11"/>
    </row>
    <row r="18" spans="2:21" s="3" customFormat="1" ht="5.25" customHeight="1">
      <c r="B18" s="10"/>
      <c r="C18" s="10"/>
      <c r="D18" s="41"/>
      <c r="E18" s="83"/>
      <c r="F18" s="83"/>
      <c r="G18" s="83"/>
      <c r="H18" s="83"/>
      <c r="I18" s="83"/>
      <c r="J18" s="83"/>
      <c r="K18" s="83"/>
      <c r="L18" s="83"/>
      <c r="M18" s="83"/>
      <c r="N18" s="83"/>
      <c r="O18" s="83"/>
      <c r="P18" s="83"/>
      <c r="R18" s="11"/>
      <c r="U18" s="11"/>
    </row>
    <row r="19" spans="2:31" ht="22.5" customHeight="1">
      <c r="B19" s="178" t="s">
        <v>106</v>
      </c>
      <c r="C19" s="178"/>
      <c r="D19" s="39" t="s">
        <v>1</v>
      </c>
      <c r="E19" s="170" t="s">
        <v>173</v>
      </c>
      <c r="F19" s="170"/>
      <c r="G19" s="170"/>
      <c r="H19" s="170"/>
      <c r="I19" s="170"/>
      <c r="J19" s="170"/>
      <c r="K19" s="170"/>
      <c r="L19" s="170"/>
      <c r="M19" s="170"/>
      <c r="N19" s="170"/>
      <c r="O19" s="170"/>
      <c r="P19" s="170"/>
      <c r="AE19" s="1"/>
    </row>
    <row r="20" spans="2:21" s="3" customFormat="1" ht="21" customHeight="1">
      <c r="B20" s="179"/>
      <c r="C20" s="179"/>
      <c r="D20" s="40" t="s">
        <v>109</v>
      </c>
      <c r="E20" s="170"/>
      <c r="F20" s="170"/>
      <c r="G20" s="170"/>
      <c r="H20" s="170"/>
      <c r="I20" s="170"/>
      <c r="J20" s="170"/>
      <c r="K20" s="170"/>
      <c r="L20" s="170"/>
      <c r="M20" s="170"/>
      <c r="N20" s="170"/>
      <c r="O20" s="170"/>
      <c r="P20" s="170"/>
      <c r="R20" s="11"/>
      <c r="U20" s="11"/>
    </row>
    <row r="21" spans="2:21" s="3" customFormat="1" ht="5.25" customHeight="1">
      <c r="B21" s="10"/>
      <c r="C21" s="10"/>
      <c r="D21" s="41"/>
      <c r="E21" s="83"/>
      <c r="F21" s="83"/>
      <c r="G21" s="83"/>
      <c r="H21" s="83"/>
      <c r="I21" s="83"/>
      <c r="J21" s="83"/>
      <c r="K21" s="83"/>
      <c r="L21" s="83"/>
      <c r="M21" s="83"/>
      <c r="N21" s="83"/>
      <c r="O21" s="83"/>
      <c r="P21" s="83"/>
      <c r="R21" s="11"/>
      <c r="U21" s="11"/>
    </row>
    <row r="22" spans="2:31" ht="22.5" customHeight="1">
      <c r="B22" s="178" t="s">
        <v>106</v>
      </c>
      <c r="C22" s="178"/>
      <c r="D22" s="39" t="s">
        <v>1</v>
      </c>
      <c r="E22" s="170" t="s">
        <v>174</v>
      </c>
      <c r="F22" s="170"/>
      <c r="G22" s="170"/>
      <c r="H22" s="170"/>
      <c r="I22" s="170"/>
      <c r="J22" s="170"/>
      <c r="K22" s="170"/>
      <c r="L22" s="170"/>
      <c r="M22" s="170"/>
      <c r="N22" s="170"/>
      <c r="O22" s="170"/>
      <c r="P22" s="170"/>
      <c r="AE22" s="1"/>
    </row>
    <row r="23" spans="2:21" s="3" customFormat="1" ht="21" customHeight="1">
      <c r="B23" s="179"/>
      <c r="C23" s="179"/>
      <c r="D23" s="40" t="s">
        <v>109</v>
      </c>
      <c r="E23" s="170"/>
      <c r="F23" s="170"/>
      <c r="G23" s="170"/>
      <c r="H23" s="170"/>
      <c r="I23" s="170"/>
      <c r="J23" s="170"/>
      <c r="K23" s="170"/>
      <c r="L23" s="170"/>
      <c r="M23" s="170"/>
      <c r="N23" s="170"/>
      <c r="O23" s="170"/>
      <c r="P23" s="170"/>
      <c r="R23" s="11"/>
      <c r="U23" s="11"/>
    </row>
  </sheetData>
  <sheetProtection/>
  <mergeCells count="30">
    <mergeCell ref="E16:P17"/>
    <mergeCell ref="B19:C20"/>
    <mergeCell ref="E19:P20"/>
    <mergeCell ref="B13:C14"/>
    <mergeCell ref="B22:C23"/>
    <mergeCell ref="M2:P2"/>
    <mergeCell ref="M3:P3"/>
    <mergeCell ref="M4:P4"/>
    <mergeCell ref="M5:P5"/>
    <mergeCell ref="D7:P7"/>
    <mergeCell ref="D2:J2"/>
    <mergeCell ref="E22:P23"/>
    <mergeCell ref="E13:P14"/>
    <mergeCell ref="B16:C17"/>
    <mergeCell ref="B5:C5"/>
    <mergeCell ref="D5:J5"/>
    <mergeCell ref="K5:L5"/>
    <mergeCell ref="B2:C2"/>
    <mergeCell ref="B3:C3"/>
    <mergeCell ref="B4:C4"/>
    <mergeCell ref="D11:P11"/>
    <mergeCell ref="D9:P9"/>
    <mergeCell ref="B7:C7"/>
    <mergeCell ref="B11:C11"/>
    <mergeCell ref="B9:C9"/>
    <mergeCell ref="K2:L2"/>
    <mergeCell ref="D3:J3"/>
    <mergeCell ref="K3:L3"/>
    <mergeCell ref="D4:J4"/>
    <mergeCell ref="K4:L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13"/>
  <sheetViews>
    <sheetView showGridLines="0" zoomScale="90" zoomScaleNormal="90" zoomScalePageLayoutView="0" workbookViewId="0" topLeftCell="A1">
      <selection activeCell="E35" sqref="E3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7"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59"/>
      <c r="C2" s="160"/>
      <c r="D2" s="194" t="s">
        <v>124</v>
      </c>
      <c r="E2" s="195"/>
      <c r="F2" s="195"/>
      <c r="G2" s="195"/>
      <c r="H2" s="196"/>
      <c r="I2" s="51" t="str">
        <f>Proyecto!K2</f>
        <v>Codigo: GC-F-015</v>
      </c>
      <c r="J2" s="16"/>
      <c r="K2" s="16"/>
      <c r="L2" s="16"/>
      <c r="T2" s="13"/>
    </row>
    <row r="3" spans="2:20" s="3" customFormat="1" ht="23.25" customHeight="1" thickBot="1">
      <c r="B3" s="155"/>
      <c r="C3" s="156"/>
      <c r="D3" s="194" t="s">
        <v>126</v>
      </c>
      <c r="E3" s="195"/>
      <c r="F3" s="195"/>
      <c r="G3" s="195"/>
      <c r="H3" s="196"/>
      <c r="I3" s="52" t="str">
        <f>Proyecto!K3</f>
        <v>Fecha: 17 de septiembre de 2014</v>
      </c>
      <c r="J3" s="16"/>
      <c r="K3" s="16"/>
      <c r="L3" s="16"/>
      <c r="T3" s="13"/>
    </row>
    <row r="4" spans="2:20" s="3" customFormat="1" ht="24" customHeight="1" thickBot="1">
      <c r="B4" s="155"/>
      <c r="C4" s="156"/>
      <c r="D4" s="194" t="s">
        <v>127</v>
      </c>
      <c r="E4" s="195"/>
      <c r="F4" s="195"/>
      <c r="G4" s="195"/>
      <c r="H4" s="196"/>
      <c r="I4" s="52" t="str">
        <f>Proyecto!K4</f>
        <v>Version 001</v>
      </c>
      <c r="J4" s="16"/>
      <c r="K4" s="16"/>
      <c r="L4" s="16"/>
      <c r="T4" s="13"/>
    </row>
    <row r="5" spans="2:20" s="3" customFormat="1" ht="22.5" customHeight="1" thickBot="1">
      <c r="B5" s="157"/>
      <c r="C5" s="158"/>
      <c r="D5" s="197" t="s">
        <v>129</v>
      </c>
      <c r="E5" s="198"/>
      <c r="F5" s="198"/>
      <c r="G5" s="198"/>
      <c r="H5" s="199"/>
      <c r="I5" s="53" t="s">
        <v>130</v>
      </c>
      <c r="J5" s="16"/>
      <c r="K5" s="16"/>
      <c r="L5" s="16"/>
      <c r="T5" s="13"/>
    </row>
    <row r="6" spans="2:9" ht="5.25" customHeight="1">
      <c r="B6" s="5"/>
      <c r="C6" s="5"/>
      <c r="D6" s="5"/>
      <c r="E6" s="5"/>
      <c r="F6" s="5"/>
      <c r="G6" s="5"/>
      <c r="H6" s="5"/>
      <c r="I6" s="5"/>
    </row>
    <row r="7" spans="2:24" ht="29.25" customHeight="1">
      <c r="B7" s="147" t="s">
        <v>0</v>
      </c>
      <c r="C7" s="147"/>
      <c r="D7" s="189" t="str">
        <f>Proyecto!$E$7</f>
        <v> Sistema de consulta jurisprudencial de la Delegatura para Procedimientos de Insolvencia- fase I</v>
      </c>
      <c r="E7" s="189"/>
      <c r="F7" s="189"/>
      <c r="G7" s="189"/>
      <c r="H7" s="189"/>
      <c r="I7" s="189"/>
      <c r="X7" s="1"/>
    </row>
    <row r="8" spans="2:14" s="3" customFormat="1" ht="10.5" customHeight="1">
      <c r="B8" s="10"/>
      <c r="C8" s="10"/>
      <c r="D8" s="6"/>
      <c r="E8" s="6"/>
      <c r="F8" s="6"/>
      <c r="G8" s="6"/>
      <c r="H8" s="6"/>
      <c r="I8" s="6"/>
      <c r="N8" s="16"/>
    </row>
    <row r="9" spans="2:24" ht="18.75" customHeight="1">
      <c r="B9" s="192" t="s">
        <v>112</v>
      </c>
      <c r="C9" s="192"/>
      <c r="D9" s="192"/>
      <c r="E9" s="192"/>
      <c r="F9" s="192"/>
      <c r="G9" s="192"/>
      <c r="H9" s="192"/>
      <c r="I9" s="192"/>
      <c r="X9" s="1"/>
    </row>
    <row r="10" spans="2:24" ht="28.5" customHeight="1">
      <c r="B10" s="193" t="s">
        <v>27</v>
      </c>
      <c r="C10" s="193"/>
      <c r="D10" s="191" t="s">
        <v>158</v>
      </c>
      <c r="E10" s="191"/>
      <c r="F10" s="191"/>
      <c r="G10" s="191"/>
      <c r="H10" s="191"/>
      <c r="I10" s="191"/>
      <c r="X10" s="1"/>
    </row>
    <row r="11" spans="2:24" ht="22.5" customHeight="1">
      <c r="B11" s="193" t="s">
        <v>1</v>
      </c>
      <c r="C11" s="193"/>
      <c r="D11" s="193" t="s">
        <v>2</v>
      </c>
      <c r="E11" s="193"/>
      <c r="F11" s="84" t="s">
        <v>3</v>
      </c>
      <c r="G11" s="84" t="s">
        <v>110</v>
      </c>
      <c r="H11" s="84" t="s">
        <v>4</v>
      </c>
      <c r="I11" s="84" t="s">
        <v>111</v>
      </c>
      <c r="X11" s="1"/>
    </row>
    <row r="12" spans="2:24" ht="25.5" customHeight="1">
      <c r="B12" s="191" t="s">
        <v>54</v>
      </c>
      <c r="C12" s="191"/>
      <c r="D12" s="191" t="s">
        <v>157</v>
      </c>
      <c r="E12" s="191"/>
      <c r="F12" s="85">
        <v>1</v>
      </c>
      <c r="G12" s="86" t="s">
        <v>118</v>
      </c>
      <c r="H12" s="86" t="s">
        <v>53</v>
      </c>
      <c r="I12" s="86" t="s">
        <v>159</v>
      </c>
      <c r="X12" s="1"/>
    </row>
    <row r="13" spans="2:24" ht="24.75" customHeight="1">
      <c r="B13" s="190" t="s">
        <v>5</v>
      </c>
      <c r="C13" s="190"/>
      <c r="D13" s="191" t="s">
        <v>160</v>
      </c>
      <c r="E13" s="191"/>
      <c r="F13" s="191"/>
      <c r="G13" s="191"/>
      <c r="H13" s="191"/>
      <c r="I13" s="191"/>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3">
      <selection activeCell="E16" sqref="E16"/>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4"/>
      <c r="C2" s="197" t="s">
        <v>124</v>
      </c>
      <c r="D2" s="198"/>
      <c r="E2" s="198"/>
      <c r="F2" s="199"/>
      <c r="G2" s="51" t="str">
        <f>Proyecto!K2</f>
        <v>Codigo: GC-F-015</v>
      </c>
      <c r="H2" s="11"/>
      <c r="I2" s="11"/>
      <c r="J2" s="12"/>
      <c r="T2" s="13"/>
    </row>
    <row r="3" spans="2:20" s="3" customFormat="1" ht="23.25" customHeight="1" thickBot="1">
      <c r="B3" s="55"/>
      <c r="C3" s="197" t="s">
        <v>126</v>
      </c>
      <c r="D3" s="198"/>
      <c r="E3" s="198"/>
      <c r="F3" s="199"/>
      <c r="G3" s="52" t="str">
        <f>Proyecto!K3</f>
        <v>Fecha: 17 de septiembre de 2014</v>
      </c>
      <c r="H3" s="11"/>
      <c r="I3" s="11"/>
      <c r="J3" s="12"/>
      <c r="T3" s="13"/>
    </row>
    <row r="4" spans="2:20" s="3" customFormat="1" ht="24" customHeight="1" thickBot="1">
      <c r="B4" s="55"/>
      <c r="C4" s="197" t="s">
        <v>127</v>
      </c>
      <c r="D4" s="198"/>
      <c r="E4" s="198"/>
      <c r="F4" s="199"/>
      <c r="G4" s="52" t="str">
        <f>Proyecto!K4</f>
        <v>Version 001</v>
      </c>
      <c r="J4" s="12"/>
      <c r="T4" s="13"/>
    </row>
    <row r="5" spans="2:20" s="3" customFormat="1" ht="22.5" customHeight="1" thickBot="1">
      <c r="B5" s="56"/>
      <c r="C5" s="197" t="s">
        <v>129</v>
      </c>
      <c r="D5" s="198"/>
      <c r="E5" s="198"/>
      <c r="F5" s="199"/>
      <c r="G5" s="53" t="s">
        <v>130</v>
      </c>
      <c r="J5" s="11"/>
      <c r="T5" s="13"/>
    </row>
    <row r="6" spans="2:7" ht="5.25" customHeight="1">
      <c r="B6" s="5"/>
      <c r="C6" s="90"/>
      <c r="D6" s="90"/>
      <c r="E6" s="90"/>
      <c r="F6" s="90"/>
      <c r="G6" s="90"/>
    </row>
    <row r="7" spans="2:22" ht="29.25" customHeight="1">
      <c r="B7" s="28" t="s">
        <v>0</v>
      </c>
      <c r="C7" s="148" t="str">
        <f>Proyecto!$E$7</f>
        <v> Sistema de consulta jurisprudencial de la Delegatura para Procedimientos de Insolvencia- fase I</v>
      </c>
      <c r="D7" s="148"/>
      <c r="E7" s="148"/>
      <c r="F7" s="148"/>
      <c r="G7" s="148"/>
      <c r="V7" s="1"/>
    </row>
    <row r="8" ht="12"/>
    <row r="9" spans="2:7" ht="18" customHeight="1">
      <c r="B9" s="192" t="s">
        <v>43</v>
      </c>
      <c r="C9" s="192"/>
      <c r="D9" s="192"/>
      <c r="E9" s="192"/>
      <c r="F9" s="192"/>
      <c r="G9" s="192"/>
    </row>
    <row r="10" ht="15" customHeight="1"/>
    <row r="11" spans="2:7" ht="20.25" customHeight="1">
      <c r="B11" s="24" t="s">
        <v>75</v>
      </c>
      <c r="C11" s="24" t="s">
        <v>6</v>
      </c>
      <c r="D11" s="24" t="s">
        <v>14</v>
      </c>
      <c r="E11" s="24" t="s">
        <v>42</v>
      </c>
      <c r="F11" s="192" t="s">
        <v>15</v>
      </c>
      <c r="G11" s="192"/>
    </row>
    <row r="12" spans="2:7" ht="76.5">
      <c r="B12" s="87" t="s">
        <v>60</v>
      </c>
      <c r="C12" s="87" t="s">
        <v>140</v>
      </c>
      <c r="D12" s="88" t="s">
        <v>63</v>
      </c>
      <c r="E12" s="89" t="s">
        <v>96</v>
      </c>
      <c r="F12" s="200"/>
      <c r="G12" s="200"/>
    </row>
    <row r="13" spans="2:7" ht="153">
      <c r="B13" s="87" t="s">
        <v>61</v>
      </c>
      <c r="C13" s="87" t="s">
        <v>161</v>
      </c>
      <c r="D13" s="88" t="s">
        <v>64</v>
      </c>
      <c r="E13" s="89" t="s">
        <v>96</v>
      </c>
      <c r="F13" s="200"/>
      <c r="G13" s="200"/>
    </row>
    <row r="14" spans="2:7" ht="89.25">
      <c r="B14" s="87" t="s">
        <v>62</v>
      </c>
      <c r="C14" s="87" t="s">
        <v>175</v>
      </c>
      <c r="D14" s="88" t="s">
        <v>65</v>
      </c>
      <c r="E14" s="89" t="s">
        <v>96</v>
      </c>
      <c r="F14" s="200"/>
      <c r="G14" s="200"/>
    </row>
    <row r="15" spans="2:7" ht="89.25">
      <c r="B15" s="23" t="s">
        <v>62</v>
      </c>
      <c r="C15" s="23" t="s">
        <v>177</v>
      </c>
      <c r="D15" s="88" t="s">
        <v>65</v>
      </c>
      <c r="E15" s="15" t="s">
        <v>96</v>
      </c>
      <c r="F15" s="200"/>
      <c r="G15" s="200"/>
    </row>
    <row r="16" spans="2:7" ht="89.25">
      <c r="B16" s="23" t="s">
        <v>62</v>
      </c>
      <c r="C16" s="23" t="s">
        <v>185</v>
      </c>
      <c r="D16" s="88" t="s">
        <v>65</v>
      </c>
      <c r="E16" s="15" t="s">
        <v>96</v>
      </c>
      <c r="F16" s="200"/>
      <c r="G16" s="200"/>
    </row>
    <row r="17" spans="2:7" ht="18" customHeight="1">
      <c r="B17" s="23"/>
      <c r="C17" s="23"/>
      <c r="D17" s="23"/>
      <c r="E17" s="15"/>
      <c r="F17" s="200"/>
      <c r="G17" s="200"/>
    </row>
    <row r="18" spans="2:7" ht="18" customHeight="1">
      <c r="B18" s="23"/>
      <c r="C18" s="23"/>
      <c r="D18" s="23"/>
      <c r="E18" s="15"/>
      <c r="F18" s="200"/>
      <c r="G18" s="200"/>
    </row>
    <row r="19" spans="2:7" ht="18" customHeight="1">
      <c r="B19" s="23"/>
      <c r="C19" s="23"/>
      <c r="D19" s="23"/>
      <c r="E19" s="15"/>
      <c r="F19" s="200"/>
      <c r="G19" s="200"/>
    </row>
    <row r="20" spans="2:7" ht="18" customHeight="1">
      <c r="B20" s="23"/>
      <c r="C20" s="23"/>
      <c r="D20" s="23"/>
      <c r="E20" s="15"/>
      <c r="F20" s="200"/>
      <c r="G20" s="200"/>
    </row>
    <row r="21" spans="2:7" ht="18" customHeight="1">
      <c r="B21" s="23"/>
      <c r="C21" s="23"/>
      <c r="D21" s="23"/>
      <c r="E21" s="15"/>
      <c r="F21" s="200"/>
      <c r="G21" s="200"/>
    </row>
    <row r="22" ht="12">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4">
      <selection activeCell="E16" sqref="E16"/>
    </sheetView>
  </sheetViews>
  <sheetFormatPr defaultColWidth="11.421875" defaultRowHeight="12.75"/>
  <cols>
    <col min="1" max="1" width="5.00390625" style="57" customWidth="1"/>
    <col min="2" max="2" width="30.28125" style="57" customWidth="1"/>
    <col min="3" max="3" width="25.00390625" style="57" customWidth="1"/>
    <col min="4" max="4" width="11.421875" style="57" customWidth="1"/>
    <col min="5" max="5" width="33.00390625" style="57" customWidth="1"/>
    <col min="6" max="6" width="20.7109375" style="57" customWidth="1"/>
    <col min="7" max="7" width="25.57421875" style="57" customWidth="1"/>
    <col min="8" max="8" width="15.00390625" style="57" customWidth="1"/>
    <col min="9" max="16384" width="11.421875" style="57" customWidth="1"/>
  </cols>
  <sheetData>
    <row r="1" ht="13.5" thickBot="1"/>
    <row r="2" spans="2:8" ht="18" customHeight="1" thickBot="1">
      <c r="B2" s="62"/>
      <c r="C2" s="213" t="s">
        <v>124</v>
      </c>
      <c r="D2" s="214"/>
      <c r="E2" s="214"/>
      <c r="F2" s="214"/>
      <c r="G2" s="207" t="str">
        <f>Proyecto!K2</f>
        <v>Codigo: GC-F-015</v>
      </c>
      <c r="H2" s="208"/>
    </row>
    <row r="3" spans="2:8" ht="19.5" customHeight="1" thickBot="1">
      <c r="B3" s="64"/>
      <c r="C3" s="213" t="s">
        <v>126</v>
      </c>
      <c r="D3" s="214"/>
      <c r="E3" s="214"/>
      <c r="F3" s="214"/>
      <c r="G3" s="209" t="str">
        <f>Proyecto!K3</f>
        <v>Fecha: 17 de septiembre de 2014</v>
      </c>
      <c r="H3" s="210"/>
    </row>
    <row r="4" spans="2:8" ht="19.5" customHeight="1" thickBot="1">
      <c r="B4" s="64"/>
      <c r="C4" s="213" t="s">
        <v>127</v>
      </c>
      <c r="D4" s="214"/>
      <c r="E4" s="214"/>
      <c r="F4" s="214"/>
      <c r="G4" s="211" t="str">
        <f>Proyecto!K4</f>
        <v>Version 001</v>
      </c>
      <c r="H4" s="212"/>
    </row>
    <row r="5" spans="2:8" ht="21.75" customHeight="1" thickBot="1">
      <c r="B5" s="66"/>
      <c r="C5" s="213" t="s">
        <v>129</v>
      </c>
      <c r="D5" s="214"/>
      <c r="E5" s="214"/>
      <c r="F5" s="214"/>
      <c r="G5" s="209" t="s">
        <v>130</v>
      </c>
      <c r="H5" s="210"/>
    </row>
    <row r="6" ht="21" customHeight="1"/>
    <row r="7" spans="2:8" ht="22.5" customHeight="1">
      <c r="B7" s="201" t="s">
        <v>77</v>
      </c>
      <c r="C7" s="202"/>
      <c r="D7" s="202"/>
      <c r="E7" s="202"/>
      <c r="F7" s="202"/>
      <c r="G7" s="202"/>
      <c r="H7" s="202"/>
    </row>
    <row r="8" spans="2:8" ht="45" customHeight="1">
      <c r="B8" s="203" t="s">
        <v>165</v>
      </c>
      <c r="C8" s="204"/>
      <c r="D8" s="204"/>
      <c r="E8" s="204"/>
      <c r="F8" s="204"/>
      <c r="G8" s="204"/>
      <c r="H8" s="204"/>
    </row>
    <row r="9" ht="12.75">
      <c r="B9" s="58"/>
    </row>
    <row r="10" ht="12.75"/>
    <row r="11" spans="2:8" ht="22.5" customHeight="1">
      <c r="B11" s="205" t="s">
        <v>74</v>
      </c>
      <c r="C11" s="206"/>
      <c r="E11" s="201" t="s">
        <v>76</v>
      </c>
      <c r="F11" s="202"/>
      <c r="G11" s="202"/>
      <c r="H11" s="202"/>
    </row>
    <row r="12" ht="12.75"/>
    <row r="13" spans="2:8" ht="20.25" customHeight="1">
      <c r="B13" s="29" t="s">
        <v>6</v>
      </c>
      <c r="C13" s="29" t="s">
        <v>75</v>
      </c>
      <c r="D13" s="59"/>
      <c r="E13" s="29" t="s">
        <v>6</v>
      </c>
      <c r="F13" s="29" t="s">
        <v>75</v>
      </c>
      <c r="G13" s="29" t="s">
        <v>73</v>
      </c>
      <c r="H13" s="29" t="s">
        <v>91</v>
      </c>
    </row>
    <row r="14" spans="2:8" ht="41.25" customHeight="1">
      <c r="B14" s="79" t="str">
        <f>'Recursos Humanos'!C12</f>
        <v>Nicolás Polanía Tello - Delegado para Procedimientos de Insolvencia</v>
      </c>
      <c r="C14" s="80" t="str">
        <f>'Recursos Humanos'!B12</f>
        <v>Patrocinador</v>
      </c>
      <c r="E14" s="81" t="s">
        <v>166</v>
      </c>
      <c r="F14" s="60"/>
      <c r="G14" s="60"/>
      <c r="H14" s="60"/>
    </row>
    <row r="15" spans="2:8" ht="37.5" customHeight="1">
      <c r="B15" s="79" t="str">
        <f>'Recursos Humanos'!C13</f>
        <v>Catalina Garavito Lara – Funcionaria
Delegatura para Procedimientos de Insolvencia </v>
      </c>
      <c r="C15" s="80" t="str">
        <f>'Recursos Humanos'!B13</f>
        <v>Gerente</v>
      </c>
      <c r="E15" s="60"/>
      <c r="F15" s="60"/>
      <c r="G15" s="60"/>
      <c r="H15" s="60"/>
    </row>
    <row r="16" spans="2:8" ht="42" customHeight="1">
      <c r="B16" s="60" t="str">
        <f>'Recursos Humanos'!C14</f>
        <v>Nelly Tatiana Perdomo – Funcionaria
Delegatura para Procedimientos de Insolvencia </v>
      </c>
      <c r="C16" s="80" t="str">
        <f>'Recursos Humanos'!B14</f>
        <v>Lider funcional</v>
      </c>
      <c r="E16" s="60"/>
      <c r="F16" s="60"/>
      <c r="G16" s="60"/>
      <c r="H16" s="60"/>
    </row>
    <row r="17" spans="2:8" ht="25.5">
      <c r="B17" s="128" t="str">
        <f>'Recursos Humanos'!C15</f>
        <v>Carlos Martín Coy, Dirección de Informática</v>
      </c>
      <c r="C17" s="80" t="s">
        <v>178</v>
      </c>
      <c r="E17" s="60"/>
      <c r="F17" s="60"/>
      <c r="G17" s="60"/>
      <c r="H17" s="60"/>
    </row>
    <row r="18" spans="2:8" ht="33.75" customHeight="1">
      <c r="B18" s="128" t="str">
        <f>'Recursos Humanos'!C16</f>
        <v>William Echeverry, atención al ciudadano, biblioteca</v>
      </c>
      <c r="C18" s="130" t="str">
        <f>C17</f>
        <v>Lider Técnico</v>
      </c>
      <c r="E18" s="60"/>
      <c r="F18" s="60"/>
      <c r="G18" s="60"/>
      <c r="H18" s="60"/>
    </row>
    <row r="19" spans="2:8" ht="21.75" customHeight="1">
      <c r="B19" s="60"/>
      <c r="C19" s="60"/>
      <c r="E19" s="60"/>
      <c r="F19" s="60"/>
      <c r="G19" s="60"/>
      <c r="H19" s="60"/>
    </row>
    <row r="20" spans="2:8" ht="21.75" customHeight="1">
      <c r="B20" s="60"/>
      <c r="C20" s="60"/>
      <c r="D20" s="61"/>
      <c r="E20" s="60"/>
      <c r="F20" s="60"/>
      <c r="G20" s="60"/>
      <c r="H20" s="60"/>
    </row>
    <row r="21" spans="2:8" ht="21.75" customHeight="1">
      <c r="B21" s="60"/>
      <c r="C21" s="60"/>
      <c r="E21" s="60"/>
      <c r="F21" s="60"/>
      <c r="G21" s="60"/>
      <c r="H21" s="60"/>
    </row>
    <row r="22" spans="2:8" ht="21.75" customHeight="1">
      <c r="B22" s="60"/>
      <c r="C22" s="60"/>
      <c r="E22" s="60"/>
      <c r="F22" s="60"/>
      <c r="G22" s="60"/>
      <c r="H22" s="60"/>
    </row>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1"/>
  <sheetViews>
    <sheetView showGridLines="0" zoomScale="90" zoomScaleNormal="90" zoomScalePageLayoutView="0" workbookViewId="0" topLeftCell="A1">
      <selection activeCell="F28" sqref="F28"/>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2"/>
      <c r="C2" s="213" t="s">
        <v>124</v>
      </c>
      <c r="D2" s="214"/>
      <c r="E2" s="214"/>
      <c r="F2" s="214"/>
      <c r="G2" s="207" t="str">
        <f>Proyecto!K2</f>
        <v>Codigo: GC-F-015</v>
      </c>
      <c r="H2" s="215"/>
      <c r="I2" s="215"/>
      <c r="J2" s="215"/>
      <c r="K2" s="215"/>
      <c r="L2" s="208"/>
      <c r="U2" s="13"/>
    </row>
    <row r="3" spans="2:21" s="3" customFormat="1" ht="23.25" customHeight="1" thickBot="1">
      <c r="B3" s="64"/>
      <c r="C3" s="213" t="s">
        <v>126</v>
      </c>
      <c r="D3" s="214"/>
      <c r="E3" s="214"/>
      <c r="F3" s="214"/>
      <c r="G3" s="209" t="str">
        <f>Proyecto!K3</f>
        <v>Fecha: 17 de septiembre de 2014</v>
      </c>
      <c r="H3" s="216"/>
      <c r="I3" s="216"/>
      <c r="J3" s="216"/>
      <c r="K3" s="216"/>
      <c r="L3" s="210"/>
      <c r="U3" s="13"/>
    </row>
    <row r="4" spans="2:21" s="3" customFormat="1" ht="24" customHeight="1" thickBot="1">
      <c r="B4" s="64"/>
      <c r="C4" s="213" t="s">
        <v>127</v>
      </c>
      <c r="D4" s="214"/>
      <c r="E4" s="214"/>
      <c r="F4" s="214"/>
      <c r="G4" s="211" t="str">
        <f>Proyecto!K4</f>
        <v>Version 001</v>
      </c>
      <c r="H4" s="217"/>
      <c r="I4" s="217"/>
      <c r="J4" s="217"/>
      <c r="K4" s="217"/>
      <c r="L4" s="212"/>
      <c r="U4" s="13"/>
    </row>
    <row r="5" spans="2:21" s="3" customFormat="1" ht="22.5" customHeight="1" thickBot="1">
      <c r="B5" s="66"/>
      <c r="C5" s="213" t="s">
        <v>129</v>
      </c>
      <c r="D5" s="214"/>
      <c r="E5" s="214"/>
      <c r="F5" s="214"/>
      <c r="G5" s="209" t="s">
        <v>130</v>
      </c>
      <c r="H5" s="216"/>
      <c r="I5" s="216"/>
      <c r="J5" s="216"/>
      <c r="K5" s="216"/>
      <c r="L5" s="210"/>
      <c r="U5" s="13"/>
    </row>
    <row r="6" spans="1:6" ht="5.25" customHeight="1">
      <c r="A6" s="7" t="str">
        <f>Proyecto!$E$7</f>
        <v> Sistema de consulta jurisprudencial de la Delegatura para Procedimientos de Insolvencia- fase I</v>
      </c>
      <c r="B6" s="5"/>
      <c r="C6" s="5"/>
      <c r="D6" s="5"/>
      <c r="E6" s="5"/>
      <c r="F6" s="5"/>
    </row>
    <row r="7" spans="2:21" ht="29.25" customHeight="1">
      <c r="B7" s="28" t="s">
        <v>0</v>
      </c>
      <c r="C7" s="189" t="str">
        <f>Proyecto!$E$7</f>
        <v> Sistema de consulta jurisprudencial de la Delegatura para Procedimientos de Insolvencia- fase I</v>
      </c>
      <c r="D7" s="189"/>
      <c r="E7" s="189"/>
      <c r="F7" s="189"/>
      <c r="U7" s="1"/>
    </row>
    <row r="8" spans="2:6" ht="12.75">
      <c r="B8" s="3"/>
      <c r="C8" s="91"/>
      <c r="D8" s="91"/>
      <c r="E8" s="91"/>
      <c r="F8" s="91"/>
    </row>
    <row r="9" spans="3:6" ht="12.75">
      <c r="C9" s="91"/>
      <c r="D9" s="91"/>
      <c r="E9" s="91"/>
      <c r="F9" s="91"/>
    </row>
    <row r="10" spans="2:6" ht="18" customHeight="1">
      <c r="B10" s="28" t="s">
        <v>88</v>
      </c>
      <c r="C10" s="92" t="s">
        <v>87</v>
      </c>
      <c r="D10" s="91"/>
      <c r="E10" s="91"/>
      <c r="F10" s="91"/>
    </row>
    <row r="11" spans="3:6" ht="6" customHeight="1">
      <c r="C11" s="91"/>
      <c r="D11" s="91"/>
      <c r="E11" s="91"/>
      <c r="F11" s="91"/>
    </row>
    <row r="12" spans="2:6" ht="18" customHeight="1">
      <c r="B12" s="28" t="s">
        <v>47</v>
      </c>
      <c r="C12" s="92"/>
      <c r="D12" s="91"/>
      <c r="E12" s="91"/>
      <c r="F12" s="91"/>
    </row>
    <row r="13" spans="3:6" ht="6" customHeight="1">
      <c r="C13" s="91"/>
      <c r="D13" s="91"/>
      <c r="E13" s="91"/>
      <c r="F13" s="91"/>
    </row>
    <row r="14" spans="2:6" ht="18" customHeight="1">
      <c r="B14" s="28" t="s">
        <v>48</v>
      </c>
      <c r="C14" s="92"/>
      <c r="D14" s="91"/>
      <c r="E14" s="91"/>
      <c r="F14" s="91"/>
    </row>
    <row r="15" spans="3:6" ht="6" customHeight="1">
      <c r="C15" s="91"/>
      <c r="D15" s="91"/>
      <c r="E15" s="91"/>
      <c r="F15" s="91"/>
    </row>
    <row r="16" spans="2:6" ht="18" customHeight="1">
      <c r="B16" s="28" t="s">
        <v>44</v>
      </c>
      <c r="C16" s="93"/>
      <c r="D16" s="91"/>
      <c r="E16" s="91"/>
      <c r="F16" s="91"/>
    </row>
    <row r="17" spans="3:6" ht="6" customHeight="1">
      <c r="C17" s="91"/>
      <c r="D17" s="91"/>
      <c r="E17" s="91"/>
      <c r="F17" s="91"/>
    </row>
    <row r="18" spans="2:6" ht="18" customHeight="1">
      <c r="B18" s="28" t="s">
        <v>45</v>
      </c>
      <c r="C18" s="93">
        <v>0</v>
      </c>
      <c r="D18" s="91"/>
      <c r="E18" s="91"/>
      <c r="F18" s="91"/>
    </row>
    <row r="19" spans="3:6" ht="6" customHeight="1">
      <c r="C19" s="91"/>
      <c r="D19" s="91"/>
      <c r="E19" s="91"/>
      <c r="F19" s="91"/>
    </row>
    <row r="20" spans="2:6" ht="18" customHeight="1">
      <c r="B20" s="28" t="s">
        <v>46</v>
      </c>
      <c r="C20" s="93">
        <v>0</v>
      </c>
      <c r="D20" s="91"/>
      <c r="E20" s="91"/>
      <c r="F20" s="91"/>
    </row>
    <row r="21" spans="3:6" ht="12.75">
      <c r="C21" s="91"/>
      <c r="D21" s="91"/>
      <c r="E21" s="91"/>
      <c r="F21" s="91"/>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0"/>
  <sheetViews>
    <sheetView showGridLines="0" zoomScale="90" zoomScaleNormal="90" zoomScalePageLayoutView="0" workbookViewId="0" topLeftCell="A1">
      <selection activeCell="B18" sqref="B18:C18"/>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4.71093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230"/>
      <c r="C2" s="231"/>
      <c r="D2" s="221" t="s">
        <v>124</v>
      </c>
      <c r="E2" s="222"/>
      <c r="F2" s="222"/>
      <c r="G2" s="223"/>
      <c r="H2" s="63" t="str">
        <f>Proyecto!K2</f>
        <v>Codigo: GC-F-015</v>
      </c>
      <c r="P2" s="13"/>
    </row>
    <row r="3" spans="2:16" s="3" customFormat="1" ht="23.25" customHeight="1" thickBot="1">
      <c r="B3" s="232"/>
      <c r="C3" s="220"/>
      <c r="D3" s="224" t="s">
        <v>126</v>
      </c>
      <c r="E3" s="225"/>
      <c r="F3" s="225"/>
      <c r="G3" s="226"/>
      <c r="H3" s="67" t="str">
        <f>Proyecto!K3</f>
        <v>Fecha: 17 de septiembre de 2014</v>
      </c>
      <c r="P3" s="13"/>
    </row>
    <row r="4" spans="2:16" s="3" customFormat="1" ht="24" customHeight="1" thickBot="1">
      <c r="B4" s="232"/>
      <c r="C4" s="220"/>
      <c r="D4" s="227" t="s">
        <v>127</v>
      </c>
      <c r="E4" s="228"/>
      <c r="F4" s="228"/>
      <c r="G4" s="229"/>
      <c r="H4" s="65" t="str">
        <f>Proyecto!K4</f>
        <v>Version 001</v>
      </c>
      <c r="P4" s="13"/>
    </row>
    <row r="5" spans="2:16" s="3" customFormat="1" ht="22.5" customHeight="1" thickBot="1">
      <c r="B5" s="233"/>
      <c r="C5" s="234"/>
      <c r="D5" s="224" t="s">
        <v>129</v>
      </c>
      <c r="E5" s="225"/>
      <c r="F5" s="225"/>
      <c r="G5" s="226"/>
      <c r="H5" s="67" t="s">
        <v>130</v>
      </c>
      <c r="P5" s="13"/>
    </row>
    <row r="6" spans="2:8" ht="5.25" customHeight="1">
      <c r="B6" s="5"/>
      <c r="C6" s="5"/>
      <c r="D6" s="5"/>
      <c r="E6" s="5"/>
      <c r="F6" s="5"/>
      <c r="G6" s="5"/>
      <c r="H6" s="5"/>
    </row>
    <row r="7" spans="2:16" ht="29.25" customHeight="1">
      <c r="B7" s="147" t="s">
        <v>0</v>
      </c>
      <c r="C7" s="147"/>
      <c r="D7" s="148" t="str">
        <f>Proyecto!$E$7</f>
        <v> Sistema de consulta jurisprudencial de la Delegatura para Procedimientos de Insolvencia- fase I</v>
      </c>
      <c r="E7" s="148"/>
      <c r="F7" s="148"/>
      <c r="G7" s="148"/>
      <c r="H7" s="148"/>
      <c r="P7" s="1"/>
    </row>
    <row r="8" ht="19.5" customHeight="1"/>
    <row r="9" spans="2:8" ht="30" customHeight="1">
      <c r="B9" s="218" t="s">
        <v>37</v>
      </c>
      <c r="C9" s="219"/>
      <c r="D9" s="219"/>
      <c r="E9" s="219"/>
      <c r="F9" s="219"/>
      <c r="G9" s="219"/>
      <c r="H9" s="219"/>
    </row>
    <row r="10" spans="2:16" ht="9.75" customHeight="1">
      <c r="B10" s="220"/>
      <c r="C10" s="220"/>
      <c r="D10" s="220"/>
      <c r="E10" s="220"/>
      <c r="F10" s="220"/>
      <c r="G10" s="220"/>
      <c r="H10" s="220"/>
      <c r="P10" s="1"/>
    </row>
    <row r="11" spans="2:16" ht="25.5" customHeight="1">
      <c r="B11" s="190" t="s">
        <v>6</v>
      </c>
      <c r="C11" s="190"/>
      <c r="D11" s="24" t="s">
        <v>7</v>
      </c>
      <c r="E11" s="26" t="s">
        <v>71</v>
      </c>
      <c r="F11" s="24" t="s">
        <v>11</v>
      </c>
      <c r="G11" s="24" t="s">
        <v>98</v>
      </c>
      <c r="H11" s="24" t="s">
        <v>8</v>
      </c>
      <c r="P11" s="1"/>
    </row>
    <row r="12" spans="2:16" ht="34.5" customHeight="1">
      <c r="B12" s="170" t="s">
        <v>142</v>
      </c>
      <c r="C12" s="170"/>
      <c r="D12" s="94" t="s">
        <v>143</v>
      </c>
      <c r="E12" s="86">
        <v>4040</v>
      </c>
      <c r="F12" s="95" t="s">
        <v>144</v>
      </c>
      <c r="G12" s="86" t="s">
        <v>96</v>
      </c>
      <c r="H12" s="86" t="s">
        <v>68</v>
      </c>
      <c r="P12" s="1"/>
    </row>
    <row r="13" spans="2:16" ht="34.5" customHeight="1">
      <c r="B13" s="170" t="s">
        <v>145</v>
      </c>
      <c r="C13" s="170"/>
      <c r="D13" s="86" t="s">
        <v>146</v>
      </c>
      <c r="E13" s="86">
        <v>4039</v>
      </c>
      <c r="F13" s="95" t="s">
        <v>147</v>
      </c>
      <c r="G13" s="86" t="s">
        <v>96</v>
      </c>
      <c r="H13" s="86" t="s">
        <v>68</v>
      </c>
      <c r="P13" s="1"/>
    </row>
    <row r="14" spans="2:16" ht="34.5" customHeight="1">
      <c r="B14" s="170" t="s">
        <v>148</v>
      </c>
      <c r="C14" s="170"/>
      <c r="D14" s="86" t="s">
        <v>149</v>
      </c>
      <c r="E14" s="86">
        <v>3147</v>
      </c>
      <c r="F14" s="95" t="s">
        <v>150</v>
      </c>
      <c r="G14" s="86" t="s">
        <v>96</v>
      </c>
      <c r="H14" s="86" t="s">
        <v>68</v>
      </c>
      <c r="P14" s="1"/>
    </row>
    <row r="15" spans="2:16" ht="34.5" customHeight="1">
      <c r="B15" s="170" t="s">
        <v>151</v>
      </c>
      <c r="C15" s="170"/>
      <c r="D15" s="87" t="s">
        <v>152</v>
      </c>
      <c r="E15" s="87">
        <v>2069</v>
      </c>
      <c r="F15" s="96" t="s">
        <v>153</v>
      </c>
      <c r="G15" s="86" t="s">
        <v>96</v>
      </c>
      <c r="H15" s="86" t="s">
        <v>68</v>
      </c>
      <c r="O15" s="2"/>
      <c r="P15" s="1"/>
    </row>
    <row r="16" spans="2:16" ht="34.5" customHeight="1">
      <c r="B16" s="235" t="s">
        <v>154</v>
      </c>
      <c r="C16" s="236"/>
      <c r="D16" s="127" t="s">
        <v>155</v>
      </c>
      <c r="E16" s="127">
        <v>3032</v>
      </c>
      <c r="F16" s="95" t="s">
        <v>156</v>
      </c>
      <c r="G16" s="86" t="s">
        <v>96</v>
      </c>
      <c r="H16" s="86" t="s">
        <v>68</v>
      </c>
      <c r="P16" s="1"/>
    </row>
    <row r="17" spans="2:16" ht="21.75" customHeight="1">
      <c r="B17" s="235" t="s">
        <v>179</v>
      </c>
      <c r="C17" s="236"/>
      <c r="D17" s="127" t="s">
        <v>180</v>
      </c>
      <c r="E17" s="127">
        <v>4073</v>
      </c>
      <c r="F17" s="129" t="s">
        <v>181</v>
      </c>
      <c r="G17" s="22" t="s">
        <v>96</v>
      </c>
      <c r="H17" s="22" t="s">
        <v>68</v>
      </c>
      <c r="O17" s="2"/>
      <c r="P17" s="1"/>
    </row>
    <row r="18" spans="2:16" ht="21.75" customHeight="1">
      <c r="B18" s="235" t="s">
        <v>184</v>
      </c>
      <c r="C18" s="236"/>
      <c r="D18" s="127" t="s">
        <v>183</v>
      </c>
      <c r="E18" s="127">
        <v>1214</v>
      </c>
      <c r="F18" s="129" t="s">
        <v>182</v>
      </c>
      <c r="G18" s="22" t="s">
        <v>96</v>
      </c>
      <c r="H18" s="22" t="s">
        <v>68</v>
      </c>
      <c r="P18" s="1"/>
    </row>
    <row r="19" spans="2:16" ht="21.75" customHeight="1">
      <c r="B19" s="237"/>
      <c r="C19" s="237"/>
      <c r="D19" s="22"/>
      <c r="E19" s="22"/>
      <c r="F19" s="22"/>
      <c r="G19" s="22"/>
      <c r="H19" s="22"/>
      <c r="O19" s="2"/>
      <c r="P19" s="1"/>
    </row>
    <row r="20" spans="2:16" ht="21.75" customHeight="1">
      <c r="B20" s="237"/>
      <c r="C20" s="237"/>
      <c r="D20" s="22"/>
      <c r="E20" s="22"/>
      <c r="F20" s="22"/>
      <c r="G20" s="22"/>
      <c r="H20" s="22"/>
      <c r="O20" s="2"/>
      <c r="P20" s="1"/>
    </row>
  </sheetData>
  <sheetProtection/>
  <mergeCells count="19">
    <mergeCell ref="B11:C11"/>
    <mergeCell ref="B12:C12"/>
    <mergeCell ref="B16:C16"/>
    <mergeCell ref="B13:C13"/>
    <mergeCell ref="B19:C19"/>
    <mergeCell ref="B20:C20"/>
    <mergeCell ref="B18:C18"/>
    <mergeCell ref="B14:C14"/>
    <mergeCell ref="B17:C17"/>
    <mergeCell ref="B15:C15"/>
    <mergeCell ref="B9:H9"/>
    <mergeCell ref="B10:H10"/>
    <mergeCell ref="D2:G2"/>
    <mergeCell ref="D3:G3"/>
    <mergeCell ref="D4:G4"/>
    <mergeCell ref="D5:G5"/>
    <mergeCell ref="B2:C5"/>
    <mergeCell ref="B7:C7"/>
    <mergeCell ref="D7:H7"/>
  </mergeCells>
  <conditionalFormatting sqref="D17:D20 D11">
    <cfRule type="cellIs" priority="22" dxfId="8" operator="equal" stopIfTrue="1">
      <formula>"Alto"</formula>
    </cfRule>
    <cfRule type="cellIs" priority="23" dxfId="7" operator="equal" stopIfTrue="1">
      <formula>"Medio"</formula>
    </cfRule>
    <cfRule type="cellIs" priority="24" dxfId="6" operator="equal" stopIfTrue="1">
      <formula>"Bajo"</formula>
    </cfRule>
  </conditionalFormatting>
  <conditionalFormatting sqref="D13">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conditionalFormatting sqref="D12 D14">
    <cfRule type="cellIs" priority="7" dxfId="8" operator="equal" stopIfTrue="1">
      <formula>"Alto"</formula>
    </cfRule>
    <cfRule type="cellIs" priority="8" dxfId="7" operator="equal" stopIfTrue="1">
      <formula>"Medio"</formula>
    </cfRule>
    <cfRule type="cellIs" priority="9" dxfId="6" operator="equal" stopIfTrue="1">
      <formula>"Bajo"</formula>
    </cfRule>
  </conditionalFormatting>
  <conditionalFormatting sqref="D16">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dataValidations count="1">
    <dataValidation type="whole" allowBlank="1" showInputMessage="1" showErrorMessage="1" sqref="E20:F20 F21:N65498 I9:N9">
      <formula1>1</formula1>
      <formula2>5</formula2>
    </dataValidation>
  </dataValidations>
  <hyperlinks>
    <hyperlink ref="F12" r:id="rId1" display="GracielaSM@SUPERSOCIEDADES.GOV.CO"/>
    <hyperlink ref="F14" r:id="rId2" display="MariaVictoriaL@SUPERSOCIEDADES.GOV.CO"/>
    <hyperlink ref="F13" r:id="rId3" display="BethyG@SUPERSOCIEDADES.GOV.CO"/>
    <hyperlink ref="F15" r:id="rId4" display="MarthaAC@SUPERSOCIEDADES.GOV.CO"/>
    <hyperlink ref="F16" r:id="rId5" display="MariaA@SUPERSOCIEDADES.GOV.CO"/>
    <hyperlink ref="F17" r:id="rId6" display="MariaGG@SUPERSOCIEDADES.GOV.CO"/>
    <hyperlink ref="F18" r:id="rId7" display="GuettyCC@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1"/>
  <drawing r:id="rId10"/>
  <legacyDrawing r:id="rId9"/>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G13" sqref="G13:G19"/>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29.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2"/>
      <c r="C2" s="213" t="s">
        <v>124</v>
      </c>
      <c r="D2" s="214"/>
      <c r="E2" s="214"/>
      <c r="F2" s="214"/>
      <c r="G2" s="69" t="str">
        <f>Proyecto!K2</f>
        <v>Codigo: GC-F-015</v>
      </c>
      <c r="H2" s="68"/>
      <c r="P2" s="13"/>
    </row>
    <row r="3" spans="2:16" s="3" customFormat="1" ht="23.25" customHeight="1" thickBot="1">
      <c r="B3" s="64"/>
      <c r="C3" s="213" t="s">
        <v>126</v>
      </c>
      <c r="D3" s="214"/>
      <c r="E3" s="214"/>
      <c r="F3" s="214"/>
      <c r="G3" s="67" t="str">
        <f>Proyecto!K3</f>
        <v>Fecha: 17 de septiembre de 2014</v>
      </c>
      <c r="H3" s="68"/>
      <c r="P3" s="13"/>
    </row>
    <row r="4" spans="2:16" s="3" customFormat="1" ht="24" customHeight="1" thickBot="1">
      <c r="B4" s="64"/>
      <c r="C4" s="213" t="s">
        <v>127</v>
      </c>
      <c r="D4" s="214"/>
      <c r="E4" s="214"/>
      <c r="F4" s="214"/>
      <c r="G4" s="67" t="str">
        <f>Proyecto!K4</f>
        <v>Version 001</v>
      </c>
      <c r="H4" s="68"/>
      <c r="P4" s="13"/>
    </row>
    <row r="5" spans="2:16" s="3" customFormat="1" ht="22.5" customHeight="1" thickBot="1">
      <c r="B5" s="66"/>
      <c r="C5" s="213" t="s">
        <v>129</v>
      </c>
      <c r="D5" s="214"/>
      <c r="E5" s="214"/>
      <c r="F5" s="214"/>
      <c r="G5" s="70" t="s">
        <v>130</v>
      </c>
      <c r="H5" s="68"/>
      <c r="P5" s="13"/>
    </row>
    <row r="6" spans="2:6" ht="5.25" customHeight="1">
      <c r="B6" s="5"/>
      <c r="C6" s="5"/>
      <c r="D6" s="5"/>
      <c r="E6" s="5"/>
      <c r="F6" s="5"/>
    </row>
    <row r="7" spans="2:16" ht="29.25" customHeight="1">
      <c r="B7" s="28" t="s">
        <v>0</v>
      </c>
      <c r="C7" s="241" t="str">
        <f>Proyecto!$E$7</f>
        <v> Sistema de consulta jurisprudencial de la Delegatura para Procedimientos de Insolvencia- fase I</v>
      </c>
      <c r="D7" s="241"/>
      <c r="E7" s="241"/>
      <c r="F7" s="241"/>
      <c r="G7" s="20"/>
      <c r="P7" s="1"/>
    </row>
    <row r="8" spans="2:16" ht="6.75" customHeight="1">
      <c r="B8" s="8"/>
      <c r="C8" s="9"/>
      <c r="D8" s="9"/>
      <c r="E8" s="9"/>
      <c r="F8" s="9"/>
      <c r="P8" s="1"/>
    </row>
    <row r="9" spans="2:3" ht="12">
      <c r="B9" s="156"/>
      <c r="C9" s="156"/>
    </row>
    <row r="10" spans="2:7" ht="20.25" customHeight="1">
      <c r="B10" s="238" t="s">
        <v>16</v>
      </c>
      <c r="C10" s="239"/>
      <c r="D10" s="239"/>
      <c r="E10" s="239"/>
      <c r="F10" s="239"/>
      <c r="G10" s="240"/>
    </row>
    <row r="11" ht="15" customHeight="1"/>
    <row r="12" spans="2:7" ht="24.75" customHeight="1">
      <c r="B12" s="25" t="s">
        <v>89</v>
      </c>
      <c r="C12" s="27" t="s">
        <v>17</v>
      </c>
      <c r="D12" s="27" t="s">
        <v>18</v>
      </c>
      <c r="E12" s="27" t="s">
        <v>19</v>
      </c>
      <c r="F12" s="27" t="s">
        <v>20</v>
      </c>
      <c r="G12" s="27" t="s">
        <v>21</v>
      </c>
    </row>
    <row r="13" spans="2:7" ht="30" customHeight="1">
      <c r="B13" s="97" t="s">
        <v>142</v>
      </c>
      <c r="C13" s="99" t="s">
        <v>105</v>
      </c>
      <c r="D13" s="98" t="s">
        <v>167</v>
      </c>
      <c r="E13" s="99" t="s">
        <v>122</v>
      </c>
      <c r="F13" s="99" t="s">
        <v>168</v>
      </c>
      <c r="G13" s="98" t="s">
        <v>186</v>
      </c>
    </row>
    <row r="14" spans="2:7" ht="30" customHeight="1">
      <c r="B14" s="97" t="s">
        <v>145</v>
      </c>
      <c r="C14" s="99" t="s">
        <v>105</v>
      </c>
      <c r="D14" s="98" t="s">
        <v>167</v>
      </c>
      <c r="E14" s="99" t="s">
        <v>122</v>
      </c>
      <c r="F14" s="99" t="s">
        <v>168</v>
      </c>
      <c r="G14" s="98" t="s">
        <v>186</v>
      </c>
    </row>
    <row r="15" spans="2:7" ht="30" customHeight="1">
      <c r="B15" s="97" t="s">
        <v>148</v>
      </c>
      <c r="C15" s="99" t="s">
        <v>105</v>
      </c>
      <c r="D15" s="98" t="s">
        <v>167</v>
      </c>
      <c r="E15" s="99" t="s">
        <v>122</v>
      </c>
      <c r="F15" s="99" t="s">
        <v>168</v>
      </c>
      <c r="G15" s="98" t="s">
        <v>186</v>
      </c>
    </row>
    <row r="16" spans="2:7" ht="30" customHeight="1">
      <c r="B16" s="97" t="s">
        <v>151</v>
      </c>
      <c r="C16" s="99" t="s">
        <v>105</v>
      </c>
      <c r="D16" s="98" t="s">
        <v>167</v>
      </c>
      <c r="E16" s="99" t="s">
        <v>122</v>
      </c>
      <c r="F16" s="99" t="s">
        <v>168</v>
      </c>
      <c r="G16" s="98" t="s">
        <v>186</v>
      </c>
    </row>
    <row r="17" spans="2:7" ht="30" customHeight="1">
      <c r="B17" s="97" t="s">
        <v>154</v>
      </c>
      <c r="C17" s="99" t="s">
        <v>105</v>
      </c>
      <c r="D17" s="98" t="s">
        <v>167</v>
      </c>
      <c r="E17" s="99" t="s">
        <v>122</v>
      </c>
      <c r="F17" s="99" t="s">
        <v>168</v>
      </c>
      <c r="G17" s="98" t="s">
        <v>186</v>
      </c>
    </row>
    <row r="18" spans="2:7" ht="30" customHeight="1">
      <c r="B18" s="97" t="str">
        <f>Interesados!B17</f>
        <v>María Teresa Gil</v>
      </c>
      <c r="C18" s="99" t="s">
        <v>105</v>
      </c>
      <c r="D18" s="98" t="s">
        <v>167</v>
      </c>
      <c r="E18" s="99" t="s">
        <v>122</v>
      </c>
      <c r="F18" s="99" t="s">
        <v>168</v>
      </c>
      <c r="G18" s="98" t="s">
        <v>186</v>
      </c>
    </row>
    <row r="19" spans="2:7" ht="31.5" customHeight="1">
      <c r="B19" s="98" t="str">
        <f>Interesados!B18</f>
        <v>Guetty Caycedo</v>
      </c>
      <c r="C19" s="98" t="s">
        <v>105</v>
      </c>
      <c r="D19" s="98" t="s">
        <v>167</v>
      </c>
      <c r="E19" s="99" t="s">
        <v>122</v>
      </c>
      <c r="F19" s="99" t="s">
        <v>168</v>
      </c>
      <c r="G19" s="98" t="s">
        <v>186</v>
      </c>
    </row>
    <row r="21" ht="12.75">
      <c r="C21" s="18"/>
    </row>
    <row r="22" ht="12.75">
      <c r="C22" s="18"/>
    </row>
    <row r="23" ht="12.75">
      <c r="C23" s="21"/>
    </row>
    <row r="24" ht="12.75">
      <c r="C24" s="21"/>
    </row>
    <row r="25" ht="12.75">
      <c r="C25" s="21"/>
    </row>
    <row r="26" ht="12.75">
      <c r="C26" s="21"/>
    </row>
    <row r="27" ht="12.75">
      <c r="C27" s="21"/>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G22" sqref="G2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2"/>
      <c r="C2" s="213" t="s">
        <v>124</v>
      </c>
      <c r="D2" s="214"/>
      <c r="E2" s="214"/>
      <c r="F2" s="214"/>
      <c r="G2" s="207" t="str">
        <f>Proyecto!K2</f>
        <v>Codigo: GC-F-015</v>
      </c>
      <c r="H2" s="208"/>
      <c r="J2" s="11"/>
      <c r="K2" s="11"/>
      <c r="L2" s="11"/>
      <c r="M2" s="12"/>
      <c r="W2" s="13"/>
    </row>
    <row r="3" spans="2:23" s="3" customFormat="1" ht="23.25" customHeight="1" thickBot="1">
      <c r="B3" s="64"/>
      <c r="C3" s="213" t="s">
        <v>126</v>
      </c>
      <c r="D3" s="214"/>
      <c r="E3" s="214"/>
      <c r="F3" s="214"/>
      <c r="G3" s="209" t="str">
        <f>Proyecto!K3</f>
        <v>Fecha: 17 de septiembre de 2014</v>
      </c>
      <c r="H3" s="210"/>
      <c r="J3" s="11"/>
      <c r="K3" s="11"/>
      <c r="L3" s="11"/>
      <c r="M3" s="12"/>
      <c r="W3" s="13"/>
    </row>
    <row r="4" spans="2:23" s="3" customFormat="1" ht="24" customHeight="1" thickBot="1">
      <c r="B4" s="64"/>
      <c r="C4" s="213" t="s">
        <v>127</v>
      </c>
      <c r="D4" s="214"/>
      <c r="E4" s="214"/>
      <c r="F4" s="214"/>
      <c r="G4" s="211" t="str">
        <f>Proyecto!K4</f>
        <v>Version 001</v>
      </c>
      <c r="H4" s="212"/>
      <c r="J4" s="11"/>
      <c r="M4" s="12"/>
      <c r="W4" s="13"/>
    </row>
    <row r="5" spans="2:23" s="3" customFormat="1" ht="22.5" customHeight="1" thickBot="1">
      <c r="B5" s="66"/>
      <c r="C5" s="213" t="s">
        <v>129</v>
      </c>
      <c r="D5" s="214"/>
      <c r="E5" s="214"/>
      <c r="F5" s="214"/>
      <c r="G5" s="209" t="s">
        <v>130</v>
      </c>
      <c r="H5" s="210"/>
      <c r="J5" s="11"/>
      <c r="M5" s="11"/>
      <c r="W5" s="13"/>
    </row>
    <row r="6" spans="2:8" ht="5.25" customHeight="1">
      <c r="B6" s="5"/>
      <c r="C6" s="5"/>
      <c r="D6" s="5"/>
      <c r="E6" s="5"/>
      <c r="F6" s="5"/>
      <c r="G6" s="5"/>
      <c r="H6" s="5"/>
    </row>
    <row r="7" spans="2:23" ht="29.25" customHeight="1">
      <c r="B7" s="30" t="s">
        <v>0</v>
      </c>
      <c r="C7" s="148" t="str">
        <f>Proyecto!$E$7</f>
        <v> Sistema de consulta jurisprudencial de la Delegatura para Procedimientos de Insolvencia- fase I</v>
      </c>
      <c r="D7" s="148"/>
      <c r="E7" s="148"/>
      <c r="F7" s="148"/>
      <c r="G7" s="148"/>
      <c r="H7" s="148"/>
      <c r="W7" s="1"/>
    </row>
    <row r="8" ht="12"/>
    <row r="9" spans="2:8" ht="15" customHeight="1">
      <c r="B9" s="192" t="s">
        <v>9</v>
      </c>
      <c r="C9" s="192"/>
      <c r="D9" s="192"/>
      <c r="E9" s="192"/>
      <c r="F9" s="192"/>
      <c r="G9" s="192"/>
      <c r="H9" s="192"/>
    </row>
    <row r="10" ht="15" customHeight="1"/>
    <row r="11" spans="2:8" ht="33.75" customHeight="1">
      <c r="B11" s="190" t="s">
        <v>90</v>
      </c>
      <c r="C11" s="190"/>
      <c r="D11" s="24" t="s">
        <v>28</v>
      </c>
      <c r="E11" s="24" t="s">
        <v>10</v>
      </c>
      <c r="F11" s="35" t="s">
        <v>12</v>
      </c>
      <c r="G11" s="24" t="s">
        <v>13</v>
      </c>
      <c r="H11" s="24" t="s">
        <v>123</v>
      </c>
    </row>
    <row r="12" spans="2:8" ht="20.25" customHeight="1">
      <c r="B12" s="243" t="s">
        <v>166</v>
      </c>
      <c r="C12" s="244"/>
      <c r="D12" s="100"/>
      <c r="E12" s="101"/>
      <c r="F12" s="101"/>
      <c r="G12" s="102"/>
      <c r="H12" s="101"/>
    </row>
    <row r="13" spans="2:8" ht="18" customHeight="1">
      <c r="B13" s="242"/>
      <c r="C13" s="242"/>
      <c r="D13" s="100"/>
      <c r="E13" s="100"/>
      <c r="F13" s="101"/>
      <c r="G13" s="102"/>
      <c r="H13" s="100"/>
    </row>
    <row r="14" spans="2:8" ht="18" customHeight="1">
      <c r="B14" s="242"/>
      <c r="C14" s="242"/>
      <c r="D14" s="100"/>
      <c r="E14" s="100"/>
      <c r="F14" s="101"/>
      <c r="G14" s="102"/>
      <c r="H14" s="100"/>
    </row>
    <row r="15" spans="2:8" ht="18" customHeight="1">
      <c r="B15" s="242"/>
      <c r="C15" s="242"/>
      <c r="D15" s="100"/>
      <c r="E15" s="100"/>
      <c r="F15" s="101"/>
      <c r="G15" s="102"/>
      <c r="H15" s="100"/>
    </row>
    <row r="16" spans="2:8" ht="18" customHeight="1">
      <c r="B16" s="242"/>
      <c r="C16" s="242"/>
      <c r="D16" s="100"/>
      <c r="E16" s="100"/>
      <c r="F16" s="101"/>
      <c r="G16" s="102"/>
      <c r="H16" s="100"/>
    </row>
    <row r="17" spans="2:8" ht="18" customHeight="1">
      <c r="B17" s="242"/>
      <c r="C17" s="242"/>
      <c r="D17" s="100"/>
      <c r="E17" s="100"/>
      <c r="F17" s="101"/>
      <c r="G17" s="102"/>
      <c r="H17" s="100"/>
    </row>
    <row r="18" spans="2:8" ht="18" customHeight="1">
      <c r="B18" s="242"/>
      <c r="C18" s="242"/>
      <c r="D18" s="100"/>
      <c r="E18" s="100"/>
      <c r="F18" s="101"/>
      <c r="G18" s="102"/>
      <c r="H18" s="100"/>
    </row>
    <row r="19" spans="2:8" ht="18" customHeight="1">
      <c r="B19" s="242"/>
      <c r="C19" s="242"/>
      <c r="D19" s="100"/>
      <c r="E19" s="100"/>
      <c r="F19" s="101"/>
      <c r="G19" s="102"/>
      <c r="H19" s="100"/>
    </row>
    <row r="20" spans="2:8" ht="18" customHeight="1">
      <c r="B20" s="242"/>
      <c r="C20" s="242"/>
      <c r="D20" s="100"/>
      <c r="E20" s="100"/>
      <c r="F20" s="101"/>
      <c r="G20" s="102"/>
      <c r="H20" s="100"/>
    </row>
    <row r="21" spans="2:8" ht="18" customHeight="1">
      <c r="B21" s="242"/>
      <c r="C21" s="242"/>
      <c r="D21" s="100"/>
      <c r="E21" s="100"/>
      <c r="F21" s="101"/>
      <c r="G21" s="102"/>
      <c r="H21" s="100"/>
    </row>
    <row r="22" spans="2:8" ht="18" customHeight="1">
      <c r="B22" s="242"/>
      <c r="C22" s="242"/>
      <c r="D22" s="100"/>
      <c r="E22" s="100"/>
      <c r="F22" s="101"/>
      <c r="G22" s="102"/>
      <c r="H22" s="100"/>
    </row>
  </sheetData>
  <sheetProtection/>
  <mergeCells count="22">
    <mergeCell ref="C2:F2"/>
    <mergeCell ref="G2:H2"/>
    <mergeCell ref="C3:F3"/>
    <mergeCell ref="G3:H3"/>
    <mergeCell ref="C4:F4"/>
    <mergeCell ref="B14:C14"/>
    <mergeCell ref="B22:C22"/>
    <mergeCell ref="B20:C20"/>
    <mergeCell ref="B21:C21"/>
    <mergeCell ref="B12:C12"/>
    <mergeCell ref="B19:C19"/>
    <mergeCell ref="B16:C16"/>
    <mergeCell ref="B18:C18"/>
    <mergeCell ref="B13:C13"/>
    <mergeCell ref="B15:C15"/>
    <mergeCell ref="B17:C17"/>
    <mergeCell ref="G5:H5"/>
    <mergeCell ref="G4:H4"/>
    <mergeCell ref="B11:C11"/>
    <mergeCell ref="C7:H7"/>
    <mergeCell ref="C5:F5"/>
    <mergeCell ref="B9:H9"/>
  </mergeCells>
  <conditionalFormatting sqref="E12 E19:E22">
    <cfRule type="cellIs" priority="7" dxfId="8" operator="equal" stopIfTrue="1">
      <formula>"Alto"</formula>
    </cfRule>
    <cfRule type="cellIs" priority="8" dxfId="7" operator="equal" stopIfTrue="1">
      <formula>"Medio"</formula>
    </cfRule>
    <cfRule type="cellIs" priority="9" dxfId="6" operator="equal" stopIfTrue="1">
      <formula>"Bajo"</formula>
    </cfRule>
  </conditionalFormatting>
  <conditionalFormatting sqref="E16:E18">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conditionalFormatting sqref="E13:E15">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Hilda Yolanda Rojas Trujillo</cp:lastModifiedBy>
  <cp:lastPrinted>2014-09-04T14:54:30Z</cp:lastPrinted>
  <dcterms:created xsi:type="dcterms:W3CDTF">2009-01-14T13:57:13Z</dcterms:created>
  <dcterms:modified xsi:type="dcterms:W3CDTF">2018-12-21T18:17:41Z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_dlc_DocId">
    <vt:lpwstr>NV5X2DCNMZXR-706062453-2600</vt:lpwstr>
  </property>
  <property fmtid="{D5CDD505-2E9C-101B-9397-08002B2CF9AE}" pid="7" name="_dlc_DocIdItemGuid">
    <vt:lpwstr>2a79e15d-2cb7-4d80-9ac0-7a6d9b4fe978</vt:lpwstr>
  </property>
  <property fmtid="{D5CDD505-2E9C-101B-9397-08002B2CF9AE}" pid="8" name="_dlc_DocIdUrl">
    <vt:lpwstr>https://www.supersociedades.gov.co/nuestra_entidad/Planeacion/_layouts/15/DocIdRedir.aspx?ID=NV5X2DCNMZXR-706062453-2600, NV5X2DCNMZXR-706062453-2600</vt:lpwstr>
  </property>
</Properties>
</file>