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'Riesgos-Cronograma'!$B$2:$P$19</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xml><?xml version="1.0" encoding="utf-8"?>
<comments xmlns="http://schemas.openxmlformats.org/spreadsheetml/2006/main">
  <authors>
    <author>Hilda Yolanda Rojas Trujillo</author>
  </authors>
  <commentList>
    <comment ref="E7" authorId="0">
      <text>
        <r>
          <rPr>
            <b/>
            <sz val="9"/>
            <rFont val="Tahoma"/>
            <family val="2"/>
          </rPr>
          <t>Hilda Yolanda Rojas Trujillo:</t>
        </r>
        <r>
          <rPr>
            <sz val="9"/>
            <rFont val="Tahoma"/>
            <family val="2"/>
          </rPr>
          <t xml:space="preserve">
Se elimio la palabra implementación</t>
        </r>
      </text>
    </comment>
  </commentList>
</comments>
</file>

<file path=xl/comments10.xml><?xml version="1.0" encoding="utf-8"?>
<comments xmlns="http://schemas.openxmlformats.org/spreadsheetml/2006/main">
  <authors>
    <author>RONIN</author>
    <author>Hilda Yolanda Rojas Trujillo</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8" authorId="1">
      <text>
        <r>
          <rPr>
            <b/>
            <sz val="9"/>
            <rFont val="Tahoma"/>
            <family val="2"/>
          </rPr>
          <t>Hilda Yolanda Rojas Trujillo:</t>
        </r>
        <r>
          <rPr>
            <sz val="9"/>
            <rFont val="Tahoma"/>
            <family val="2"/>
          </rPr>
          <t xml:space="preserve">
Se eliminió "2. Documento que contiene la metología para la  Implementación de la Política de Supervisión"</t>
        </r>
      </text>
    </comment>
  </commentList>
</comments>
</file>

<file path=xl/comments11.xml><?xml version="1.0" encoding="utf-8"?>
<comments xmlns="http://schemas.openxmlformats.org/spreadsheetml/2006/main">
  <authors>
    <author>Hilda Yolanda Rojas Trujillo</author>
  </authors>
  <commentList>
    <comment ref="E10" authorId="0">
      <text>
        <r>
          <rPr>
            <b/>
            <sz val="9"/>
            <rFont val="Tahoma"/>
            <family val="2"/>
          </rPr>
          <t>Hilda Yolanda Rojas Trujillo:</t>
        </r>
        <r>
          <rPr>
            <sz val="9"/>
            <rFont val="Tahoma"/>
            <family val="2"/>
          </rPr>
          <t xml:space="preserve">
Cambio peso inical</t>
        </r>
      </text>
    </comment>
    <comment ref="B16" authorId="0">
      <text>
        <r>
          <rPr>
            <b/>
            <sz val="9"/>
            <rFont val="Tahoma"/>
            <family val="2"/>
          </rPr>
          <t>Hilda Yolanda Rojas Trujillo:</t>
        </r>
        <r>
          <rPr>
            <sz val="9"/>
            <rFont val="Tahoma"/>
            <family val="2"/>
          </rPr>
          <t xml:space="preserve">
Se elimina del 2018. Se modifica y reprograma para 2019 (Fase II) </t>
        </r>
      </text>
    </comment>
    <comment ref="B15" authorId="0">
      <text>
        <r>
          <rPr>
            <b/>
            <sz val="9"/>
            <rFont val="Tahoma"/>
            <family val="2"/>
          </rPr>
          <t>Hilda Yolanda Rojas Trujillo:</t>
        </r>
        <r>
          <rPr>
            <sz val="9"/>
            <rFont val="Tahoma"/>
            <family val="2"/>
          </rPr>
          <t xml:space="preserve">
Se elimina del 2018. Se modifica y reprograma para 2019 (Fase II) </t>
        </r>
      </text>
    </comment>
    <comment ref="B17" authorId="0">
      <text>
        <r>
          <rPr>
            <b/>
            <sz val="9"/>
            <rFont val="Tahoma"/>
            <family val="2"/>
          </rPr>
          <t>Hilda Yolanda Rojas Trujillo:</t>
        </r>
        <r>
          <rPr>
            <sz val="9"/>
            <rFont val="Tahoma"/>
            <family val="2"/>
          </rPr>
          <t xml:space="preserve">
Se elimina del 2018. Se modifica y reprograma para 2019 (Fase II) </t>
        </r>
      </text>
    </comment>
    <comment ref="B19" authorId="0">
      <text>
        <r>
          <rPr>
            <b/>
            <sz val="9"/>
            <rFont val="Tahoma"/>
            <family val="2"/>
          </rPr>
          <t>Hilda Yolanda Rojas Trujillo:</t>
        </r>
        <r>
          <rPr>
            <sz val="9"/>
            <rFont val="Tahoma"/>
            <family val="2"/>
          </rPr>
          <t xml:space="preserve">
Se elimina del 2018. Se modifica y reprograma para 2019 (Fase II) </t>
        </r>
      </text>
    </comment>
    <comment ref="B18" authorId="0">
      <text>
        <r>
          <rPr>
            <b/>
            <sz val="9"/>
            <rFont val="Tahoma"/>
            <family val="2"/>
          </rPr>
          <t>Hilda Yolanda Rojas Trujillo:</t>
        </r>
        <r>
          <rPr>
            <sz val="9"/>
            <rFont val="Tahoma"/>
            <family val="2"/>
          </rPr>
          <t xml:space="preserve">
Se elimina del 2018 y no va en la fase II del 2019, por cuanto esta contenida en laactividad 9 fase II</t>
        </r>
      </text>
    </comment>
    <comment ref="H13" authorId="0">
      <text>
        <r>
          <rPr>
            <b/>
            <sz val="9"/>
            <rFont val="Tahoma"/>
            <family val="2"/>
          </rPr>
          <t>Hilda Yolanda Rojas Trujillo:</t>
        </r>
        <r>
          <rPr>
            <sz val="9"/>
            <rFont val="Tahoma"/>
            <family val="2"/>
          </rPr>
          <t xml:space="preserve">
Fecha inicial 31/10/2018. Se modificó fecha</t>
        </r>
      </text>
    </comment>
    <comment ref="E13" authorId="0">
      <text>
        <r>
          <rPr>
            <b/>
            <sz val="9"/>
            <rFont val="Tahoma"/>
            <family val="2"/>
          </rPr>
          <t>Hilda Yolanda Rojas Trujillo:</t>
        </r>
        <r>
          <rPr>
            <sz val="9"/>
            <rFont val="Tahoma"/>
            <family val="2"/>
          </rPr>
          <t xml:space="preserve">
Perso inicial 5% cambia al 20%</t>
        </r>
      </text>
    </comment>
    <comment ref="E11" authorId="0">
      <text>
        <r>
          <rPr>
            <b/>
            <sz val="9"/>
            <rFont val="Tahoma"/>
            <family val="2"/>
          </rPr>
          <t>Hilda Yolanda Rojas Trujillo:</t>
        </r>
        <r>
          <rPr>
            <sz val="9"/>
            <rFont val="Tahoma"/>
            <family val="2"/>
          </rPr>
          <t xml:space="preserve">
Cambio peso inical</t>
        </r>
      </text>
    </comment>
    <comment ref="E12" authorId="0">
      <text>
        <r>
          <rPr>
            <b/>
            <sz val="9"/>
            <rFont val="Tahoma"/>
            <family val="2"/>
          </rPr>
          <t>Hilda Yolanda Rojas Trujillo:</t>
        </r>
        <r>
          <rPr>
            <sz val="9"/>
            <rFont val="Tahoma"/>
            <family val="2"/>
          </rPr>
          <t xml:space="preserve">
Cambio peso inical</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<sst xmlns="http://schemas.openxmlformats.org/spreadsheetml/2006/main" count="329" uniqueCount="197">
  <si>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</si>
  <si>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</si>
  <si>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</si>
  <si>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</si>
  <si>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</si>
  <si>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</si>
  <si>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</si>
  <si>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</si>
  <si>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</si>
  <si>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</si>
  <si>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</si>
  <si>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</si>
  <si>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</si>
  <si>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</si>
  <si>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</si>
  <si>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</si>
  <si>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</si>
  <si>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</si>
  <si>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</si>
  <si>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</si>
  <si>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</si>
  <si>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</si>
  <si>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</si>
  <si>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</si>
  <si>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</si>
  <si>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</si>
  <si>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</si>
  <si>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</si>
  <si>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</si>
  <si>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</si>
  <si>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</si>
  <si>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</si>
  <si>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</si>
  <si>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</si>
  <si>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</si>
  <si>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</si>
  <si>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</si>
  <si>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</si>
  <si>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</si>
  <si>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</si>
  <si>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</si>
  <si>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</si>
  <si>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</si>
  <si>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</si>
  <si>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</si>
  <si>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</si>
  <si>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</si>
  <si>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</si>
  <si>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</si>
  <si>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</si>
  <si>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</si>
  <si>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</si>
  <si>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</si>
  <si>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</si>
  <si>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</si>
  <si>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</si>
  <si>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</si>
  <si>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</si>
  <si>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</si>
  <si>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</si>
  <si>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</si>
  <si>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</si>
  <si>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</si>
  <si>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</si>
  <si>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</si>
  <si>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</si>
  <si>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</si>
  <si>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</si>
  <si>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</si>
  <si>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</si>
  <si>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</si>
  <si>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</si>
  <si>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</si>
  <si>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</si>
  <si>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</si>
  <si>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</si>
  <si>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</si>
  <si>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</si>
  <si>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</si>
  <si>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</si>
  <si>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</si>
  <si>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</si>
  <si>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</si>
  <si>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</si>
  <si>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</si>
  <si>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</si>
  <si>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</si>
  <si>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</si>
  <si>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</si>
  <si>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</si>
  <si>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</si>
  <si>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</si>
  <si>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</si>
  <si>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</si>
  <si>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</si>
  <si>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</si>
  <si>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</si>
  <si>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</si>
  <si>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</si>
  <si>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</si>
  <si>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</si>
  <si>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</si>
  <si>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</si>
  <si>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</si>
  <si>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</si>
  <si>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</si>
  <si>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</si>
  <si>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</si>
  <si>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</si>
  <si>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</si>
  <si>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</si>
  <si>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</si>
  <si>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</si>
  <si>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</si>
  <si>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</si>
  <si>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</si>
  <si>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</si>
  <si>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</si>
  <si>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</si>
  <si>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</si>
  <si>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</si>
  <si>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</si>
  <si>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</si>
  <si>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</si>
  <si>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</si>
  <si>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</si>
  <si>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</si>
  <si>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</si>
  <si>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</si>
  <si>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</si>
  <si>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</si>
  <si>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</si>
  <si>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</si>
  <si>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</si>
  <si>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</si>
  <si>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</si>
  <si>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</si>
  <si>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</si>
  <si>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</si>
  <si>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</si>
  <si>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Contribuir a la preservación del orden público económico.</t>
  </si>
  <si>
    <t>Adoptar buenas practicas que permitan el mejoramiento de los procesos y gestión de la Entidad</t>
  </si>
  <si>
    <t>Andrés Alfonso Parias Garzón</t>
  </si>
  <si>
    <t>Mónica Tovar Plazas</t>
  </si>
  <si>
    <t>Maribel Romero Fajardo</t>
  </si>
  <si>
    <t xml:space="preserve">Andres Alfonso Parias Garzón </t>
  </si>
  <si>
    <t>Delegado para Inspección Vigilancia y Control</t>
  </si>
  <si>
    <t>aparias@supersociedades.gov.co</t>
  </si>
  <si>
    <t xml:space="preserve">Usuarios de los servicios de la Delegatura de Inspección, Vigilancia y Control </t>
  </si>
  <si>
    <t>Usuarios</t>
  </si>
  <si>
    <t xml:space="preserve"> </t>
  </si>
  <si>
    <t>Directora de Supervisión de Sociedades</t>
  </si>
  <si>
    <t>monicatp@supersociedades.gov.co</t>
  </si>
  <si>
    <t>Coordinadora Grupo Regimen Cambiario</t>
  </si>
  <si>
    <t>maribelr@supersociedades.gov.co</t>
  </si>
  <si>
    <t>Seguimiento a la ejecución del proyecto</t>
  </si>
  <si>
    <t>Correo electrónico</t>
  </si>
  <si>
    <t>Mónica Tovar Plazas – Directora de Supervisión de Sociedades</t>
  </si>
  <si>
    <t>Maribel Romero Fajardo –  Coordinadora Grupo Regimen Cambiario</t>
  </si>
  <si>
    <t>NA</t>
  </si>
  <si>
    <t>Permitir el desarrollo de la función de control y vigilancia sobre el cumplimiento del régimen cambiario de conformidad con la nueva regulación.</t>
  </si>
  <si>
    <t>1, Politica Firmada por el Delegado de IVC</t>
  </si>
  <si>
    <t>Definir la política de supervisión en materia cambiaria que debe aplicar la Entidad</t>
  </si>
  <si>
    <t>Realizar el control al cumplimiento del Régimen Cambiario, en relación con las operaciones que se realicen en materia de Inversión extranjera en Colombia y colombiana en el exterior, así como sobre las operaciones de endeudamiento externo efectuadas por empresas o sociedades públicas o privadas.</t>
  </si>
  <si>
    <t>Diseñar la política en relación con la supervisión en materia cambiaria en los aspectos de competencia de la Entidad conforme a la nueva normatividad con el fin de establecer los sujetos y las conductas infractoras que serán objeto de seguimiento  y el procedimiento a través del cual la Entidad desarrollará sus funciones de supervisión.</t>
  </si>
  <si>
    <t xml:space="preserve">Cuadro en Excel  </t>
  </si>
  <si>
    <t>Cuadro en Excel  y acta de reunión</t>
  </si>
  <si>
    <t>Directora de Supervisión de Sociedades y Coordinadora de Régimen Cambiario</t>
  </si>
  <si>
    <t>Archivo en word</t>
  </si>
  <si>
    <t>Memorando interno</t>
  </si>
  <si>
    <t xml:space="preserve">Delegado para Inspección, Vigilancia y Control </t>
  </si>
  <si>
    <t>Coordinadora de Régimen Cambiario</t>
  </si>
  <si>
    <t>Borradores de actos administrativos</t>
  </si>
  <si>
    <t>Actos administrativos</t>
  </si>
  <si>
    <t xml:space="preserve">Directora de Supervisión de Sociedades y Delegado para Inspección, Vigilancia y Control </t>
  </si>
  <si>
    <t>Elaborar el documento de la política yla fijación de la metodolgía par al implementación de la misma.</t>
  </si>
  <si>
    <t>Unidad</t>
  </si>
  <si>
    <t>Número de Documentos Generados</t>
  </si>
  <si>
    <t xml:space="preserve">Maribel Romero Fajardo - Coordinador </t>
  </si>
  <si>
    <t xml:space="preserve">La no aprobación de la política. </t>
  </si>
  <si>
    <t>No desarrollar la función de control y vigilancia sobre el régimen cambiario conforme a la nueva normatividad.</t>
  </si>
  <si>
    <t xml:space="preserve">Aprobación de la política </t>
  </si>
  <si>
    <t>Se cargó el caudro de excel  contentivo dellevantamiento de la informacion</t>
  </si>
  <si>
    <t>Se cargó el cuadro con la relación de las  conductas infractoras y acta de reunión.</t>
  </si>
  <si>
    <t xml:space="preserve">1. Levantar la  información de las normas vigentes: Decreto 119 y su reglamentación </t>
  </si>
  <si>
    <t>2. Análizar la información: para determinar las conductas infractoras</t>
  </si>
  <si>
    <t>3. Elaborar el documento contentivo de la política de supervisión</t>
  </si>
  <si>
    <t xml:space="preserve">9. Realizar un memorando interno con los resultados de la implementación </t>
  </si>
  <si>
    <t>Se cargó el  archivo que contiene el correo de la Dirección sobre la revisión del docuento y el documento  contentivo de  la propuesta de política de supervisión.</t>
  </si>
  <si>
    <t xml:space="preserve">4. Aprobación de la nueva Politica de Supervisión </t>
  </si>
  <si>
    <t>5. Definir la metodología de la implementación de la política aprobada</t>
  </si>
  <si>
    <t>6. Elaboración de los actos administrativos para la implementación de la política de supervisión (Circular, Memorando y Requerimiento)</t>
  </si>
  <si>
    <t xml:space="preserve">7. Aprobación de actos administrativos para la implementación de la Politica de Supervisión </t>
  </si>
  <si>
    <t xml:space="preserve">8. Informe de la implementación </t>
  </si>
  <si>
    <t>Formulación de una nueva política de supervisión en materia cambiaria a partir de la entrada en vigencia del decreto 119 de 2017 y su circular reglamentaria</t>
  </si>
  <si>
    <t xml:space="preserve">1. Documento que define la Política de Supervisión en materia cambiaria
</t>
  </si>
  <si>
    <r>
      <rPr>
        <b/>
        <sz val="10"/>
        <rFont val="Arial"/>
        <family val="2"/>
      </rPr>
      <t>30/8/2018:</t>
    </r>
    <r>
      <rPr>
        <sz val="10"/>
        <rFont val="Arial"/>
        <family val="2"/>
      </rPr>
      <t xml:space="preserve"> Se cargó el proyecto de Memorando para firma del Superintendente sobre la definición de la política de Supervisión.  
</t>
    </r>
    <r>
      <rPr>
        <b/>
        <sz val="10"/>
        <rFont val="Arial"/>
        <family val="2"/>
      </rPr>
      <t xml:space="preserve">16/11/2018: </t>
    </r>
    <r>
      <rPr>
        <sz val="10"/>
        <rFont val="Arial"/>
        <family val="2"/>
      </rPr>
      <t>Se cargó el memorando firmado contetivo de la política de supervisión No:  2018-01-490042 del 16-11-2018</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</si>
</sst>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9">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sz val="14"/>
      <name val="Arial"/>
      <family val="2"/>
    </font>
    <font>
      <u val="single"/>
      <sz val="11"/>
      <color indexed="12"/>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3" fillId="0" borderId="9" applyNumberFormat="0" applyFill="0" applyAlignment="0" applyProtection="0"/>
  </cellStyleXfs>
  <cellXfs count="269">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2"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3"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45" fillId="33" borderId="11" xfId="46"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6"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4"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35" borderId="11" xfId="0" applyFont="1" applyFill="1" applyBorder="1" applyAlignment="1">
      <alignment vertical="center" wrapText="1"/>
    </xf>
    <xf numFmtId="0" fontId="4" fillId="0" borderId="11" xfId="0" applyFont="1" applyBorder="1" applyAlignment="1">
      <alignment horizontal="center" vertical="center" wrapText="1"/>
    </xf>
    <xf numFmtId="0" fontId="17" fillId="33" borderId="0"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xf>
    <xf numFmtId="0" fontId="16" fillId="33" borderId="11" xfId="0" applyFont="1" applyFill="1" applyBorder="1" applyAlignment="1" quotePrefix="1">
      <alignment horizontal="left" vertical="center" wrapText="1"/>
    </xf>
    <xf numFmtId="0" fontId="16" fillId="33" borderId="11" xfId="0" applyFont="1" applyFill="1" applyBorder="1" applyAlignment="1">
      <alignment horizontal="center" vertical="center" wrapText="1"/>
    </xf>
    <xf numFmtId="0" fontId="57" fillId="33" borderId="11" xfId="46" applyFont="1" applyFill="1" applyBorder="1" applyAlignment="1">
      <alignment horizontal="center" vertical="center" wrapText="1"/>
    </xf>
    <xf numFmtId="0" fontId="16" fillId="33" borderId="11" xfId="0" applyFont="1" applyFill="1" applyBorder="1" applyAlignment="1">
      <alignment horizontal="left"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7" fillId="0" borderId="0" xfId="0" applyFont="1" applyAlignment="1">
      <alignment horizontal="center" vertical="center" wrapText="1"/>
    </xf>
    <xf numFmtId="0" fontId="0" fillId="0" borderId="11" xfId="0" applyFont="1" applyBorder="1" applyAlignment="1">
      <alignment horizontal="justify" vertical="center" wrapText="1"/>
    </xf>
    <xf numFmtId="0" fontId="0" fillId="0" borderId="11" xfId="0" applyFont="1" applyBorder="1" applyAlignment="1">
      <alignment horizontal="center" vertical="center" wrapText="1"/>
    </xf>
    <xf numFmtId="9" fontId="0" fillId="0" borderId="11" xfId="55" applyFont="1" applyBorder="1" applyAlignment="1">
      <alignment horizontal="center" vertical="center" wrapText="1"/>
    </xf>
    <xf numFmtId="14" fontId="0" fillId="0" borderId="11"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17" fillId="33" borderId="0" xfId="0" applyFont="1" applyFill="1" applyBorder="1" applyAlignment="1">
      <alignment horizontal="justify" vertical="center" wrapText="1"/>
    </xf>
    <xf numFmtId="0" fontId="20" fillId="0" borderId="0" xfId="0" applyFont="1" applyAlignment="1">
      <alignment horizontal="center" vertical="center" wrapText="1"/>
    </xf>
    <xf numFmtId="9" fontId="0" fillId="0" borderId="11" xfId="56" applyFont="1" applyBorder="1" applyAlignment="1">
      <alignment horizontal="center" vertical="center" wrapText="1"/>
    </xf>
    <xf numFmtId="1" fontId="20" fillId="0" borderId="0" xfId="0" applyNumberFormat="1" applyFont="1" applyAlignment="1">
      <alignment horizontal="center" vertical="center" wrapText="1"/>
    </xf>
    <xf numFmtId="0" fontId="0" fillId="0" borderId="11" xfId="0" applyFont="1" applyBorder="1" applyAlignment="1">
      <alignment horizontal="justify" vertical="center"/>
    </xf>
    <xf numFmtId="14" fontId="0" fillId="0" borderId="11" xfId="0" applyNumberFormat="1" applyFont="1" applyBorder="1" applyAlignment="1">
      <alignment horizontal="center" vertical="center" wrapText="1"/>
    </xf>
    <xf numFmtId="9" fontId="20" fillId="38" borderId="0" xfId="0" applyNumberFormat="1" applyFont="1" applyFill="1" applyAlignment="1">
      <alignment horizontal="center" vertical="center" wrapText="1"/>
    </xf>
    <xf numFmtId="14" fontId="0" fillId="0" borderId="11" xfId="0" applyNumberFormat="1" applyFont="1" applyFill="1" applyBorder="1" applyAlignment="1">
      <alignment horizontal="center" vertical="center"/>
    </xf>
    <xf numFmtId="0" fontId="0" fillId="38" borderId="11" xfId="0" applyFont="1" applyFill="1" applyBorder="1" applyAlignment="1">
      <alignment horizontal="justify" vertical="center" wrapText="1"/>
    </xf>
    <xf numFmtId="0" fontId="54" fillId="35" borderId="11" xfId="0" applyFont="1" applyFill="1" applyBorder="1" applyAlignment="1">
      <alignment horizontal="left" vertical="center"/>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1"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17" fillId="33" borderId="41" xfId="0" applyFont="1" applyFill="1" applyBorder="1" applyAlignment="1">
      <alignment horizontal="justify" vertical="center" wrapText="1"/>
    </xf>
    <xf numFmtId="0" fontId="17" fillId="33" borderId="42" xfId="0" applyFont="1" applyFill="1" applyBorder="1" applyAlignment="1">
      <alignment horizontal="justify" vertical="center" wrapText="1"/>
    </xf>
    <xf numFmtId="0" fontId="17" fillId="33" borderId="43" xfId="0" applyFont="1" applyFill="1" applyBorder="1" applyAlignment="1">
      <alignment horizontal="justify" vertical="center" wrapText="1"/>
    </xf>
    <xf numFmtId="0" fontId="17" fillId="33" borderId="44" xfId="0" applyFont="1" applyFill="1" applyBorder="1" applyAlignment="1">
      <alignment horizontal="justify" vertical="center" wrapText="1"/>
    </xf>
    <xf numFmtId="0" fontId="17" fillId="33" borderId="45" xfId="0" applyFont="1" applyFill="1" applyBorder="1" applyAlignment="1">
      <alignment horizontal="justify" vertical="center" wrapText="1"/>
    </xf>
    <xf numFmtId="0" fontId="17" fillId="33" borderId="46" xfId="0" applyFont="1" applyFill="1" applyBorder="1" applyAlignment="1">
      <alignment horizontal="justify" vertical="center" wrapText="1"/>
    </xf>
    <xf numFmtId="0" fontId="54" fillId="35" borderId="42"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17" fillId="33" borderId="11" xfId="0" applyFont="1" applyFill="1" applyBorder="1" applyAlignment="1">
      <alignment horizontal="justify" vertical="center" wrapText="1"/>
    </xf>
    <xf numFmtId="0" fontId="4" fillId="0" borderId="27" xfId="0" applyFont="1" applyBorder="1" applyAlignment="1">
      <alignment horizontal="left" vertical="center" wrapText="1"/>
    </xf>
    <xf numFmtId="0" fontId="4" fillId="0" borderId="47" xfId="0" applyFont="1" applyBorder="1" applyAlignment="1">
      <alignment horizontal="left" vertical="center" wrapText="1"/>
    </xf>
    <xf numFmtId="0" fontId="4" fillId="0" borderId="45" xfId="0" applyFont="1" applyBorder="1" applyAlignment="1">
      <alignment horizontal="left" vertical="center" wrapText="1"/>
    </xf>
    <xf numFmtId="0" fontId="4" fillId="0" borderId="48" xfId="0" applyFont="1" applyBorder="1" applyAlignment="1">
      <alignment horizontal="left" vertical="center" wrapText="1"/>
    </xf>
    <xf numFmtId="0" fontId="4" fillId="0" borderId="11" xfId="0" applyFont="1" applyBorder="1" applyAlignment="1">
      <alignment horizontal="left" vertical="center" wrapText="1"/>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17" fillId="33" borderId="11" xfId="0" applyFont="1" applyFill="1" applyBorder="1" applyAlignment="1">
      <alignment horizontal="left" vertical="center" wrapText="1"/>
    </xf>
    <xf numFmtId="0" fontId="17" fillId="33" borderId="31" xfId="0" applyFont="1" applyFill="1" applyBorder="1" applyAlignment="1">
      <alignment horizontal="left" vertical="center"/>
    </xf>
    <xf numFmtId="0" fontId="17" fillId="33" borderId="32" xfId="0" applyFont="1" applyFill="1" applyBorder="1" applyAlignment="1">
      <alignment horizontal="left" vertical="center"/>
    </xf>
    <xf numFmtId="0" fontId="17" fillId="33" borderId="12" xfId="0" applyFont="1" applyFill="1" applyBorder="1" applyAlignment="1">
      <alignment horizontal="left" vertical="center"/>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left" vertical="center" wrapText="1"/>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6" fillId="0" borderId="52" xfId="53" applyFont="1" applyFill="1" applyBorder="1" applyAlignment="1" applyProtection="1">
      <alignment horizontal="center" vertical="center"/>
      <protection/>
    </xf>
    <xf numFmtId="0" fontId="6" fillId="0" borderId="53" xfId="53" applyFont="1" applyFill="1" applyBorder="1" applyAlignment="1" applyProtection="1">
      <alignment horizontal="center" vertical="center"/>
      <protection/>
    </xf>
    <xf numFmtId="0" fontId="6" fillId="0" borderId="54" xfId="53" applyFont="1" applyFill="1" applyBorder="1" applyAlignment="1" applyProtection="1">
      <alignment horizontal="center" vertical="center"/>
      <protection/>
    </xf>
    <xf numFmtId="0" fontId="4" fillId="0" borderId="11" xfId="0" applyFont="1" applyBorder="1" applyAlignment="1">
      <alignment horizontal="left" vertical="center"/>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5" fillId="35" borderId="55"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6" fillId="33" borderId="52"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64"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54" fillId="35" borderId="55" xfId="0" applyFont="1" applyFill="1" applyBorder="1" applyAlignment="1">
      <alignment horizontal="center" vertical="center"/>
    </xf>
    <xf numFmtId="0" fontId="54"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12" xfId="0" applyFont="1" applyBorder="1" applyAlignment="1">
      <alignment horizontal="left" vertical="center" wrapText="1"/>
    </xf>
    <xf numFmtId="0" fontId="4" fillId="33" borderId="0" xfId="0" applyFont="1" applyFill="1" applyBorder="1" applyAlignment="1">
      <alignment horizontal="center" vertical="center" wrapText="1"/>
    </xf>
    <xf numFmtId="0" fontId="6" fillId="33" borderId="56" xfId="53" applyFont="1" applyFill="1" applyBorder="1" applyAlignment="1" applyProtection="1">
      <alignment horizontal="center" vertical="center"/>
      <protection/>
    </xf>
    <xf numFmtId="0" fontId="6" fillId="33" borderId="62"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63"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64"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12" xfId="0" applyFont="1" applyFill="1" applyBorder="1" applyAlignment="1">
      <alignment horizontal="center" vertical="center"/>
    </xf>
    <xf numFmtId="0" fontId="16" fillId="0" borderId="3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6" fillId="33" borderId="50"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3" applyFont="1" applyFill="1" applyBorder="1" applyAlignment="1" applyProtection="1">
      <alignment horizontal="center" vertical="center"/>
      <protection/>
    </xf>
    <xf numFmtId="0" fontId="6" fillId="33" borderId="65" xfId="53"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dxfs count="28">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0293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059275" y="1466850"/>
          <a:ext cx="952500" cy="1428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742950" y="1333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20</xdr:row>
      <xdr:rowOff>0</xdr:rowOff>
    </xdr:from>
    <xdr:to>
      <xdr:col>6</xdr:col>
      <xdr:colOff>400050</xdr:colOff>
      <xdr:row>27</xdr:row>
      <xdr:rowOff>152400</xdr:rowOff>
    </xdr:to>
    <xdr:sp>
      <xdr:nvSpPr>
        <xdr:cNvPr id="1" name="Flecha izquierda 2">
          <a:hlinkClick r:id="rId1"/>
        </xdr:cNvPr>
        <xdr:cNvSpPr>
          <a:spLocks/>
        </xdr:cNvSpPr>
      </xdr:nvSpPr>
      <xdr:spPr>
        <a:xfrm>
          <a:off x="5419725" y="48958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73914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9436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SS/OAP/DOCS/Documentos/A&#241;o%202017/Portafolio%20de%20Proyectos%202017/1.%20Proyectos_estrat&#233;gicos/4.%20Delegatura%20IVC/25.Publicaci&#243;n%20sobre%20los%20pronunciamientos%20administrativ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patriciap@supersociedades.gov.co" TargetMode="External" /><Relationship Id="rId3" Type="http://schemas.openxmlformats.org/officeDocument/2006/relationships/hyperlink" Target="mailto:monicatp@supersociedades.gov.co" TargetMode="External" /><Relationship Id="rId4" Type="http://schemas.openxmlformats.org/officeDocument/2006/relationships/hyperlink" Target="mailto:patriciap@supersociedades.gov.co" TargetMode="External" /><Relationship Id="rId5" Type="http://schemas.openxmlformats.org/officeDocument/2006/relationships/comments" Target="../comments7.xml" /><Relationship Id="rId6" Type="http://schemas.openxmlformats.org/officeDocument/2006/relationships/vmlDrawing" Target="../drawings/vmlDrawing7.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5" zoomScaleNormal="85" zoomScalePageLayoutView="0" workbookViewId="0" topLeftCell="A1">
      <selection activeCell="R16" sqref="R16"/>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42"/>
      <c r="C2" s="143"/>
      <c r="D2" s="144" t="s">
        <v>124</v>
      </c>
      <c r="E2" s="145"/>
      <c r="F2" s="145"/>
      <c r="G2" s="145"/>
      <c r="H2" s="145"/>
      <c r="I2" s="145"/>
      <c r="J2" s="146"/>
      <c r="K2" s="132" t="s">
        <v>125</v>
      </c>
      <c r="L2" s="133"/>
      <c r="S2" s="16"/>
    </row>
    <row r="3" spans="1:19" s="13" customFormat="1" ht="23.25" customHeight="1">
      <c r="A3" s="58"/>
      <c r="B3" s="138"/>
      <c r="C3" s="139"/>
      <c r="D3" s="147" t="s">
        <v>126</v>
      </c>
      <c r="E3" s="148"/>
      <c r="F3" s="148"/>
      <c r="G3" s="148"/>
      <c r="H3" s="148"/>
      <c r="I3" s="148"/>
      <c r="J3" s="149"/>
      <c r="K3" s="134" t="s">
        <v>131</v>
      </c>
      <c r="L3" s="135"/>
      <c r="S3" s="16"/>
    </row>
    <row r="4" spans="1:19" s="13" customFormat="1" ht="24" customHeight="1">
      <c r="A4" s="58"/>
      <c r="B4" s="138"/>
      <c r="C4" s="139"/>
      <c r="D4" s="147" t="s">
        <v>127</v>
      </c>
      <c r="E4" s="148"/>
      <c r="F4" s="148"/>
      <c r="G4" s="148"/>
      <c r="H4" s="148"/>
      <c r="I4" s="148"/>
      <c r="J4" s="149"/>
      <c r="K4" s="134" t="s">
        <v>128</v>
      </c>
      <c r="L4" s="135"/>
      <c r="S4" s="16"/>
    </row>
    <row r="5" spans="1:19" s="13" customFormat="1" ht="22.5" customHeight="1" thickBot="1">
      <c r="A5" s="58"/>
      <c r="B5" s="140"/>
      <c r="C5" s="141"/>
      <c r="D5" s="150" t="s">
        <v>129</v>
      </c>
      <c r="E5" s="151"/>
      <c r="F5" s="151"/>
      <c r="G5" s="151"/>
      <c r="H5" s="151"/>
      <c r="I5" s="151"/>
      <c r="J5" s="152"/>
      <c r="K5" s="136" t="s">
        <v>130</v>
      </c>
      <c r="L5" s="137"/>
      <c r="S5" s="16"/>
    </row>
    <row r="6" spans="3:9" ht="5.25" customHeight="1">
      <c r="C6" s="14"/>
      <c r="D6" s="14"/>
      <c r="E6" s="14"/>
      <c r="F6" s="14"/>
      <c r="G6" s="14"/>
      <c r="H6" s="14"/>
      <c r="I6" s="14"/>
    </row>
    <row r="7" spans="3:19" ht="54" customHeight="1">
      <c r="C7" s="128" t="s">
        <v>0</v>
      </c>
      <c r="D7" s="128"/>
      <c r="E7" s="129" t="s">
        <v>194</v>
      </c>
      <c r="F7" s="130"/>
      <c r="G7" s="130"/>
      <c r="H7" s="130"/>
      <c r="I7" s="130"/>
      <c r="J7" s="130"/>
      <c r="K7" s="131"/>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72</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D8">
      <selection activeCell="Q25" sqref="Q25"/>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6"/>
      <c r="C2" s="227"/>
      <c r="D2" s="240" t="s">
        <v>124</v>
      </c>
      <c r="E2" s="241"/>
      <c r="F2" s="241"/>
      <c r="G2" s="241"/>
      <c r="H2" s="241"/>
      <c r="I2" s="241"/>
      <c r="J2" s="242"/>
      <c r="K2" s="98"/>
      <c r="L2" s="96"/>
      <c r="M2" s="235" t="str">
        <f>Proyecto!K2</f>
        <v>Codigo: GC-F-015</v>
      </c>
      <c r="N2" s="235"/>
      <c r="O2" s="235"/>
      <c r="P2" s="236"/>
      <c r="R2" s="11"/>
      <c r="S2" s="11"/>
      <c r="T2" s="11"/>
      <c r="U2" s="15"/>
      <c r="AE2" s="16"/>
    </row>
    <row r="3" spans="2:31" s="12" customFormat="1" ht="23.25" customHeight="1">
      <c r="B3" s="228"/>
      <c r="C3" s="216"/>
      <c r="D3" s="243" t="s">
        <v>126</v>
      </c>
      <c r="E3" s="244"/>
      <c r="F3" s="244"/>
      <c r="G3" s="244"/>
      <c r="H3" s="244"/>
      <c r="I3" s="244"/>
      <c r="J3" s="245"/>
      <c r="K3" s="29"/>
      <c r="L3" s="68"/>
      <c r="M3" s="213" t="str">
        <f>Proyecto!K3</f>
        <v>Fecha: 17 de septiembre de 2014</v>
      </c>
      <c r="N3" s="213"/>
      <c r="O3" s="213"/>
      <c r="P3" s="237"/>
      <c r="R3" s="11"/>
      <c r="S3" s="11"/>
      <c r="T3" s="11"/>
      <c r="U3" s="15"/>
      <c r="AE3" s="16"/>
    </row>
    <row r="4" spans="2:31" s="12" customFormat="1" ht="24" customHeight="1">
      <c r="B4" s="228"/>
      <c r="C4" s="216"/>
      <c r="D4" s="243" t="s">
        <v>127</v>
      </c>
      <c r="E4" s="244"/>
      <c r="F4" s="244"/>
      <c r="G4" s="244"/>
      <c r="H4" s="244"/>
      <c r="I4" s="244"/>
      <c r="J4" s="245"/>
      <c r="K4" s="29"/>
      <c r="L4" s="68"/>
      <c r="M4" s="213" t="str">
        <f>Proyecto!K4</f>
        <v>Version 001</v>
      </c>
      <c r="N4" s="213"/>
      <c r="O4" s="213"/>
      <c r="P4" s="237"/>
      <c r="R4" s="11"/>
      <c r="U4" s="15"/>
      <c r="AE4" s="16"/>
    </row>
    <row r="5" spans="2:31" s="12" customFormat="1" ht="22.5" customHeight="1" thickBot="1">
      <c r="B5" s="229"/>
      <c r="C5" s="230"/>
      <c r="D5" s="246" t="s">
        <v>129</v>
      </c>
      <c r="E5" s="247"/>
      <c r="F5" s="247"/>
      <c r="G5" s="247"/>
      <c r="H5" s="247"/>
      <c r="I5" s="247"/>
      <c r="J5" s="248"/>
      <c r="K5" s="99"/>
      <c r="L5" s="97"/>
      <c r="M5" s="238" t="s">
        <v>130</v>
      </c>
      <c r="N5" s="238"/>
      <c r="O5" s="238"/>
      <c r="P5" s="239"/>
      <c r="R5" s="11"/>
      <c r="U5" s="11"/>
      <c r="AE5" s="16"/>
    </row>
    <row r="6" spans="2:16" ht="5.25" customHeight="1">
      <c r="B6" s="5"/>
      <c r="C6" s="5"/>
      <c r="D6" s="5"/>
      <c r="E6" s="5"/>
      <c r="F6" s="5"/>
      <c r="G6" s="5"/>
      <c r="H6" s="5"/>
      <c r="I6" s="5"/>
      <c r="J6" s="5"/>
      <c r="K6" s="5"/>
      <c r="L6" s="5"/>
      <c r="M6" s="5"/>
      <c r="N6" s="5"/>
      <c r="O6" s="5"/>
      <c r="P6" s="5"/>
    </row>
    <row r="7" spans="2:31" ht="46.5" customHeight="1">
      <c r="B7" s="128" t="s">
        <v>0</v>
      </c>
      <c r="C7" s="128"/>
      <c r="D7" s="179" t="str">
        <f>Proyecto!$E$7</f>
        <v>Formulación de una nueva política de supervisión en materia cambiaria a partir de la entrada en vigencia del decreto 119 de 2017 y su circular reglamentaria</v>
      </c>
      <c r="E7" s="180"/>
      <c r="F7" s="180"/>
      <c r="G7" s="180"/>
      <c r="H7" s="180"/>
      <c r="I7" s="180"/>
      <c r="J7" s="180"/>
      <c r="K7" s="180"/>
      <c r="L7" s="180"/>
      <c r="M7" s="180"/>
      <c r="N7" s="180"/>
      <c r="O7" s="180"/>
      <c r="P7" s="181"/>
      <c r="AE7" s="1"/>
    </row>
    <row r="8" spans="2:31" ht="6.75" customHeight="1">
      <c r="B8" s="8"/>
      <c r="C8" s="8"/>
      <c r="D8" s="9"/>
      <c r="E8" s="9"/>
      <c r="F8" s="9"/>
      <c r="G8" s="9"/>
      <c r="H8" s="9"/>
      <c r="I8" s="9"/>
      <c r="J8" s="9"/>
      <c r="K8" s="9"/>
      <c r="L8" s="9"/>
      <c r="M8" s="9"/>
      <c r="N8" s="9"/>
      <c r="O8" s="9"/>
      <c r="P8" s="9"/>
      <c r="AE8" s="1"/>
    </row>
    <row r="9" ht="12"/>
    <row r="10" spans="2:31" ht="61.5" customHeight="1">
      <c r="B10" s="128" t="s">
        <v>29</v>
      </c>
      <c r="C10" s="128"/>
      <c r="D10" s="249" t="s">
        <v>160</v>
      </c>
      <c r="E10" s="250"/>
      <c r="F10" s="250"/>
      <c r="G10" s="250"/>
      <c r="H10" s="250"/>
      <c r="I10" s="250"/>
      <c r="J10" s="250"/>
      <c r="K10" s="250"/>
      <c r="L10" s="250"/>
      <c r="M10" s="250"/>
      <c r="N10" s="250"/>
      <c r="O10" s="250"/>
      <c r="P10" s="250"/>
      <c r="AE10" s="1"/>
    </row>
    <row r="11" spans="4:16" ht="15">
      <c r="D11" s="113"/>
      <c r="E11" s="113"/>
      <c r="F11" s="113"/>
      <c r="G11" s="113"/>
      <c r="H11" s="113"/>
      <c r="I11" s="113"/>
      <c r="J11" s="113"/>
      <c r="K11" s="113"/>
      <c r="L11" s="113"/>
      <c r="M11" s="113"/>
      <c r="N11" s="113"/>
      <c r="O11" s="113"/>
      <c r="P11" s="113"/>
    </row>
    <row r="12" spans="2:16" ht="30" customHeight="1">
      <c r="B12" s="128" t="s">
        <v>30</v>
      </c>
      <c r="C12" s="128"/>
      <c r="D12" s="249" t="s">
        <v>159</v>
      </c>
      <c r="E12" s="249"/>
      <c r="F12" s="249"/>
      <c r="G12" s="249"/>
      <c r="H12" s="249"/>
      <c r="I12" s="249"/>
      <c r="J12" s="249"/>
      <c r="K12" s="249"/>
      <c r="L12" s="249"/>
      <c r="M12" s="249"/>
      <c r="N12" s="249"/>
      <c r="O12" s="249"/>
      <c r="P12" s="249"/>
    </row>
    <row r="13" spans="2:31" ht="6.75" customHeight="1">
      <c r="B13" s="8"/>
      <c r="C13" s="8"/>
      <c r="D13" s="105"/>
      <c r="E13" s="105"/>
      <c r="F13" s="105"/>
      <c r="G13" s="105"/>
      <c r="H13" s="105"/>
      <c r="I13" s="105"/>
      <c r="J13" s="105"/>
      <c r="K13" s="105"/>
      <c r="L13" s="105"/>
      <c r="M13" s="105"/>
      <c r="N13" s="105"/>
      <c r="O13" s="105"/>
      <c r="P13" s="105"/>
      <c r="AE13" s="1"/>
    </row>
    <row r="14" spans="2:16" ht="30" customHeight="1">
      <c r="B14" s="128" t="s">
        <v>31</v>
      </c>
      <c r="C14" s="128"/>
      <c r="D14" s="249"/>
      <c r="E14" s="249"/>
      <c r="F14" s="249"/>
      <c r="G14" s="249"/>
      <c r="H14" s="249"/>
      <c r="I14" s="249"/>
      <c r="J14" s="249"/>
      <c r="K14" s="249"/>
      <c r="L14" s="249"/>
      <c r="M14" s="249"/>
      <c r="N14" s="249"/>
      <c r="O14" s="249"/>
      <c r="P14" s="249"/>
    </row>
    <row r="15" spans="2:31" ht="6.75" customHeight="1">
      <c r="B15" s="8"/>
      <c r="C15" s="8"/>
      <c r="D15" s="105"/>
      <c r="E15" s="105"/>
      <c r="F15" s="105"/>
      <c r="G15" s="105"/>
      <c r="H15" s="105"/>
      <c r="I15" s="105"/>
      <c r="J15" s="105"/>
      <c r="K15" s="105"/>
      <c r="L15" s="105"/>
      <c r="M15" s="105"/>
      <c r="N15" s="105"/>
      <c r="O15" s="105"/>
      <c r="P15" s="105"/>
      <c r="AE15" s="1"/>
    </row>
    <row r="16" spans="2:16" ht="30" customHeight="1">
      <c r="B16" s="128" t="s">
        <v>32</v>
      </c>
      <c r="C16" s="128"/>
      <c r="D16" s="249" t="s">
        <v>179</v>
      </c>
      <c r="E16" s="249"/>
      <c r="F16" s="249"/>
      <c r="G16" s="249"/>
      <c r="H16" s="249"/>
      <c r="I16" s="249"/>
      <c r="J16" s="249"/>
      <c r="K16" s="249"/>
      <c r="L16" s="249"/>
      <c r="M16" s="249"/>
      <c r="N16" s="249"/>
      <c r="O16" s="249"/>
      <c r="P16" s="249"/>
    </row>
    <row r="17" spans="2:31" ht="6.75" customHeight="1">
      <c r="B17" s="8"/>
      <c r="C17" s="8"/>
      <c r="D17" s="105"/>
      <c r="E17" s="105"/>
      <c r="F17" s="105"/>
      <c r="G17" s="105"/>
      <c r="H17" s="105"/>
      <c r="I17" s="105"/>
      <c r="J17" s="105"/>
      <c r="K17" s="105"/>
      <c r="L17" s="105"/>
      <c r="M17" s="105"/>
      <c r="N17" s="105"/>
      <c r="O17" s="105"/>
      <c r="P17" s="105"/>
      <c r="AE17" s="1"/>
    </row>
    <row r="18" spans="2:16" ht="43.5" customHeight="1">
      <c r="B18" s="128" t="s">
        <v>33</v>
      </c>
      <c r="C18" s="128"/>
      <c r="D18" s="249" t="s">
        <v>195</v>
      </c>
      <c r="E18" s="249"/>
      <c r="F18" s="249"/>
      <c r="G18" s="249"/>
      <c r="H18" s="249"/>
      <c r="I18" s="249"/>
      <c r="J18" s="249"/>
      <c r="K18" s="249"/>
      <c r="L18" s="249"/>
      <c r="M18" s="249"/>
      <c r="N18" s="249"/>
      <c r="O18" s="249"/>
      <c r="P18" s="249"/>
    </row>
    <row r="19" spans="2:31" ht="6.75" customHeight="1">
      <c r="B19" s="8"/>
      <c r="C19" s="8"/>
      <c r="D19" s="105"/>
      <c r="E19" s="105"/>
      <c r="F19" s="105"/>
      <c r="G19" s="105"/>
      <c r="H19" s="105"/>
      <c r="I19" s="105"/>
      <c r="J19" s="105"/>
      <c r="K19" s="105"/>
      <c r="L19" s="105"/>
      <c r="M19" s="105"/>
      <c r="N19" s="105"/>
      <c r="O19" s="105"/>
      <c r="P19" s="105"/>
      <c r="AE19" s="1"/>
    </row>
    <row r="20" spans="2:16" ht="30" customHeight="1">
      <c r="B20" s="128" t="s">
        <v>34</v>
      </c>
      <c r="C20" s="128"/>
      <c r="D20" s="249" t="s">
        <v>161</v>
      </c>
      <c r="E20" s="249"/>
      <c r="F20" s="249"/>
      <c r="G20" s="249"/>
      <c r="H20" s="249"/>
      <c r="I20" s="249"/>
      <c r="J20" s="249"/>
      <c r="K20" s="249"/>
      <c r="L20" s="249"/>
      <c r="M20" s="249"/>
      <c r="N20" s="249"/>
      <c r="O20" s="249"/>
      <c r="P20" s="249"/>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O18:U18 Q11:U12 W18:AC18 W20:AC65492 W11:AC12 G18:M1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rgb="FF7030A0"/>
    <pageSetUpPr fitToPage="1"/>
  </sheetPr>
  <dimension ref="B2:N21"/>
  <sheetViews>
    <sheetView showGridLines="0" tabSelected="1" zoomScale="90" zoomScaleNormal="90" zoomScalePageLayoutView="0" workbookViewId="0" topLeftCell="A4">
      <selection activeCell="A14" sqref="A14:IV19"/>
    </sheetView>
  </sheetViews>
  <sheetFormatPr defaultColWidth="11.421875" defaultRowHeight="12.75"/>
  <cols>
    <col min="1" max="1" width="0.42578125" style="1" customWidth="1"/>
    <col min="2" max="2" width="38.00390625" style="1" customWidth="1"/>
    <col min="3" max="3" width="26.00390625" style="1" customWidth="1"/>
    <col min="4" max="4" width="15.00390625" style="1" customWidth="1"/>
    <col min="5" max="5" width="17.00390625" style="1" customWidth="1"/>
    <col min="6" max="6" width="32.421875" style="1" customWidth="1"/>
    <col min="7" max="9" width="17.57421875" style="1" customWidth="1"/>
    <col min="10" max="10" width="39.421875" style="1" customWidth="1"/>
    <col min="11" max="11" width="12.28125" style="1" customWidth="1"/>
    <col min="12" max="12" width="15.57421875" style="1" customWidth="1"/>
    <col min="13" max="13" width="9.140625" style="2" customWidth="1"/>
    <col min="14" max="234" width="9.140625" style="1" customWidth="1"/>
    <col min="235" max="16384" width="11.421875" style="1" customWidth="1"/>
  </cols>
  <sheetData>
    <row r="1" ht="6" customHeight="1" thickBot="1"/>
    <row r="2" spans="2:14" s="18" customFormat="1" ht="26.25" customHeight="1">
      <c r="B2" s="252"/>
      <c r="C2" s="251" t="s">
        <v>124</v>
      </c>
      <c r="D2" s="251"/>
      <c r="E2" s="251"/>
      <c r="F2" s="251"/>
      <c r="G2" s="251"/>
      <c r="H2" s="251"/>
      <c r="I2" s="251"/>
      <c r="J2" s="251"/>
      <c r="K2" s="257" t="str">
        <f>Proyecto!K2</f>
        <v>Codigo: GC-F-015</v>
      </c>
      <c r="L2" s="236"/>
      <c r="M2" s="90"/>
      <c r="N2" s="90"/>
    </row>
    <row r="3" spans="2:14" s="18" customFormat="1" ht="23.25" customHeight="1">
      <c r="B3" s="253"/>
      <c r="C3" s="255" t="s">
        <v>126</v>
      </c>
      <c r="D3" s="255"/>
      <c r="E3" s="255"/>
      <c r="F3" s="255"/>
      <c r="G3" s="255"/>
      <c r="H3" s="255"/>
      <c r="I3" s="255"/>
      <c r="J3" s="255"/>
      <c r="K3" s="258" t="str">
        <f>Proyecto!K3</f>
        <v>Fecha: 17 de septiembre de 2014</v>
      </c>
      <c r="L3" s="237"/>
      <c r="M3" s="90"/>
      <c r="N3" s="90"/>
    </row>
    <row r="4" spans="2:14" s="18" customFormat="1" ht="24" customHeight="1">
      <c r="B4" s="253"/>
      <c r="C4" s="255" t="s">
        <v>127</v>
      </c>
      <c r="D4" s="255"/>
      <c r="E4" s="255"/>
      <c r="F4" s="255"/>
      <c r="G4" s="255"/>
      <c r="H4" s="255"/>
      <c r="I4" s="255"/>
      <c r="J4" s="255"/>
      <c r="K4" s="258" t="str">
        <f>Proyecto!K4</f>
        <v>Version 001</v>
      </c>
      <c r="L4" s="237"/>
      <c r="M4" s="90"/>
      <c r="N4" s="90"/>
    </row>
    <row r="5" spans="2:14" s="18" customFormat="1" ht="22.5" customHeight="1" thickBot="1">
      <c r="B5" s="254"/>
      <c r="C5" s="256" t="s">
        <v>129</v>
      </c>
      <c r="D5" s="256"/>
      <c r="E5" s="256"/>
      <c r="F5" s="256"/>
      <c r="G5" s="256"/>
      <c r="H5" s="256"/>
      <c r="I5" s="256"/>
      <c r="J5" s="256"/>
      <c r="K5" s="259" t="s">
        <v>130</v>
      </c>
      <c r="L5" s="239"/>
      <c r="M5" s="90"/>
      <c r="N5" s="90"/>
    </row>
    <row r="6" spans="2:5" ht="5.25" customHeight="1">
      <c r="B6" s="17"/>
      <c r="C6" s="49"/>
      <c r="D6" s="17"/>
      <c r="E6" s="17"/>
    </row>
    <row r="7" spans="2:13" ht="48" customHeight="1">
      <c r="B7" s="128" t="s">
        <v>0</v>
      </c>
      <c r="C7" s="128"/>
      <c r="D7" s="179" t="str">
        <f>Proyecto!$E$7</f>
        <v>Formulación de una nueva política de supervisión en materia cambiaria a partir de la entrada en vigencia del decreto 119 de 2017 y su circular reglamentaria</v>
      </c>
      <c r="E7" s="180"/>
      <c r="F7" s="180"/>
      <c r="G7" s="180"/>
      <c r="H7" s="180"/>
      <c r="I7" s="180"/>
      <c r="J7" s="180"/>
      <c r="K7" s="180"/>
      <c r="L7" s="181"/>
      <c r="M7" s="1"/>
    </row>
    <row r="8" ht="12"/>
    <row r="9" spans="2:12" ht="51.75" customHeight="1">
      <c r="B9" s="44" t="s">
        <v>79</v>
      </c>
      <c r="C9" s="44" t="s">
        <v>80</v>
      </c>
      <c r="D9" s="44" t="s">
        <v>81</v>
      </c>
      <c r="E9" s="45" t="s">
        <v>82</v>
      </c>
      <c r="F9" s="44" t="s">
        <v>83</v>
      </c>
      <c r="G9" s="46" t="s">
        <v>92</v>
      </c>
      <c r="H9" s="46" t="s">
        <v>93</v>
      </c>
      <c r="I9" s="46" t="s">
        <v>94</v>
      </c>
      <c r="J9" s="45" t="s">
        <v>84</v>
      </c>
      <c r="K9" s="47" t="s">
        <v>85</v>
      </c>
      <c r="L9" s="47" t="s">
        <v>86</v>
      </c>
    </row>
    <row r="10" spans="2:12" ht="49.5" customHeight="1">
      <c r="B10" s="114" t="s">
        <v>184</v>
      </c>
      <c r="C10" s="115" t="s">
        <v>165</v>
      </c>
      <c r="D10" s="115">
        <v>1</v>
      </c>
      <c r="E10" s="116">
        <v>0.2</v>
      </c>
      <c r="F10" s="115" t="s">
        <v>171</v>
      </c>
      <c r="G10" s="117">
        <v>43102</v>
      </c>
      <c r="H10" s="117">
        <v>43146</v>
      </c>
      <c r="I10" s="118">
        <f>(H10-G10)/7</f>
        <v>6.285714285714286</v>
      </c>
      <c r="J10" s="114" t="s">
        <v>182</v>
      </c>
      <c r="K10" s="117">
        <v>43146</v>
      </c>
      <c r="L10" s="116">
        <v>0.2</v>
      </c>
    </row>
    <row r="11" spans="2:12" ht="49.5" customHeight="1">
      <c r="B11" s="114" t="s">
        <v>185</v>
      </c>
      <c r="C11" s="115" t="s">
        <v>166</v>
      </c>
      <c r="D11" s="115">
        <v>2</v>
      </c>
      <c r="E11" s="116">
        <v>0.3</v>
      </c>
      <c r="F11" s="115" t="s">
        <v>167</v>
      </c>
      <c r="G11" s="117">
        <v>43147</v>
      </c>
      <c r="H11" s="117">
        <v>43175</v>
      </c>
      <c r="I11" s="118">
        <f aca="true" t="shared" si="0" ref="I11:I19">(H11-G11)/7</f>
        <v>4</v>
      </c>
      <c r="J11" s="114" t="s">
        <v>183</v>
      </c>
      <c r="K11" s="117">
        <v>43175</v>
      </c>
      <c r="L11" s="116">
        <v>0.3</v>
      </c>
    </row>
    <row r="12" spans="2:12" ht="78.75" customHeight="1">
      <c r="B12" s="114" t="s">
        <v>186</v>
      </c>
      <c r="C12" s="115" t="s">
        <v>168</v>
      </c>
      <c r="D12" s="115">
        <v>1</v>
      </c>
      <c r="E12" s="116">
        <v>0.3</v>
      </c>
      <c r="F12" s="115" t="s">
        <v>167</v>
      </c>
      <c r="G12" s="117">
        <v>43192</v>
      </c>
      <c r="H12" s="117">
        <v>43220</v>
      </c>
      <c r="I12" s="118">
        <f t="shared" si="0"/>
        <v>4</v>
      </c>
      <c r="J12" s="114" t="s">
        <v>188</v>
      </c>
      <c r="K12" s="124">
        <v>43249</v>
      </c>
      <c r="L12" s="116">
        <v>0.3</v>
      </c>
    </row>
    <row r="13" spans="2:12" ht="129.75" customHeight="1">
      <c r="B13" s="114" t="s">
        <v>189</v>
      </c>
      <c r="C13" s="115" t="s">
        <v>169</v>
      </c>
      <c r="D13" s="115">
        <v>1</v>
      </c>
      <c r="E13" s="121">
        <v>0.2</v>
      </c>
      <c r="F13" s="114" t="s">
        <v>170</v>
      </c>
      <c r="G13" s="117">
        <v>43296</v>
      </c>
      <c r="H13" s="126">
        <v>43449</v>
      </c>
      <c r="I13" s="118">
        <f t="shared" si="0"/>
        <v>21.857142857142858</v>
      </c>
      <c r="J13" s="114" t="s">
        <v>196</v>
      </c>
      <c r="K13" s="117">
        <v>43420</v>
      </c>
      <c r="L13" s="116">
        <v>0.2</v>
      </c>
    </row>
    <row r="14" spans="2:12" ht="66.75" customHeight="1" hidden="1">
      <c r="B14" s="114"/>
      <c r="C14" s="115"/>
      <c r="D14" s="115"/>
      <c r="E14" s="121"/>
      <c r="F14" s="114"/>
      <c r="G14" s="117"/>
      <c r="H14" s="126"/>
      <c r="I14" s="118"/>
      <c r="J14" s="123"/>
      <c r="K14" s="117"/>
      <c r="L14" s="116"/>
    </row>
    <row r="15" spans="2:12" ht="49.5" customHeight="1" hidden="1">
      <c r="B15" s="127" t="s">
        <v>190</v>
      </c>
      <c r="C15" s="115" t="s">
        <v>169</v>
      </c>
      <c r="D15" s="115">
        <v>1</v>
      </c>
      <c r="E15" s="121"/>
      <c r="F15" s="114" t="s">
        <v>174</v>
      </c>
      <c r="G15" s="117">
        <v>43344</v>
      </c>
      <c r="H15" s="126">
        <v>43449</v>
      </c>
      <c r="I15" s="118">
        <f t="shared" si="0"/>
        <v>15</v>
      </c>
      <c r="J15" s="123"/>
      <c r="K15" s="117"/>
      <c r="L15" s="116"/>
    </row>
    <row r="16" spans="2:12" ht="58.5" customHeight="1" hidden="1">
      <c r="B16" s="127" t="s">
        <v>191</v>
      </c>
      <c r="C16" s="115" t="s">
        <v>172</v>
      </c>
      <c r="D16" s="115">
        <v>3</v>
      </c>
      <c r="E16" s="121"/>
      <c r="F16" s="114" t="s">
        <v>167</v>
      </c>
      <c r="G16" s="117">
        <v>43262</v>
      </c>
      <c r="H16" s="117">
        <v>43449</v>
      </c>
      <c r="I16" s="118">
        <f t="shared" si="0"/>
        <v>26.714285714285715</v>
      </c>
      <c r="J16" s="123"/>
      <c r="K16" s="117"/>
      <c r="L16" s="116"/>
    </row>
    <row r="17" spans="2:12" ht="75.75" customHeight="1" hidden="1">
      <c r="B17" s="127" t="s">
        <v>192</v>
      </c>
      <c r="C17" s="115" t="s">
        <v>173</v>
      </c>
      <c r="D17" s="115">
        <v>3</v>
      </c>
      <c r="E17" s="121"/>
      <c r="F17" s="114" t="s">
        <v>170</v>
      </c>
      <c r="G17" s="117">
        <v>43263</v>
      </c>
      <c r="H17" s="117">
        <v>43449</v>
      </c>
      <c r="I17" s="118">
        <f t="shared" si="0"/>
        <v>26.571428571428573</v>
      </c>
      <c r="J17" s="123"/>
      <c r="K17" s="117"/>
      <c r="L17" s="116"/>
    </row>
    <row r="18" spans="2:12" ht="49.5" customHeight="1" hidden="1">
      <c r="B18" s="127" t="s">
        <v>193</v>
      </c>
      <c r="C18" s="115" t="s">
        <v>169</v>
      </c>
      <c r="D18" s="115">
        <v>1</v>
      </c>
      <c r="E18" s="121"/>
      <c r="F18" s="114" t="s">
        <v>171</v>
      </c>
      <c r="G18" s="117">
        <v>43449</v>
      </c>
      <c r="H18" s="117">
        <v>43449</v>
      </c>
      <c r="I18" s="118">
        <f t="shared" si="0"/>
        <v>0</v>
      </c>
      <c r="J18" s="123"/>
      <c r="K18" s="117"/>
      <c r="L18" s="116"/>
    </row>
    <row r="19" spans="2:12" ht="49.5" customHeight="1" hidden="1">
      <c r="B19" s="127" t="s">
        <v>187</v>
      </c>
      <c r="C19" s="115" t="s">
        <v>169</v>
      </c>
      <c r="D19" s="115">
        <v>1</v>
      </c>
      <c r="E19" s="116"/>
      <c r="F19" s="115" t="s">
        <v>171</v>
      </c>
      <c r="G19" s="117">
        <v>43449</v>
      </c>
      <c r="H19" s="117">
        <v>43462</v>
      </c>
      <c r="I19" s="118">
        <f t="shared" si="0"/>
        <v>1.8571428571428572</v>
      </c>
      <c r="J19" s="123"/>
      <c r="K19" s="117"/>
      <c r="L19" s="116"/>
    </row>
    <row r="20" spans="5:12" ht="15">
      <c r="E20" s="125">
        <f>SUM(E10:E19)</f>
        <v>1</v>
      </c>
      <c r="F20" s="120"/>
      <c r="G20" s="120"/>
      <c r="H20" s="120"/>
      <c r="I20" s="122">
        <f>SUM(I10:I19)</f>
        <v>106.28571428571429</v>
      </c>
      <c r="J20" s="120"/>
      <c r="K20" s="120"/>
      <c r="L20" s="125">
        <f>SUM(L10:L19)</f>
        <v>1</v>
      </c>
    </row>
    <row r="21" spans="5:12" ht="15">
      <c r="E21" s="120"/>
      <c r="F21" s="120"/>
      <c r="G21" s="120"/>
      <c r="H21" s="120"/>
      <c r="I21" s="120"/>
      <c r="J21" s="120"/>
      <c r="K21" s="120"/>
      <c r="L21" s="120"/>
    </row>
    <row r="24" ht="12"/>
    <row r="25" ht="12"/>
    <row r="26" ht="12"/>
    <row r="27" ht="12"/>
    <row r="29" ht="12"/>
    <row r="30" ht="12"/>
    <row r="31" ht="12"/>
    <row r="32" ht="12"/>
    <row r="39" ht="12"/>
    <row r="40" ht="12"/>
    <row r="41" ht="12"/>
    <row r="42" ht="12"/>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20:H65455 J20:K65455 I21:I6545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8"/>
  <sheetViews>
    <sheetView showGridLines="0" zoomScale="90" zoomScaleNormal="90" zoomScalePageLayoutView="0" workbookViewId="0" topLeftCell="A1">
      <selection activeCell="H19" sqref="H1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3"/>
      <c r="C2" s="264"/>
      <c r="D2" s="260" t="s">
        <v>124</v>
      </c>
      <c r="E2" s="241"/>
      <c r="F2" s="241"/>
      <c r="G2" s="241"/>
      <c r="H2" s="241"/>
      <c r="I2" s="241"/>
      <c r="J2" s="241"/>
      <c r="K2" s="94"/>
      <c r="L2" s="94"/>
      <c r="M2" s="257" t="str">
        <f>Proyecto!K2</f>
        <v>Codigo: GC-F-015</v>
      </c>
      <c r="N2" s="235"/>
      <c r="O2" s="235"/>
      <c r="P2" s="236"/>
      <c r="R2" s="11"/>
      <c r="S2" s="11"/>
      <c r="T2" s="11" t="s">
        <v>136</v>
      </c>
      <c r="U2" s="15"/>
      <c r="AE2" s="16"/>
    </row>
    <row r="3" spans="2:31" s="12" customFormat="1" ht="23.25" customHeight="1">
      <c r="B3" s="265"/>
      <c r="C3" s="266"/>
      <c r="D3" s="261" t="s">
        <v>126</v>
      </c>
      <c r="E3" s="244"/>
      <c r="F3" s="244"/>
      <c r="G3" s="244"/>
      <c r="H3" s="244"/>
      <c r="I3" s="244"/>
      <c r="J3" s="244"/>
      <c r="K3" s="93"/>
      <c r="L3" s="93"/>
      <c r="M3" s="258" t="str">
        <f>Proyecto!K3</f>
        <v>Fecha: 17 de septiembre de 2014</v>
      </c>
      <c r="N3" s="213"/>
      <c r="O3" s="213"/>
      <c r="P3" s="237"/>
      <c r="R3" s="11"/>
      <c r="S3" s="11"/>
      <c r="T3" s="11" t="s">
        <v>137</v>
      </c>
      <c r="U3" s="15"/>
      <c r="AE3" s="16"/>
    </row>
    <row r="4" spans="2:31" s="12" customFormat="1" ht="24" customHeight="1">
      <c r="B4" s="265"/>
      <c r="C4" s="266"/>
      <c r="D4" s="261" t="s">
        <v>127</v>
      </c>
      <c r="E4" s="244"/>
      <c r="F4" s="244"/>
      <c r="G4" s="244"/>
      <c r="H4" s="244"/>
      <c r="I4" s="244"/>
      <c r="J4" s="244"/>
      <c r="K4" s="93"/>
      <c r="L4" s="93"/>
      <c r="M4" s="258" t="str">
        <f>Proyecto!K4</f>
        <v>Version 001</v>
      </c>
      <c r="N4" s="213"/>
      <c r="O4" s="213"/>
      <c r="P4" s="237"/>
      <c r="R4" s="11"/>
      <c r="T4" s="11" t="s">
        <v>138</v>
      </c>
      <c r="U4" s="15"/>
      <c r="AE4" s="16"/>
    </row>
    <row r="5" spans="2:31" s="12" customFormat="1" ht="22.5" customHeight="1" thickBot="1">
      <c r="B5" s="267"/>
      <c r="C5" s="268"/>
      <c r="D5" s="262" t="s">
        <v>129</v>
      </c>
      <c r="E5" s="247"/>
      <c r="F5" s="247"/>
      <c r="G5" s="247"/>
      <c r="H5" s="247"/>
      <c r="I5" s="247"/>
      <c r="J5" s="247"/>
      <c r="K5" s="95"/>
      <c r="L5" s="95"/>
      <c r="M5" s="259" t="s">
        <v>130</v>
      </c>
      <c r="N5" s="238"/>
      <c r="O5" s="238"/>
      <c r="P5" s="239"/>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28" t="s">
        <v>0</v>
      </c>
      <c r="C7" s="128"/>
      <c r="D7" s="214" t="str">
        <f>Proyecto!$E$7</f>
        <v>Formulación de una nueva política de supervisión en materia cambiaria a partir de la entrada en vigencia del decreto 119 de 2017 y su circular reglamentaria</v>
      </c>
      <c r="E7" s="234"/>
      <c r="F7" s="234"/>
      <c r="G7" s="234"/>
      <c r="H7" s="234"/>
      <c r="I7" s="234"/>
      <c r="J7" s="234"/>
      <c r="K7" s="234"/>
      <c r="L7" s="234"/>
      <c r="M7" s="234"/>
      <c r="N7" s="234"/>
      <c r="O7" s="234"/>
      <c r="P7" s="215"/>
      <c r="AE7" s="1"/>
    </row>
    <row r="8" spans="2:31" ht="6.75" customHeight="1">
      <c r="B8" s="8"/>
      <c r="C8" s="8"/>
      <c r="D8" s="9"/>
      <c r="E8" s="9"/>
      <c r="F8" s="9"/>
      <c r="G8" s="9"/>
      <c r="H8" s="9"/>
      <c r="I8" s="9"/>
      <c r="J8" s="9"/>
      <c r="K8" s="9"/>
      <c r="L8" s="9"/>
      <c r="M8" s="9"/>
      <c r="N8" s="9"/>
      <c r="O8" s="9"/>
      <c r="P8" s="9"/>
      <c r="AE8" s="1"/>
    </row>
    <row r="10" spans="2:16" ht="21.75" customHeight="1">
      <c r="B10" s="191" t="s">
        <v>22</v>
      </c>
      <c r="C10" s="191"/>
      <c r="D10" s="191"/>
      <c r="E10" s="191"/>
      <c r="F10" s="191"/>
      <c r="G10" s="191"/>
      <c r="H10" s="191"/>
      <c r="I10" s="191"/>
      <c r="J10" s="191"/>
      <c r="K10" s="191"/>
      <c r="L10" s="191"/>
      <c r="M10" s="191"/>
      <c r="N10" s="191"/>
      <c r="O10" s="191"/>
      <c r="P10" s="191"/>
    </row>
    <row r="11" spans="2:16" ht="21.75" customHeight="1">
      <c r="B11" s="189" t="s">
        <v>132</v>
      </c>
      <c r="C11" s="189"/>
      <c r="D11" s="189"/>
      <c r="E11" s="189"/>
      <c r="F11" s="100" t="s">
        <v>133</v>
      </c>
      <c r="G11" s="189" t="s">
        <v>134</v>
      </c>
      <c r="H11" s="189"/>
      <c r="I11" s="189"/>
      <c r="J11" s="189"/>
      <c r="K11" s="102"/>
      <c r="L11" s="102"/>
      <c r="M11" s="189" t="s">
        <v>135</v>
      </c>
      <c r="N11" s="189"/>
      <c r="O11" s="189"/>
      <c r="P11" s="189"/>
    </row>
    <row r="12" spans="2:16" ht="32.25" customHeight="1">
      <c r="B12" s="192" t="s">
        <v>180</v>
      </c>
      <c r="C12" s="192"/>
      <c r="D12" s="192"/>
      <c r="E12" s="192"/>
      <c r="F12" s="101" t="s">
        <v>138</v>
      </c>
      <c r="G12" s="192" t="s">
        <v>181</v>
      </c>
      <c r="H12" s="192"/>
      <c r="I12" s="192"/>
      <c r="J12" s="192"/>
      <c r="K12" s="22"/>
      <c r="L12" s="22"/>
      <c r="M12" s="192" t="s">
        <v>151</v>
      </c>
      <c r="N12" s="192"/>
      <c r="O12" s="192"/>
      <c r="P12" s="192"/>
    </row>
    <row r="13" spans="2:16" ht="21.75" customHeight="1">
      <c r="B13" s="192"/>
      <c r="C13" s="192"/>
      <c r="D13" s="192"/>
      <c r="E13" s="192"/>
      <c r="F13" s="101"/>
      <c r="G13" s="192"/>
      <c r="H13" s="192"/>
      <c r="I13" s="192"/>
      <c r="J13" s="192"/>
      <c r="K13" s="22"/>
      <c r="L13" s="22"/>
      <c r="M13" s="192"/>
      <c r="N13" s="192"/>
      <c r="O13" s="192"/>
      <c r="P13" s="192"/>
    </row>
    <row r="14" spans="2:16" ht="21.75" customHeight="1">
      <c r="B14" s="192"/>
      <c r="C14" s="192"/>
      <c r="D14" s="192"/>
      <c r="E14" s="192"/>
      <c r="F14" s="101"/>
      <c r="G14" s="192"/>
      <c r="H14" s="192"/>
      <c r="I14" s="192"/>
      <c r="J14" s="192"/>
      <c r="K14" s="22"/>
      <c r="L14" s="22"/>
      <c r="M14" s="192"/>
      <c r="N14" s="192"/>
      <c r="O14" s="192"/>
      <c r="P14" s="192"/>
    </row>
    <row r="15" spans="2:16" ht="21.75" customHeight="1">
      <c r="B15" s="192"/>
      <c r="C15" s="192"/>
      <c r="D15" s="192"/>
      <c r="E15" s="192"/>
      <c r="F15" s="101"/>
      <c r="G15" s="192"/>
      <c r="H15" s="192"/>
      <c r="I15" s="192"/>
      <c r="J15" s="192"/>
      <c r="K15" s="22"/>
      <c r="L15" s="22"/>
      <c r="M15" s="192"/>
      <c r="N15" s="192"/>
      <c r="O15" s="192"/>
      <c r="P15" s="192"/>
    </row>
    <row r="17" spans="2:16" ht="21.75" customHeight="1">
      <c r="B17" s="191" t="s">
        <v>23</v>
      </c>
      <c r="C17" s="191"/>
      <c r="D17" s="191"/>
      <c r="E17" s="191"/>
      <c r="F17" s="191"/>
      <c r="G17" s="191"/>
      <c r="H17" s="191"/>
      <c r="I17" s="191"/>
      <c r="J17" s="191"/>
      <c r="K17" s="191"/>
      <c r="L17" s="191"/>
      <c r="M17" s="191"/>
      <c r="N17" s="191"/>
      <c r="O17" s="191"/>
      <c r="P17" s="191"/>
    </row>
    <row r="18" spans="2:16" ht="21.75" customHeight="1">
      <c r="B18" s="166" t="s">
        <v>24</v>
      </c>
      <c r="C18" s="166"/>
      <c r="D18" s="166"/>
      <c r="E18" s="166"/>
      <c r="F18" s="166"/>
      <c r="G18" s="166"/>
      <c r="H18" s="166"/>
      <c r="I18" s="166"/>
      <c r="J18" s="166"/>
      <c r="K18" s="166"/>
      <c r="L18" s="166"/>
      <c r="M18" s="166"/>
      <c r="N18" s="166"/>
      <c r="O18" s="166"/>
      <c r="P18" s="166"/>
    </row>
  </sheetData>
  <sheetProtection/>
  <mergeCells count="29">
    <mergeCell ref="D2:J2"/>
    <mergeCell ref="D3:J3"/>
    <mergeCell ref="D4:J4"/>
    <mergeCell ref="D5:J5"/>
    <mergeCell ref="B10:P10"/>
    <mergeCell ref="B2:C5"/>
    <mergeCell ref="M2:P2"/>
    <mergeCell ref="M3:P3"/>
    <mergeCell ref="M4:P4"/>
    <mergeCell ref="M5:P5"/>
    <mergeCell ref="B7:C7"/>
    <mergeCell ref="D7:P7"/>
    <mergeCell ref="G11:J11"/>
    <mergeCell ref="M11:P11"/>
    <mergeCell ref="B13:E13"/>
    <mergeCell ref="G13:J13"/>
    <mergeCell ref="M13:P13"/>
    <mergeCell ref="B12:E12"/>
    <mergeCell ref="G12:J12"/>
    <mergeCell ref="M12:P12"/>
    <mergeCell ref="B11:E11"/>
    <mergeCell ref="B17:P17"/>
    <mergeCell ref="B18:P18"/>
    <mergeCell ref="B14:E14"/>
    <mergeCell ref="G14:J14"/>
    <mergeCell ref="M14:P14"/>
    <mergeCell ref="B15:E15"/>
    <mergeCell ref="G15:J15"/>
    <mergeCell ref="M15:P15"/>
  </mergeCells>
  <conditionalFormatting sqref="F12:F15">
    <cfRule type="containsText" priority="5" dxfId="3" operator="containsText" text="Extremo">
      <formula>NOT(ISERROR(SEARCH("Extremo",F12)))</formula>
    </cfRule>
    <cfRule type="containsText" priority="6" dxfId="2" operator="containsText" text="Alto">
      <formula>NOT(ISERROR(SEARCH("Alto",F12)))</formula>
    </cfRule>
    <cfRule type="containsText" priority="7" dxfId="1" operator="containsText" text="Medio">
      <formula>NOT(ISERROR(SEARCH("Medio",F12)))</formula>
    </cfRule>
    <cfRule type="containsText" priority="8" dxfId="0" operator="containsText" text="Bajo">
      <formula>NOT(ISERROR(SEARCH("Bajo",F12)))</formula>
    </cfRule>
  </conditionalFormatting>
  <dataValidations count="2">
    <dataValidation type="whole" allowBlank="1" showInputMessage="1" showErrorMessage="1" sqref="O19:P65505 O9:P9 O16:P16 G16:M16 G19:M65505 G9:M9 W9:AC65505 Q9:U65505">
      <formula1>1</formula1>
      <formula2>5</formula2>
    </dataValidation>
    <dataValidation type="list" allowBlank="1" showInputMessage="1" showErrorMessage="1" sqref="F12:F15">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B2:AE21"/>
  <sheetViews>
    <sheetView showGridLines="0" zoomScale="90" zoomScaleNormal="90" zoomScalePageLayoutView="0" workbookViewId="0" topLeftCell="A7">
      <selection activeCell="V17" sqref="V17"/>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2"/>
      <c r="C2" s="143"/>
      <c r="D2" s="144" t="s">
        <v>124</v>
      </c>
      <c r="E2" s="145"/>
      <c r="F2" s="145"/>
      <c r="G2" s="145"/>
      <c r="H2" s="145"/>
      <c r="I2" s="145"/>
      <c r="J2" s="146"/>
      <c r="K2" s="132" t="s">
        <v>125</v>
      </c>
      <c r="L2" s="167"/>
      <c r="M2" s="132" t="str">
        <f>Proyecto!K2</f>
        <v>Codigo: GC-F-015</v>
      </c>
      <c r="N2" s="162"/>
      <c r="O2" s="162"/>
      <c r="P2" s="133"/>
      <c r="R2" s="11"/>
      <c r="S2" s="11"/>
      <c r="T2" s="11"/>
      <c r="U2" s="15"/>
      <c r="AE2" s="16"/>
    </row>
    <row r="3" spans="2:31" s="12" customFormat="1" ht="23.25" customHeight="1">
      <c r="B3" s="138"/>
      <c r="C3" s="139"/>
      <c r="D3" s="147" t="s">
        <v>126</v>
      </c>
      <c r="E3" s="148"/>
      <c r="F3" s="148"/>
      <c r="G3" s="148"/>
      <c r="H3" s="148"/>
      <c r="I3" s="148"/>
      <c r="J3" s="149"/>
      <c r="K3" s="134" t="s">
        <v>131</v>
      </c>
      <c r="L3" s="168"/>
      <c r="M3" s="163" t="str">
        <f>Proyecto!K3</f>
        <v>Fecha: 17 de septiembre de 2014</v>
      </c>
      <c r="N3" s="164"/>
      <c r="O3" s="164"/>
      <c r="P3" s="165"/>
      <c r="R3" s="11"/>
      <c r="S3" s="11"/>
      <c r="T3" s="11"/>
      <c r="U3" s="15"/>
      <c r="AE3" s="16"/>
    </row>
    <row r="4" spans="2:31" s="12" customFormat="1" ht="24" customHeight="1">
      <c r="B4" s="138"/>
      <c r="C4" s="139"/>
      <c r="D4" s="147" t="s">
        <v>127</v>
      </c>
      <c r="E4" s="148"/>
      <c r="F4" s="148"/>
      <c r="G4" s="148"/>
      <c r="H4" s="148"/>
      <c r="I4" s="148"/>
      <c r="J4" s="149"/>
      <c r="K4" s="134" t="s">
        <v>128</v>
      </c>
      <c r="L4" s="168"/>
      <c r="M4" s="134" t="str">
        <f>Proyecto!K4</f>
        <v>Version 001</v>
      </c>
      <c r="N4" s="166"/>
      <c r="O4" s="166"/>
      <c r="P4" s="135"/>
      <c r="R4" s="11"/>
      <c r="U4" s="15"/>
      <c r="AE4" s="16"/>
    </row>
    <row r="5" spans="2:31" s="12" customFormat="1" ht="22.5" customHeight="1" thickBot="1">
      <c r="B5" s="140"/>
      <c r="C5" s="141"/>
      <c r="D5" s="150" t="s">
        <v>129</v>
      </c>
      <c r="E5" s="151"/>
      <c r="F5" s="151"/>
      <c r="G5" s="151"/>
      <c r="H5" s="151"/>
      <c r="I5" s="151"/>
      <c r="J5" s="152"/>
      <c r="K5" s="136" t="s">
        <v>130</v>
      </c>
      <c r="L5" s="169"/>
      <c r="M5" s="176" t="s">
        <v>130</v>
      </c>
      <c r="N5" s="177"/>
      <c r="O5" s="177"/>
      <c r="P5" s="178"/>
      <c r="R5" s="11"/>
      <c r="U5" s="11"/>
      <c r="AE5" s="16"/>
    </row>
    <row r="6" spans="2:16" ht="5.25" customHeight="1">
      <c r="B6" s="5"/>
      <c r="C6" s="5"/>
      <c r="D6" s="5"/>
      <c r="E6" s="5"/>
      <c r="F6" s="5"/>
      <c r="G6" s="5"/>
      <c r="H6" s="5"/>
      <c r="I6" s="5"/>
      <c r="J6" s="5"/>
      <c r="K6" s="5"/>
      <c r="L6" s="5"/>
      <c r="M6" s="5"/>
      <c r="N6" s="5"/>
      <c r="O6" s="5"/>
      <c r="P6" s="5"/>
    </row>
    <row r="7" spans="2:31" ht="38.25" customHeight="1">
      <c r="B7" s="128" t="s">
        <v>0</v>
      </c>
      <c r="C7" s="128"/>
      <c r="D7" s="179" t="str">
        <f>Proyecto!$E$7</f>
        <v>Formulación de una nueva política de supervisión en materia cambiaria a partir de la entrada en vigencia del decreto 119 de 2017 y su circular reglamentaria</v>
      </c>
      <c r="E7" s="180"/>
      <c r="F7" s="180"/>
      <c r="G7" s="180"/>
      <c r="H7" s="180"/>
      <c r="I7" s="180"/>
      <c r="J7" s="180"/>
      <c r="K7" s="180"/>
      <c r="L7" s="180"/>
      <c r="M7" s="180"/>
      <c r="N7" s="180"/>
      <c r="O7" s="180"/>
      <c r="P7" s="181"/>
      <c r="AE7" s="1"/>
    </row>
    <row r="8" spans="2:31" ht="6.75" customHeight="1">
      <c r="B8" s="8"/>
      <c r="C8" s="8"/>
      <c r="D8" s="105"/>
      <c r="E8" s="105"/>
      <c r="F8" s="105"/>
      <c r="G8" s="105"/>
      <c r="H8" s="105"/>
      <c r="I8" s="105"/>
      <c r="J8" s="105"/>
      <c r="K8" s="105"/>
      <c r="L8" s="105"/>
      <c r="M8" s="105"/>
      <c r="N8" s="105"/>
      <c r="O8" s="105"/>
      <c r="P8" s="105"/>
      <c r="AE8" s="1"/>
    </row>
    <row r="9" spans="2:31" ht="39.75" customHeight="1">
      <c r="B9" s="174" t="s">
        <v>25</v>
      </c>
      <c r="C9" s="175"/>
      <c r="D9" s="171" t="s">
        <v>140</v>
      </c>
      <c r="E9" s="172"/>
      <c r="F9" s="172"/>
      <c r="G9" s="172"/>
      <c r="H9" s="172"/>
      <c r="I9" s="172"/>
      <c r="J9" s="172"/>
      <c r="K9" s="172"/>
      <c r="L9" s="172"/>
      <c r="M9" s="172"/>
      <c r="N9" s="172"/>
      <c r="O9" s="172"/>
      <c r="P9" s="173"/>
      <c r="AE9" s="1"/>
    </row>
    <row r="10" spans="4:16" ht="7.5" customHeight="1">
      <c r="D10" s="106"/>
      <c r="E10" s="106"/>
      <c r="F10" s="106"/>
      <c r="G10" s="106"/>
      <c r="H10" s="106"/>
      <c r="I10" s="106"/>
      <c r="J10" s="106"/>
      <c r="K10" s="106"/>
      <c r="L10" s="106"/>
      <c r="M10" s="106"/>
      <c r="N10" s="106"/>
      <c r="O10" s="106"/>
      <c r="P10" s="106"/>
    </row>
    <row r="11" spans="2:31" ht="39.75" customHeight="1">
      <c r="B11" s="174" t="s">
        <v>26</v>
      </c>
      <c r="C11" s="175"/>
      <c r="D11" s="170" t="s">
        <v>141</v>
      </c>
      <c r="E11" s="170"/>
      <c r="F11" s="170"/>
      <c r="G11" s="170"/>
      <c r="H11" s="170"/>
      <c r="I11" s="170"/>
      <c r="J11" s="170"/>
      <c r="K11" s="170"/>
      <c r="L11" s="170"/>
      <c r="M11" s="170"/>
      <c r="N11" s="170"/>
      <c r="O11" s="170"/>
      <c r="P11" s="170"/>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9" t="s">
        <v>106</v>
      </c>
      <c r="C13" s="159"/>
      <c r="D13" s="50" t="s">
        <v>1</v>
      </c>
      <c r="E13" s="153" t="s">
        <v>162</v>
      </c>
      <c r="F13" s="154"/>
      <c r="G13" s="154"/>
      <c r="H13" s="154"/>
      <c r="I13" s="154"/>
      <c r="J13" s="154"/>
      <c r="K13" s="154"/>
      <c r="L13" s="154"/>
      <c r="M13" s="154"/>
      <c r="N13" s="154"/>
      <c r="O13" s="154"/>
      <c r="P13" s="155"/>
      <c r="AE13" s="1"/>
    </row>
    <row r="14" spans="2:21" s="53" customFormat="1" ht="21" customHeight="1">
      <c r="B14" s="160"/>
      <c r="C14" s="160"/>
      <c r="D14" s="51" t="s">
        <v>108</v>
      </c>
      <c r="E14" s="156"/>
      <c r="F14" s="157"/>
      <c r="G14" s="157"/>
      <c r="H14" s="157"/>
      <c r="I14" s="157"/>
      <c r="J14" s="157"/>
      <c r="K14" s="157"/>
      <c r="L14" s="157"/>
      <c r="M14" s="157"/>
      <c r="N14" s="157"/>
      <c r="O14" s="157"/>
      <c r="P14" s="158"/>
      <c r="R14" s="11"/>
      <c r="U14" s="11"/>
    </row>
    <row r="15" spans="2:21" s="53" customFormat="1" ht="5.25" customHeight="1">
      <c r="B15" s="10"/>
      <c r="C15" s="10"/>
      <c r="D15" s="52"/>
      <c r="E15" s="104"/>
      <c r="F15" s="104"/>
      <c r="G15" s="104"/>
      <c r="H15" s="104"/>
      <c r="I15" s="104"/>
      <c r="J15" s="104"/>
      <c r="K15" s="104"/>
      <c r="L15" s="104"/>
      <c r="M15" s="104"/>
      <c r="N15" s="104"/>
      <c r="O15" s="104"/>
      <c r="P15" s="104"/>
      <c r="R15" s="11"/>
      <c r="U15" s="11"/>
    </row>
    <row r="16" spans="2:31" ht="28.5" customHeight="1">
      <c r="B16" s="159" t="s">
        <v>106</v>
      </c>
      <c r="C16" s="159"/>
      <c r="D16" s="54" t="s">
        <v>1</v>
      </c>
      <c r="E16" s="161" t="s">
        <v>164</v>
      </c>
      <c r="F16" s="161"/>
      <c r="G16" s="161"/>
      <c r="H16" s="161"/>
      <c r="I16" s="161"/>
      <c r="J16" s="161"/>
      <c r="K16" s="161"/>
      <c r="L16" s="161"/>
      <c r="M16" s="161"/>
      <c r="N16" s="161"/>
      <c r="O16" s="161"/>
      <c r="P16" s="161"/>
      <c r="AE16" s="1"/>
    </row>
    <row r="17" spans="2:21" s="57" customFormat="1" ht="25.5" customHeight="1">
      <c r="B17" s="160"/>
      <c r="C17" s="160"/>
      <c r="D17" s="55" t="s">
        <v>109</v>
      </c>
      <c r="E17" s="161"/>
      <c r="F17" s="161"/>
      <c r="G17" s="161"/>
      <c r="H17" s="161"/>
      <c r="I17" s="161"/>
      <c r="J17" s="161"/>
      <c r="K17" s="161"/>
      <c r="L17" s="161"/>
      <c r="M17" s="161"/>
      <c r="N17" s="161"/>
      <c r="O17" s="161"/>
      <c r="P17" s="161"/>
      <c r="R17" s="11"/>
      <c r="U17" s="11"/>
    </row>
    <row r="18" spans="2:21" s="57" customFormat="1" ht="5.25" customHeight="1">
      <c r="B18" s="10"/>
      <c r="C18" s="10"/>
      <c r="D18" s="56"/>
      <c r="E18" s="119"/>
      <c r="F18" s="119"/>
      <c r="G18" s="119"/>
      <c r="H18" s="119"/>
      <c r="I18" s="119"/>
      <c r="J18" s="119"/>
      <c r="K18" s="119"/>
      <c r="L18" s="119"/>
      <c r="M18" s="119"/>
      <c r="N18" s="119"/>
      <c r="O18" s="119"/>
      <c r="P18" s="119"/>
      <c r="R18" s="11"/>
      <c r="U18" s="11"/>
    </row>
    <row r="19" spans="2:31" ht="25.5" customHeight="1">
      <c r="B19" s="159" t="s">
        <v>106</v>
      </c>
      <c r="C19" s="159"/>
      <c r="D19" s="54" t="s">
        <v>1</v>
      </c>
      <c r="E19" s="161" t="s">
        <v>163</v>
      </c>
      <c r="F19" s="161"/>
      <c r="G19" s="161"/>
      <c r="H19" s="161"/>
      <c r="I19" s="161"/>
      <c r="J19" s="161"/>
      <c r="K19" s="161"/>
      <c r="L19" s="161"/>
      <c r="M19" s="161"/>
      <c r="N19" s="161"/>
      <c r="O19" s="161"/>
      <c r="P19" s="161"/>
      <c r="AE19" s="1"/>
    </row>
    <row r="20" spans="2:21" s="57" customFormat="1" ht="21" customHeight="1">
      <c r="B20" s="160"/>
      <c r="C20" s="160"/>
      <c r="D20" s="55" t="s">
        <v>109</v>
      </c>
      <c r="E20" s="161"/>
      <c r="F20" s="161"/>
      <c r="G20" s="161"/>
      <c r="H20" s="161"/>
      <c r="I20" s="161"/>
      <c r="J20" s="161"/>
      <c r="K20" s="161"/>
      <c r="L20" s="161"/>
      <c r="M20" s="161"/>
      <c r="N20" s="161"/>
      <c r="O20" s="161"/>
      <c r="P20" s="161"/>
      <c r="R20" s="11"/>
      <c r="U20" s="11"/>
    </row>
    <row r="21" spans="2:21" s="57" customFormat="1" ht="5.25" customHeight="1">
      <c r="B21" s="10"/>
      <c r="C21" s="10"/>
      <c r="D21" s="56"/>
      <c r="E21" s="104"/>
      <c r="F21" s="104"/>
      <c r="G21" s="104"/>
      <c r="H21" s="104"/>
      <c r="I21" s="104"/>
      <c r="J21" s="104"/>
      <c r="K21" s="104"/>
      <c r="L21" s="104"/>
      <c r="M21" s="104"/>
      <c r="N21" s="104"/>
      <c r="O21" s="104"/>
      <c r="P21" s="104"/>
      <c r="R21" s="11"/>
      <c r="U21" s="11"/>
    </row>
  </sheetData>
  <sheetProtection/>
  <mergeCells count="28">
    <mergeCell ref="D5:J5"/>
    <mergeCell ref="K5:L5"/>
    <mergeCell ref="D11:P11"/>
    <mergeCell ref="D9:P9"/>
    <mergeCell ref="B7:C7"/>
    <mergeCell ref="B11:C11"/>
    <mergeCell ref="B9:C9"/>
    <mergeCell ref="M5:P5"/>
    <mergeCell ref="D7:P7"/>
    <mergeCell ref="B5:C5"/>
    <mergeCell ref="B2:C2"/>
    <mergeCell ref="B3:C3"/>
    <mergeCell ref="B4:C4"/>
    <mergeCell ref="M2:P2"/>
    <mergeCell ref="M3:P3"/>
    <mergeCell ref="M4:P4"/>
    <mergeCell ref="D2:J2"/>
    <mergeCell ref="K2:L2"/>
    <mergeCell ref="D3:J3"/>
    <mergeCell ref="K3:L3"/>
    <mergeCell ref="D4:J4"/>
    <mergeCell ref="K4:L4"/>
    <mergeCell ref="E13:P14"/>
    <mergeCell ref="B16:C17"/>
    <mergeCell ref="E16:P17"/>
    <mergeCell ref="B19:C20"/>
    <mergeCell ref="E19:P20"/>
    <mergeCell ref="B13:C14"/>
  </mergeCells>
  <dataValidations count="1">
    <dataValidation type="whole" allowBlank="1" showInputMessage="1" showErrorMessage="1" sqref="O22:U65480 W22:AC65480 G22:M6548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H12" sqref="H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2"/>
      <c r="C2" s="143"/>
      <c r="D2" s="182" t="s">
        <v>124</v>
      </c>
      <c r="E2" s="183"/>
      <c r="F2" s="183"/>
      <c r="G2" s="183"/>
      <c r="H2" s="184"/>
      <c r="I2" s="71" t="str">
        <f>Proyecto!K2</f>
        <v>Codigo: GC-F-015</v>
      </c>
      <c r="J2" s="25"/>
      <c r="K2" s="25"/>
      <c r="L2" s="25"/>
      <c r="M2" s="69"/>
      <c r="N2" s="69"/>
      <c r="T2" s="16"/>
    </row>
    <row r="3" spans="2:20" s="21" customFormat="1" ht="23.25" customHeight="1" thickBot="1">
      <c r="B3" s="138"/>
      <c r="C3" s="139"/>
      <c r="D3" s="182" t="s">
        <v>126</v>
      </c>
      <c r="E3" s="183"/>
      <c r="F3" s="183"/>
      <c r="G3" s="183"/>
      <c r="H3" s="184"/>
      <c r="I3" s="72" t="str">
        <f>Proyecto!K3</f>
        <v>Fecha: 17 de septiembre de 2014</v>
      </c>
      <c r="J3" s="25"/>
      <c r="K3" s="25"/>
      <c r="L3" s="25"/>
      <c r="M3" s="69"/>
      <c r="N3" s="69"/>
      <c r="T3" s="16"/>
    </row>
    <row r="4" spans="2:20" s="21" customFormat="1" ht="24" customHeight="1" thickBot="1">
      <c r="B4" s="138"/>
      <c r="C4" s="139"/>
      <c r="D4" s="182" t="s">
        <v>127</v>
      </c>
      <c r="E4" s="183"/>
      <c r="F4" s="183"/>
      <c r="G4" s="183"/>
      <c r="H4" s="184"/>
      <c r="I4" s="72" t="str">
        <f>Proyecto!K4</f>
        <v>Version 001</v>
      </c>
      <c r="J4" s="25"/>
      <c r="K4" s="25"/>
      <c r="L4" s="25"/>
      <c r="M4" s="69"/>
      <c r="N4" s="69"/>
      <c r="T4" s="16"/>
    </row>
    <row r="5" spans="2:20" s="21" customFormat="1" ht="22.5" customHeight="1" thickBot="1">
      <c r="B5" s="140"/>
      <c r="C5" s="141"/>
      <c r="D5" s="185" t="s">
        <v>129</v>
      </c>
      <c r="E5" s="186"/>
      <c r="F5" s="186"/>
      <c r="G5" s="186"/>
      <c r="H5" s="187"/>
      <c r="I5" s="73" t="s">
        <v>130</v>
      </c>
      <c r="J5" s="25"/>
      <c r="K5" s="25"/>
      <c r="L5" s="25"/>
      <c r="M5" s="69"/>
      <c r="N5" s="69"/>
      <c r="T5" s="16"/>
    </row>
    <row r="6" spans="2:9" ht="5.25" customHeight="1">
      <c r="B6" s="20"/>
      <c r="C6" s="20"/>
      <c r="D6" s="20"/>
      <c r="E6" s="20"/>
      <c r="F6" s="20"/>
      <c r="G6" s="49"/>
      <c r="H6" s="20"/>
      <c r="I6" s="20"/>
    </row>
    <row r="7" spans="2:24" ht="29.25" customHeight="1">
      <c r="B7" s="128" t="s">
        <v>0</v>
      </c>
      <c r="C7" s="128"/>
      <c r="D7" s="188" t="str">
        <f>Proyecto!$E$7</f>
        <v>Formulación de una nueva política de supervisión en materia cambiaria a partir de la entrada en vigencia del decreto 119 de 2017 y su circular reglamentaria</v>
      </c>
      <c r="E7" s="188"/>
      <c r="F7" s="188"/>
      <c r="G7" s="188"/>
      <c r="H7" s="188"/>
      <c r="I7" s="188"/>
      <c r="X7" s="1"/>
    </row>
    <row r="8" spans="2:14" s="21" customFormat="1" ht="10.5" customHeight="1">
      <c r="B8" s="10"/>
      <c r="C8" s="10"/>
      <c r="D8" s="6"/>
      <c r="E8" s="6"/>
      <c r="F8" s="6"/>
      <c r="G8" s="6"/>
      <c r="H8" s="6"/>
      <c r="I8" s="6"/>
      <c r="N8" s="25"/>
    </row>
    <row r="9" spans="2:24" ht="18.75" customHeight="1">
      <c r="B9" s="191" t="s">
        <v>112</v>
      </c>
      <c r="C9" s="191"/>
      <c r="D9" s="191"/>
      <c r="E9" s="191"/>
      <c r="F9" s="191"/>
      <c r="G9" s="191"/>
      <c r="H9" s="191"/>
      <c r="I9" s="191"/>
      <c r="X9" s="1"/>
    </row>
    <row r="10" spans="2:24" ht="28.5" customHeight="1">
      <c r="B10" s="189" t="s">
        <v>27</v>
      </c>
      <c r="C10" s="189"/>
      <c r="D10" s="190" t="s">
        <v>175</v>
      </c>
      <c r="E10" s="190"/>
      <c r="F10" s="190"/>
      <c r="G10" s="190"/>
      <c r="H10" s="190"/>
      <c r="I10" s="190"/>
      <c r="X10" s="1"/>
    </row>
    <row r="11" spans="2:24" ht="22.5" customHeight="1">
      <c r="B11" s="189" t="s">
        <v>1</v>
      </c>
      <c r="C11" s="189"/>
      <c r="D11" s="189" t="s">
        <v>2</v>
      </c>
      <c r="E11" s="189"/>
      <c r="F11" s="35" t="s">
        <v>3</v>
      </c>
      <c r="G11" s="50" t="s">
        <v>110</v>
      </c>
      <c r="H11" s="50" t="s">
        <v>4</v>
      </c>
      <c r="I11" s="50" t="s">
        <v>111</v>
      </c>
      <c r="X11" s="1"/>
    </row>
    <row r="12" spans="2:24" ht="25.5" customHeight="1">
      <c r="B12" s="190" t="s">
        <v>52</v>
      </c>
      <c r="C12" s="190"/>
      <c r="D12" s="190" t="s">
        <v>176</v>
      </c>
      <c r="E12" s="190"/>
      <c r="F12" s="32">
        <v>1</v>
      </c>
      <c r="G12" s="51" t="s">
        <v>120</v>
      </c>
      <c r="H12" s="51" t="s">
        <v>53</v>
      </c>
      <c r="I12" s="51" t="s">
        <v>177</v>
      </c>
      <c r="X12" s="1"/>
    </row>
    <row r="13" spans="2:24" ht="24.75" customHeight="1">
      <c r="B13" s="189" t="s">
        <v>5</v>
      </c>
      <c r="C13" s="189"/>
      <c r="D13" s="190" t="s">
        <v>178</v>
      </c>
      <c r="E13" s="190"/>
      <c r="F13" s="190"/>
      <c r="G13" s="190"/>
      <c r="H13" s="190"/>
      <c r="I13" s="190"/>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1">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85" t="s">
        <v>124</v>
      </c>
      <c r="D2" s="186"/>
      <c r="E2" s="186"/>
      <c r="F2" s="187"/>
      <c r="G2" s="71" t="str">
        <f>Proyecto!K2</f>
        <v>Codigo: GC-F-015</v>
      </c>
      <c r="H2" s="11"/>
      <c r="I2" s="11"/>
      <c r="J2" s="15"/>
      <c r="T2" s="16"/>
    </row>
    <row r="3" spans="2:20" s="12" customFormat="1" ht="23.25" customHeight="1" thickBot="1">
      <c r="B3" s="75"/>
      <c r="C3" s="185" t="s">
        <v>126</v>
      </c>
      <c r="D3" s="186"/>
      <c r="E3" s="186"/>
      <c r="F3" s="187"/>
      <c r="G3" s="72" t="str">
        <f>Proyecto!K3</f>
        <v>Fecha: 17 de septiembre de 2014</v>
      </c>
      <c r="H3" s="11"/>
      <c r="I3" s="11"/>
      <c r="J3" s="15"/>
      <c r="T3" s="16"/>
    </row>
    <row r="4" spans="2:20" s="12" customFormat="1" ht="24" customHeight="1" thickBot="1">
      <c r="B4" s="75"/>
      <c r="C4" s="185" t="s">
        <v>127</v>
      </c>
      <c r="D4" s="186"/>
      <c r="E4" s="186"/>
      <c r="F4" s="187"/>
      <c r="G4" s="72" t="str">
        <f>Proyecto!K4</f>
        <v>Version 001</v>
      </c>
      <c r="J4" s="15"/>
      <c r="T4" s="16"/>
    </row>
    <row r="5" spans="2:20" s="12" customFormat="1" ht="22.5" customHeight="1" thickBot="1">
      <c r="B5" s="76"/>
      <c r="C5" s="185" t="s">
        <v>129</v>
      </c>
      <c r="D5" s="186"/>
      <c r="E5" s="186"/>
      <c r="F5" s="187"/>
      <c r="G5" s="73" t="s">
        <v>130</v>
      </c>
      <c r="J5" s="11"/>
      <c r="T5" s="16"/>
    </row>
    <row r="6" spans="2:7" ht="5.25" customHeight="1">
      <c r="B6" s="5"/>
      <c r="C6" s="20"/>
      <c r="D6" s="5"/>
      <c r="E6" s="5"/>
      <c r="F6" s="5"/>
      <c r="G6" s="5"/>
    </row>
    <row r="7" spans="2:22" ht="29.25" customHeight="1">
      <c r="B7" s="40" t="s">
        <v>0</v>
      </c>
      <c r="C7" s="188" t="str">
        <f>Proyecto!$E$7</f>
        <v>Formulación de una nueva política de supervisión en materia cambiaria a partir de la entrada en vigencia del decreto 119 de 2017 y su circular reglamentaria</v>
      </c>
      <c r="D7" s="188"/>
      <c r="E7" s="188"/>
      <c r="F7" s="188"/>
      <c r="G7" s="188"/>
      <c r="V7" s="1"/>
    </row>
    <row r="8" ht="12"/>
    <row r="9" spans="2:7" ht="18" customHeight="1">
      <c r="B9" s="191" t="s">
        <v>43</v>
      </c>
      <c r="C9" s="191"/>
      <c r="D9" s="191"/>
      <c r="E9" s="191"/>
      <c r="F9" s="191"/>
      <c r="G9" s="191"/>
    </row>
    <row r="10" ht="15" customHeight="1"/>
    <row r="11" spans="2:7" ht="20.25" customHeight="1">
      <c r="B11" s="35" t="s">
        <v>75</v>
      </c>
      <c r="C11" s="35" t="s">
        <v>6</v>
      </c>
      <c r="D11" s="35" t="s">
        <v>14</v>
      </c>
      <c r="E11" s="35" t="s">
        <v>42</v>
      </c>
      <c r="F11" s="191" t="s">
        <v>15</v>
      </c>
      <c r="G11" s="191"/>
    </row>
    <row r="12" spans="2:7" ht="72">
      <c r="B12" s="34" t="s">
        <v>60</v>
      </c>
      <c r="C12" s="34" t="s">
        <v>142</v>
      </c>
      <c r="D12" s="33" t="s">
        <v>63</v>
      </c>
      <c r="E12" s="103" t="s">
        <v>96</v>
      </c>
      <c r="F12" s="192"/>
      <c r="G12" s="192"/>
    </row>
    <row r="13" spans="2:7" ht="144">
      <c r="B13" s="34" t="s">
        <v>61</v>
      </c>
      <c r="C13" s="34" t="s">
        <v>143</v>
      </c>
      <c r="D13" s="33" t="s">
        <v>64</v>
      </c>
      <c r="E13" s="103" t="s">
        <v>96</v>
      </c>
      <c r="F13" s="192"/>
      <c r="G13" s="192"/>
    </row>
    <row r="14" spans="2:7" ht="84">
      <c r="B14" s="34" t="s">
        <v>62</v>
      </c>
      <c r="C14" s="34" t="s">
        <v>144</v>
      </c>
      <c r="D14" s="33" t="s">
        <v>65</v>
      </c>
      <c r="E14" s="103" t="s">
        <v>96</v>
      </c>
      <c r="F14" s="192"/>
      <c r="G14" s="192"/>
    </row>
    <row r="15" spans="2:7" ht="18" customHeight="1">
      <c r="B15" s="34"/>
      <c r="C15" s="34"/>
      <c r="D15" s="34"/>
      <c r="E15" s="22"/>
      <c r="F15" s="192"/>
      <c r="G15" s="192"/>
    </row>
    <row r="16" spans="2:7" ht="18" customHeight="1">
      <c r="B16" s="34"/>
      <c r="C16" s="34"/>
      <c r="D16" s="34"/>
      <c r="E16" s="22"/>
      <c r="F16" s="192"/>
      <c r="G16" s="192"/>
    </row>
    <row r="17" spans="2:7" ht="18" customHeight="1">
      <c r="B17" s="34"/>
      <c r="C17" s="34"/>
      <c r="D17" s="34"/>
      <c r="E17" s="22"/>
      <c r="F17" s="192"/>
      <c r="G17" s="192"/>
    </row>
    <row r="18" spans="2:7" ht="18" customHeight="1">
      <c r="B18" s="34"/>
      <c r="C18" s="34"/>
      <c r="D18" s="34"/>
      <c r="E18" s="22"/>
      <c r="F18" s="192"/>
      <c r="G18" s="192"/>
    </row>
    <row r="19" spans="2:7" ht="18" customHeight="1">
      <c r="B19" s="34"/>
      <c r="C19" s="34"/>
      <c r="D19" s="34"/>
      <c r="E19" s="22"/>
      <c r="F19" s="192"/>
      <c r="G19" s="192"/>
    </row>
    <row r="20" spans="2:7" ht="18" customHeight="1">
      <c r="B20" s="34"/>
      <c r="C20" s="34"/>
      <c r="D20" s="34"/>
      <c r="E20" s="22"/>
      <c r="F20" s="192"/>
      <c r="G20" s="192"/>
    </row>
    <row r="21" spans="2:7" ht="18" customHeight="1">
      <c r="B21" s="34"/>
      <c r="C21" s="34"/>
      <c r="D21" s="34"/>
      <c r="E21" s="22"/>
      <c r="F21" s="192"/>
      <c r="G21" s="192"/>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6">
      <selection activeCell="E22" sqref="E22"/>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4"/>
      <c r="C2" s="204" t="s">
        <v>124</v>
      </c>
      <c r="D2" s="205"/>
      <c r="E2" s="205"/>
      <c r="F2" s="205"/>
      <c r="G2" s="198" t="str">
        <f>Proyecto!K2</f>
        <v>Codigo: GC-F-015</v>
      </c>
      <c r="H2" s="199"/>
    </row>
    <row r="3" spans="2:8" ht="19.5" customHeight="1" thickBot="1">
      <c r="B3" s="86"/>
      <c r="C3" s="204" t="s">
        <v>126</v>
      </c>
      <c r="D3" s="205"/>
      <c r="E3" s="205"/>
      <c r="F3" s="205"/>
      <c r="G3" s="200" t="str">
        <f>Proyecto!K3</f>
        <v>Fecha: 17 de septiembre de 2014</v>
      </c>
      <c r="H3" s="201"/>
    </row>
    <row r="4" spans="2:8" ht="19.5" customHeight="1" thickBot="1">
      <c r="B4" s="86"/>
      <c r="C4" s="204" t="s">
        <v>127</v>
      </c>
      <c r="D4" s="205"/>
      <c r="E4" s="205"/>
      <c r="F4" s="205"/>
      <c r="G4" s="202" t="str">
        <f>Proyecto!K4</f>
        <v>Version 001</v>
      </c>
      <c r="H4" s="203"/>
    </row>
    <row r="5" spans="2:8" ht="21.75" customHeight="1" thickBot="1">
      <c r="B5" s="88"/>
      <c r="C5" s="204" t="s">
        <v>129</v>
      </c>
      <c r="D5" s="205"/>
      <c r="E5" s="205"/>
      <c r="F5" s="205"/>
      <c r="G5" s="200" t="s">
        <v>130</v>
      </c>
      <c r="H5" s="201"/>
    </row>
    <row r="6" ht="21" customHeight="1"/>
    <row r="7" spans="2:8" ht="22.5" customHeight="1">
      <c r="B7" s="193" t="s">
        <v>77</v>
      </c>
      <c r="C7" s="194"/>
      <c r="D7" s="194"/>
      <c r="E7" s="194"/>
      <c r="F7" s="194"/>
      <c r="G7" s="194"/>
      <c r="H7" s="194"/>
    </row>
    <row r="8" spans="2:8" ht="45" customHeight="1">
      <c r="B8" s="195"/>
      <c r="C8" s="195"/>
      <c r="D8" s="195"/>
      <c r="E8" s="195"/>
      <c r="F8" s="195"/>
      <c r="G8" s="195"/>
      <c r="H8" s="195"/>
    </row>
    <row r="9" ht="12.75">
      <c r="B9" s="78"/>
    </row>
    <row r="10" ht="12.75"/>
    <row r="11" spans="2:8" ht="22.5" customHeight="1">
      <c r="B11" s="196" t="s">
        <v>74</v>
      </c>
      <c r="C11" s="197"/>
      <c r="E11" s="193" t="s">
        <v>76</v>
      </c>
      <c r="F11" s="194"/>
      <c r="G11" s="194"/>
      <c r="H11" s="194"/>
    </row>
    <row r="12" ht="12.75"/>
    <row r="13" spans="2:8" ht="20.25" customHeight="1">
      <c r="B13" s="41" t="s">
        <v>6</v>
      </c>
      <c r="C13" s="41" t="s">
        <v>75</v>
      </c>
      <c r="D13" s="79"/>
      <c r="E13" s="41" t="s">
        <v>6</v>
      </c>
      <c r="F13" s="41" t="s">
        <v>75</v>
      </c>
      <c r="G13" s="41" t="s">
        <v>73</v>
      </c>
      <c r="H13" s="41" t="s">
        <v>91</v>
      </c>
    </row>
    <row r="14" spans="2:8" ht="21.75" customHeight="1">
      <c r="B14" s="80"/>
      <c r="C14" s="81"/>
      <c r="E14" s="82"/>
      <c r="F14" s="82"/>
      <c r="G14" s="82"/>
      <c r="H14" s="82"/>
    </row>
    <row r="15" spans="2:8" ht="21.75" customHeight="1">
      <c r="B15" s="80"/>
      <c r="C15" s="81"/>
      <c r="E15" s="82"/>
      <c r="F15" s="82"/>
      <c r="G15" s="82"/>
      <c r="H15" s="82"/>
    </row>
    <row r="16" spans="2:8" ht="21.75" customHeight="1">
      <c r="B16" s="80"/>
      <c r="C16" s="81"/>
      <c r="E16" s="82"/>
      <c r="F16" s="82"/>
      <c r="G16" s="82"/>
      <c r="H16" s="82"/>
    </row>
    <row r="17" spans="2:8" ht="21.75" customHeight="1">
      <c r="B17" s="82"/>
      <c r="C17" s="82"/>
      <c r="E17" s="82"/>
      <c r="F17" s="82"/>
      <c r="G17" s="82"/>
      <c r="H17" s="82"/>
    </row>
    <row r="18" spans="2:8" ht="21.75" customHeight="1">
      <c r="B18" s="82"/>
      <c r="C18" s="82"/>
      <c r="E18" s="82"/>
      <c r="F18" s="82"/>
      <c r="G18" s="82"/>
      <c r="H18" s="82"/>
    </row>
    <row r="19" spans="2:8" ht="21.75" customHeight="1">
      <c r="B19" s="82"/>
      <c r="C19" s="82"/>
      <c r="E19" s="82"/>
      <c r="F19" s="82"/>
      <c r="G19" s="82"/>
      <c r="H19" s="82"/>
    </row>
    <row r="20" spans="2:8" ht="21.75" customHeight="1">
      <c r="B20" s="82"/>
      <c r="C20" s="82"/>
      <c r="D20" s="83"/>
      <c r="E20" s="82"/>
      <c r="F20" s="82"/>
      <c r="G20" s="82"/>
      <c r="H20" s="82"/>
    </row>
    <row r="21" spans="2:8" ht="21.75" customHeight="1">
      <c r="B21" s="82"/>
      <c r="C21" s="82"/>
      <c r="E21" s="82"/>
      <c r="F21" s="82"/>
      <c r="G21" s="82"/>
      <c r="H21" s="82"/>
    </row>
    <row r="22" spans="2:8" ht="21.75" customHeight="1">
      <c r="B22" s="82"/>
      <c r="C22" s="82"/>
      <c r="E22" s="82"/>
      <c r="F22" s="82"/>
      <c r="G22" s="82"/>
      <c r="H22" s="82"/>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I36" sqref="I3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4"/>
      <c r="C2" s="204" t="s">
        <v>124</v>
      </c>
      <c r="D2" s="205"/>
      <c r="E2" s="205"/>
      <c r="F2" s="205"/>
      <c r="G2" s="198" t="str">
        <f>Proyecto!K2</f>
        <v>Codigo: GC-F-015</v>
      </c>
      <c r="H2" s="206"/>
      <c r="I2" s="206"/>
      <c r="J2" s="206"/>
      <c r="K2" s="206"/>
      <c r="L2" s="199"/>
      <c r="U2" s="16"/>
    </row>
    <row r="3" spans="2:21" s="18" customFormat="1" ht="23.25" customHeight="1" thickBot="1">
      <c r="B3" s="86"/>
      <c r="C3" s="204" t="s">
        <v>126</v>
      </c>
      <c r="D3" s="205"/>
      <c r="E3" s="205"/>
      <c r="F3" s="205"/>
      <c r="G3" s="200" t="str">
        <f>Proyecto!K3</f>
        <v>Fecha: 17 de septiembre de 2014</v>
      </c>
      <c r="H3" s="207"/>
      <c r="I3" s="207"/>
      <c r="J3" s="207"/>
      <c r="K3" s="207"/>
      <c r="L3" s="201"/>
      <c r="U3" s="16"/>
    </row>
    <row r="4" spans="2:21" s="18" customFormat="1" ht="24" customHeight="1" thickBot="1">
      <c r="B4" s="86"/>
      <c r="C4" s="204" t="s">
        <v>127</v>
      </c>
      <c r="D4" s="205"/>
      <c r="E4" s="205"/>
      <c r="F4" s="205"/>
      <c r="G4" s="202" t="str">
        <f>Proyecto!K4</f>
        <v>Version 001</v>
      </c>
      <c r="H4" s="208"/>
      <c r="I4" s="208"/>
      <c r="J4" s="208"/>
      <c r="K4" s="208"/>
      <c r="L4" s="203"/>
      <c r="U4" s="16"/>
    </row>
    <row r="5" spans="2:21" s="18" customFormat="1" ht="22.5" customHeight="1" thickBot="1">
      <c r="B5" s="88"/>
      <c r="C5" s="204" t="s">
        <v>129</v>
      </c>
      <c r="D5" s="205"/>
      <c r="E5" s="205"/>
      <c r="F5" s="205"/>
      <c r="G5" s="200" t="s">
        <v>130</v>
      </c>
      <c r="H5" s="207"/>
      <c r="I5" s="207"/>
      <c r="J5" s="207"/>
      <c r="K5" s="207"/>
      <c r="L5" s="201"/>
      <c r="U5" s="16"/>
    </row>
    <row r="6" spans="1:6" ht="5.25" customHeight="1">
      <c r="A6" s="7" t="str">
        <f>Proyecto!$E$7</f>
        <v>Formulación de una nueva política de supervisión en materia cambiaria a partir de la entrada en vigencia del decreto 119 de 2017 y su circular reglamentaria</v>
      </c>
      <c r="B6" s="17"/>
      <c r="C6" s="17"/>
      <c r="D6" s="17"/>
      <c r="E6" s="17"/>
      <c r="F6" s="17"/>
    </row>
    <row r="7" spans="2:21" ht="29.25" customHeight="1">
      <c r="B7" s="40" t="s">
        <v>0</v>
      </c>
      <c r="C7" s="168" t="str">
        <f>Proyecto!$E$7</f>
        <v>Formulación de una nueva política de supervisión en materia cambiaria a partir de la entrada en vigencia del decreto 119 de 2017 y su circular reglamentaria</v>
      </c>
      <c r="D7" s="209"/>
      <c r="E7" s="209"/>
      <c r="F7" s="210"/>
      <c r="U7" s="1"/>
    </row>
    <row r="8" ht="12">
      <c r="B8" s="18"/>
    </row>
    <row r="9" ht="12"/>
    <row r="10" spans="2:3" ht="18" customHeight="1">
      <c r="B10" s="40" t="s">
        <v>88</v>
      </c>
      <c r="C10" s="24" t="s">
        <v>87</v>
      </c>
    </row>
    <row r="11" ht="6" customHeight="1"/>
    <row r="12" spans="2:3" ht="18" customHeight="1">
      <c r="B12" s="40" t="s">
        <v>47</v>
      </c>
      <c r="C12" s="24"/>
    </row>
    <row r="13" ht="6" customHeight="1"/>
    <row r="14" spans="2:3" ht="18" customHeight="1">
      <c r="B14" s="40" t="s">
        <v>48</v>
      </c>
      <c r="C14" s="24"/>
    </row>
    <row r="15" ht="6" customHeight="1"/>
    <row r="16" spans="2:3" ht="18" customHeight="1">
      <c r="B16" s="40" t="s">
        <v>44</v>
      </c>
      <c r="C16" s="23">
        <v>0</v>
      </c>
    </row>
    <row r="17" ht="6" customHeight="1"/>
    <row r="18" spans="2:3" ht="18" customHeight="1">
      <c r="B18" s="40" t="s">
        <v>45</v>
      </c>
      <c r="C18" s="23">
        <v>0</v>
      </c>
    </row>
    <row r="19" ht="6" customHeight="1"/>
    <row r="20" spans="2:3" ht="18" customHeight="1">
      <c r="B20" s="40"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7" sqref="D7:H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4.0039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6"/>
      <c r="C2" s="227"/>
      <c r="D2" s="217" t="s">
        <v>124</v>
      </c>
      <c r="E2" s="218"/>
      <c r="F2" s="218"/>
      <c r="G2" s="219"/>
      <c r="H2" s="85" t="str">
        <f>Proyecto!K2</f>
        <v>Codigo: GC-F-015</v>
      </c>
      <c r="P2" s="16"/>
    </row>
    <row r="3" spans="2:16" s="12" customFormat="1" ht="23.25" customHeight="1" thickBot="1">
      <c r="B3" s="228"/>
      <c r="C3" s="216"/>
      <c r="D3" s="220" t="s">
        <v>126</v>
      </c>
      <c r="E3" s="221"/>
      <c r="F3" s="221"/>
      <c r="G3" s="222"/>
      <c r="H3" s="89" t="str">
        <f>Proyecto!K3</f>
        <v>Fecha: 17 de septiembre de 2014</v>
      </c>
      <c r="P3" s="16"/>
    </row>
    <row r="4" spans="2:16" s="12" customFormat="1" ht="24" customHeight="1" thickBot="1">
      <c r="B4" s="228"/>
      <c r="C4" s="216"/>
      <c r="D4" s="223" t="s">
        <v>127</v>
      </c>
      <c r="E4" s="224"/>
      <c r="F4" s="224"/>
      <c r="G4" s="225"/>
      <c r="H4" s="87" t="str">
        <f>Proyecto!K4</f>
        <v>Version 001</v>
      </c>
      <c r="P4" s="16"/>
    </row>
    <row r="5" spans="2:16" s="12" customFormat="1" ht="22.5" customHeight="1" thickBot="1">
      <c r="B5" s="229"/>
      <c r="C5" s="230"/>
      <c r="D5" s="220" t="s">
        <v>129</v>
      </c>
      <c r="E5" s="221"/>
      <c r="F5" s="221"/>
      <c r="G5" s="222"/>
      <c r="H5" s="89" t="s">
        <v>130</v>
      </c>
      <c r="P5" s="16"/>
    </row>
    <row r="6" spans="2:8" ht="5.25" customHeight="1">
      <c r="B6" s="5"/>
      <c r="C6" s="5"/>
      <c r="D6" s="5"/>
      <c r="E6" s="5"/>
      <c r="F6" s="20"/>
      <c r="G6" s="5"/>
      <c r="H6" s="5"/>
    </row>
    <row r="7" spans="2:16" ht="29.25" customHeight="1">
      <c r="B7" s="128" t="s">
        <v>0</v>
      </c>
      <c r="C7" s="128"/>
      <c r="D7" s="168" t="str">
        <f>Proyecto!$E$7</f>
        <v>Formulación de una nueva política de supervisión en materia cambiaria a partir de la entrada en vigencia del decreto 119 de 2017 y su circular reglamentaria</v>
      </c>
      <c r="E7" s="209"/>
      <c r="F7" s="209"/>
      <c r="G7" s="209"/>
      <c r="H7" s="210"/>
      <c r="P7" s="1"/>
    </row>
    <row r="8" ht="19.5" customHeight="1"/>
    <row r="9" spans="2:8" ht="30" customHeight="1">
      <c r="B9" s="211" t="s">
        <v>37</v>
      </c>
      <c r="C9" s="212"/>
      <c r="D9" s="212"/>
      <c r="E9" s="212"/>
      <c r="F9" s="212"/>
      <c r="G9" s="212"/>
      <c r="H9" s="212"/>
    </row>
    <row r="10" spans="2:16" ht="9.75" customHeight="1">
      <c r="B10" s="216"/>
      <c r="C10" s="216"/>
      <c r="D10" s="216"/>
      <c r="E10" s="216"/>
      <c r="F10" s="216"/>
      <c r="G10" s="216"/>
      <c r="H10" s="216"/>
      <c r="P10" s="1"/>
    </row>
    <row r="11" spans="2:16" ht="25.5" customHeight="1">
      <c r="B11" s="189" t="s">
        <v>6</v>
      </c>
      <c r="C11" s="189"/>
      <c r="D11" s="35" t="s">
        <v>7</v>
      </c>
      <c r="E11" s="37" t="s">
        <v>71</v>
      </c>
      <c r="F11" s="35" t="s">
        <v>11</v>
      </c>
      <c r="G11" s="35" t="s">
        <v>98</v>
      </c>
      <c r="H11" s="35" t="s">
        <v>8</v>
      </c>
      <c r="P11" s="1"/>
    </row>
    <row r="12" spans="2:16" ht="51" customHeight="1">
      <c r="B12" s="214" t="s">
        <v>145</v>
      </c>
      <c r="C12" s="215"/>
      <c r="D12" s="107" t="s">
        <v>146</v>
      </c>
      <c r="E12" s="108">
        <v>2201000</v>
      </c>
      <c r="F12" s="109" t="s">
        <v>147</v>
      </c>
      <c r="G12" s="108" t="s">
        <v>96</v>
      </c>
      <c r="H12" s="108" t="s">
        <v>68</v>
      </c>
      <c r="P12" s="1"/>
    </row>
    <row r="13" spans="2:16" ht="42" customHeight="1">
      <c r="B13" s="214" t="s">
        <v>143</v>
      </c>
      <c r="C13" s="215"/>
      <c r="D13" s="110" t="s">
        <v>151</v>
      </c>
      <c r="E13" s="108">
        <v>2201000</v>
      </c>
      <c r="F13" s="38" t="s">
        <v>152</v>
      </c>
      <c r="G13" s="108" t="s">
        <v>96</v>
      </c>
      <c r="H13" s="108" t="s">
        <v>68</v>
      </c>
      <c r="P13" s="1"/>
    </row>
    <row r="14" spans="2:16" ht="39" customHeight="1">
      <c r="B14" s="214" t="s">
        <v>144</v>
      </c>
      <c r="C14" s="215"/>
      <c r="D14" s="110" t="s">
        <v>153</v>
      </c>
      <c r="E14" s="108">
        <v>2201000</v>
      </c>
      <c r="F14" s="38" t="s">
        <v>154</v>
      </c>
      <c r="G14" s="108" t="s">
        <v>96</v>
      </c>
      <c r="H14" s="108" t="s">
        <v>68</v>
      </c>
      <c r="P14" s="1"/>
    </row>
    <row r="15" spans="2:16" ht="49.5" customHeight="1">
      <c r="B15" s="214" t="s">
        <v>148</v>
      </c>
      <c r="C15" s="215"/>
      <c r="D15" s="110" t="s">
        <v>149</v>
      </c>
      <c r="E15" s="108" t="s">
        <v>150</v>
      </c>
      <c r="F15" s="38" t="s">
        <v>150</v>
      </c>
      <c r="G15" s="108" t="s">
        <v>97</v>
      </c>
      <c r="H15" s="108" t="s">
        <v>68</v>
      </c>
      <c r="O15" s="2"/>
      <c r="P15" s="1"/>
    </row>
    <row r="16" spans="2:16" ht="21.75" customHeight="1">
      <c r="B16" s="213"/>
      <c r="C16" s="213"/>
      <c r="D16" s="32"/>
      <c r="E16" s="32"/>
      <c r="F16" s="32"/>
      <c r="G16" s="32"/>
      <c r="H16" s="32"/>
      <c r="P16" s="1"/>
    </row>
    <row r="17" spans="2:16" ht="21.75" customHeight="1">
      <c r="B17" s="213"/>
      <c r="C17" s="213"/>
      <c r="D17" s="32"/>
      <c r="E17" s="32"/>
      <c r="F17" s="32"/>
      <c r="G17" s="32"/>
      <c r="H17" s="32"/>
      <c r="O17" s="2"/>
      <c r="P17" s="1"/>
    </row>
    <row r="18" spans="2:16" ht="21.75" customHeight="1">
      <c r="B18" s="213"/>
      <c r="C18" s="213"/>
      <c r="D18" s="34"/>
      <c r="E18" s="34"/>
      <c r="F18" s="34"/>
      <c r="G18" s="32"/>
      <c r="H18" s="32"/>
      <c r="P18" s="1"/>
    </row>
    <row r="19" spans="2:16" ht="21.75" customHeight="1">
      <c r="B19" s="213"/>
      <c r="C19" s="213"/>
      <c r="D19" s="32"/>
      <c r="E19" s="32"/>
      <c r="F19" s="32"/>
      <c r="G19" s="32"/>
      <c r="H19" s="32"/>
      <c r="O19" s="2"/>
      <c r="P19" s="1"/>
    </row>
    <row r="20" spans="2:16" ht="21.75" customHeight="1">
      <c r="B20" s="213"/>
      <c r="C20" s="213"/>
      <c r="D20" s="32"/>
      <c r="E20" s="32"/>
      <c r="F20" s="32"/>
      <c r="G20" s="32"/>
      <c r="H20" s="32"/>
      <c r="P20" s="1"/>
    </row>
    <row r="21" spans="2:16" ht="21.75" customHeight="1">
      <c r="B21" s="213"/>
      <c r="C21" s="213"/>
      <c r="D21" s="32"/>
      <c r="E21" s="32"/>
      <c r="F21" s="32"/>
      <c r="G21" s="32"/>
      <c r="H21" s="32"/>
      <c r="O21" s="2"/>
      <c r="P21" s="1"/>
    </row>
    <row r="22" spans="2:16" ht="21.75" customHeight="1">
      <c r="B22" s="213"/>
      <c r="C22" s="213"/>
      <c r="D22" s="32"/>
      <c r="E22" s="32"/>
      <c r="F22" s="32"/>
      <c r="G22" s="32"/>
      <c r="H22" s="32"/>
      <c r="O22" s="2"/>
      <c r="P22" s="1"/>
    </row>
  </sheetData>
  <sheetProtection/>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
    <cfRule type="cellIs" priority="25" dxfId="6" operator="equal" stopIfTrue="1">
      <formula>"Alto"</formula>
    </cfRule>
    <cfRule type="cellIs" priority="26" dxfId="5" operator="equal" stopIfTrue="1">
      <formula>"Medio"</formula>
    </cfRule>
    <cfRule type="cellIs" priority="27" dxfId="4" operator="equal" stopIfTrue="1">
      <formula>"Bajo"</formula>
    </cfRule>
  </conditionalFormatting>
  <conditionalFormatting sqref="D16:D17">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2 D14">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5">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aparias@supersociedades.gov.co"/>
    <hyperlink ref="F15" r:id="rId2" display="patriciap@supersociedades.gov.co"/>
    <hyperlink ref="F13" r:id="rId3" display="monicatp@supersociedades.gov.co"/>
    <hyperlink ref="F14" r:id="rId4" display="patriciap@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C7" sqref="C7:G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45.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4"/>
      <c r="C2" s="204" t="s">
        <v>124</v>
      </c>
      <c r="D2" s="205"/>
      <c r="E2" s="205"/>
      <c r="F2" s="205"/>
      <c r="G2" s="91" t="str">
        <f>Proyecto!K2</f>
        <v>Codigo: GC-F-015</v>
      </c>
      <c r="H2" s="90"/>
      <c r="P2" s="16"/>
    </row>
    <row r="3" spans="2:16" s="12" customFormat="1" ht="23.25" customHeight="1" thickBot="1">
      <c r="B3" s="86"/>
      <c r="C3" s="204" t="s">
        <v>126</v>
      </c>
      <c r="D3" s="205"/>
      <c r="E3" s="205"/>
      <c r="F3" s="205"/>
      <c r="G3" s="89" t="str">
        <f>Proyecto!K3</f>
        <v>Fecha: 17 de septiembre de 2014</v>
      </c>
      <c r="H3" s="90"/>
      <c r="P3" s="16"/>
    </row>
    <row r="4" spans="2:16" s="12" customFormat="1" ht="24" customHeight="1" thickBot="1">
      <c r="B4" s="86"/>
      <c r="C4" s="204" t="s">
        <v>127</v>
      </c>
      <c r="D4" s="205"/>
      <c r="E4" s="205"/>
      <c r="F4" s="205"/>
      <c r="G4" s="89" t="str">
        <f>Proyecto!K4</f>
        <v>Version 001</v>
      </c>
      <c r="H4" s="90"/>
      <c r="P4" s="16"/>
    </row>
    <row r="5" spans="2:16" s="12" customFormat="1" ht="22.5" customHeight="1" thickBot="1">
      <c r="B5" s="88"/>
      <c r="C5" s="204" t="s">
        <v>129</v>
      </c>
      <c r="D5" s="205"/>
      <c r="E5" s="205"/>
      <c r="F5" s="205"/>
      <c r="G5" s="92" t="s">
        <v>130</v>
      </c>
      <c r="H5" s="90"/>
      <c r="P5" s="16"/>
    </row>
    <row r="6" spans="2:6" ht="5.25" customHeight="1">
      <c r="B6" s="5"/>
      <c r="C6" s="5"/>
      <c r="D6" s="20"/>
      <c r="E6" s="5"/>
      <c r="F6" s="5"/>
    </row>
    <row r="7" spans="2:16" ht="29.25" customHeight="1">
      <c r="B7" s="40" t="s">
        <v>0</v>
      </c>
      <c r="C7" s="214" t="str">
        <f>Proyecto!$E$7</f>
        <v>Formulación de una nueva política de supervisión en materia cambiaria a partir de la entrada en vigencia del decreto 119 de 2017 y su circular reglamentaria</v>
      </c>
      <c r="D7" s="234"/>
      <c r="E7" s="234"/>
      <c r="F7" s="234"/>
      <c r="G7" s="215"/>
      <c r="P7" s="1"/>
    </row>
    <row r="8" spans="2:16" ht="6.75" customHeight="1">
      <c r="B8" s="8"/>
      <c r="C8" s="9"/>
      <c r="D8" s="9"/>
      <c r="E8" s="9"/>
      <c r="F8" s="9"/>
      <c r="P8" s="1"/>
    </row>
    <row r="9" spans="2:3" ht="12">
      <c r="B9" s="139"/>
      <c r="C9" s="139"/>
    </row>
    <row r="10" spans="2:7" ht="20.25" customHeight="1">
      <c r="B10" s="231" t="s">
        <v>16</v>
      </c>
      <c r="C10" s="232"/>
      <c r="D10" s="232"/>
      <c r="E10" s="232"/>
      <c r="F10" s="232"/>
      <c r="G10" s="233"/>
    </row>
    <row r="11" ht="15" customHeight="1"/>
    <row r="12" spans="2:7" ht="24.75" customHeight="1">
      <c r="B12" s="36" t="s">
        <v>89</v>
      </c>
      <c r="C12" s="39" t="s">
        <v>17</v>
      </c>
      <c r="D12" s="39" t="s">
        <v>18</v>
      </c>
      <c r="E12" s="39" t="s">
        <v>19</v>
      </c>
      <c r="F12" s="39" t="s">
        <v>20</v>
      </c>
      <c r="G12" s="39" t="s">
        <v>21</v>
      </c>
    </row>
    <row r="13" spans="2:7" ht="54.75" customHeight="1">
      <c r="B13" s="111" t="s">
        <v>142</v>
      </c>
      <c r="C13" s="112" t="s">
        <v>100</v>
      </c>
      <c r="D13" s="111" t="s">
        <v>155</v>
      </c>
      <c r="E13" s="112" t="s">
        <v>118</v>
      </c>
      <c r="F13" s="111" t="s">
        <v>157</v>
      </c>
      <c r="G13" s="112" t="s">
        <v>156</v>
      </c>
    </row>
    <row r="14" spans="2:7" ht="60.75" customHeight="1">
      <c r="B14" s="111" t="s">
        <v>143</v>
      </c>
      <c r="C14" s="112" t="s">
        <v>100</v>
      </c>
      <c r="D14" s="111" t="s">
        <v>155</v>
      </c>
      <c r="E14" s="112" t="s">
        <v>118</v>
      </c>
      <c r="F14" s="111" t="s">
        <v>158</v>
      </c>
      <c r="G14" s="112" t="s">
        <v>156</v>
      </c>
    </row>
    <row r="15" spans="2:7" ht="21.75" customHeight="1">
      <c r="B15" s="34"/>
      <c r="C15" s="33"/>
      <c r="D15" s="33"/>
      <c r="E15" s="33"/>
      <c r="F15" s="70"/>
      <c r="G15" s="33"/>
    </row>
    <row r="16" spans="2:7" ht="21.75" customHeight="1">
      <c r="B16" s="34"/>
      <c r="C16" s="33"/>
      <c r="D16" s="33"/>
      <c r="E16" s="33"/>
      <c r="F16" s="70"/>
      <c r="G16" s="33"/>
    </row>
    <row r="17" spans="2:7" ht="21.75" customHeight="1">
      <c r="B17" s="34"/>
      <c r="C17" s="33"/>
      <c r="D17" s="33"/>
      <c r="E17" s="33"/>
      <c r="F17" s="70"/>
      <c r="G17" s="33"/>
    </row>
    <row r="18" spans="2:7" ht="21.75" customHeight="1">
      <c r="B18" s="34"/>
      <c r="C18" s="33"/>
      <c r="D18" s="34"/>
      <c r="E18" s="34"/>
      <c r="F18" s="70"/>
      <c r="G18" s="34"/>
    </row>
    <row r="19" spans="2:7" ht="21.75" customHeight="1">
      <c r="B19" s="34"/>
      <c r="C19" s="33"/>
      <c r="D19" s="34"/>
      <c r="E19" s="34"/>
      <c r="F19" s="70"/>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C7" sqref="C7:H7"/>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4"/>
      <c r="C2" s="204" t="s">
        <v>124</v>
      </c>
      <c r="D2" s="205"/>
      <c r="E2" s="205"/>
      <c r="F2" s="205"/>
      <c r="G2" s="198" t="str">
        <f>Proyecto!K2</f>
        <v>Codigo: GC-F-015</v>
      </c>
      <c r="H2" s="199"/>
      <c r="J2" s="11"/>
      <c r="K2" s="11"/>
      <c r="L2" s="11"/>
      <c r="M2" s="15"/>
      <c r="W2" s="16"/>
    </row>
    <row r="3" spans="2:23" s="12" customFormat="1" ht="23.25" customHeight="1" thickBot="1">
      <c r="B3" s="86"/>
      <c r="C3" s="204" t="s">
        <v>126</v>
      </c>
      <c r="D3" s="205"/>
      <c r="E3" s="205"/>
      <c r="F3" s="205"/>
      <c r="G3" s="200" t="str">
        <f>Proyecto!K3</f>
        <v>Fecha: 17 de septiembre de 2014</v>
      </c>
      <c r="H3" s="201"/>
      <c r="J3" s="11"/>
      <c r="K3" s="11"/>
      <c r="L3" s="11"/>
      <c r="M3" s="15"/>
      <c r="W3" s="16"/>
    </row>
    <row r="4" spans="2:23" s="12" customFormat="1" ht="24" customHeight="1" thickBot="1">
      <c r="B4" s="86"/>
      <c r="C4" s="204" t="s">
        <v>127</v>
      </c>
      <c r="D4" s="205"/>
      <c r="E4" s="205"/>
      <c r="F4" s="205"/>
      <c r="G4" s="202" t="str">
        <f>Proyecto!K4</f>
        <v>Version 001</v>
      </c>
      <c r="H4" s="203"/>
      <c r="J4" s="11"/>
      <c r="M4" s="15"/>
      <c r="W4" s="16"/>
    </row>
    <row r="5" spans="2:23" s="12" customFormat="1" ht="22.5" customHeight="1" thickBot="1">
      <c r="B5" s="88"/>
      <c r="C5" s="204" t="s">
        <v>129</v>
      </c>
      <c r="D5" s="205"/>
      <c r="E5" s="205"/>
      <c r="F5" s="205"/>
      <c r="G5" s="200" t="s">
        <v>130</v>
      </c>
      <c r="H5" s="201"/>
      <c r="J5" s="11"/>
      <c r="M5" s="11"/>
      <c r="W5" s="16"/>
    </row>
    <row r="6" spans="2:8" ht="5.25" customHeight="1">
      <c r="B6" s="5"/>
      <c r="C6" s="5"/>
      <c r="D6" s="5"/>
      <c r="E6" s="5"/>
      <c r="F6" s="5"/>
      <c r="G6" s="5"/>
      <c r="H6" s="5"/>
    </row>
    <row r="7" spans="2:23" ht="29.25" customHeight="1">
      <c r="B7" s="43" t="s">
        <v>0</v>
      </c>
      <c r="C7" s="168" t="str">
        <f>Proyecto!$E$7</f>
        <v>Formulación de una nueva política de supervisión en materia cambiaria a partir de la entrada en vigencia del decreto 119 de 2017 y su circular reglamentaria</v>
      </c>
      <c r="D7" s="209"/>
      <c r="E7" s="209"/>
      <c r="F7" s="209"/>
      <c r="G7" s="209"/>
      <c r="H7" s="210"/>
      <c r="W7" s="1"/>
    </row>
    <row r="8" ht="12"/>
    <row r="9" spans="2:8" ht="15" customHeight="1">
      <c r="B9" s="191" t="s">
        <v>9</v>
      </c>
      <c r="C9" s="191"/>
      <c r="D9" s="191"/>
      <c r="E9" s="191"/>
      <c r="F9" s="191"/>
      <c r="G9" s="191"/>
      <c r="H9" s="191"/>
    </row>
    <row r="10" ht="15" customHeight="1"/>
    <row r="11" spans="2:8" ht="33.75" customHeight="1">
      <c r="B11" s="189" t="s">
        <v>90</v>
      </c>
      <c r="C11" s="189"/>
      <c r="D11" s="35" t="s">
        <v>28</v>
      </c>
      <c r="E11" s="35" t="s">
        <v>10</v>
      </c>
      <c r="F11" s="48" t="s">
        <v>12</v>
      </c>
      <c r="G11" s="35" t="s">
        <v>13</v>
      </c>
      <c r="H11" s="35" t="s">
        <v>123</v>
      </c>
    </row>
    <row r="12" spans="2:8" ht="20.25" customHeight="1">
      <c r="B12" s="213" t="s">
        <v>159</v>
      </c>
      <c r="C12" s="213"/>
      <c r="D12" s="32"/>
      <c r="E12" s="31"/>
      <c r="F12" s="31"/>
      <c r="G12" s="42"/>
      <c r="H12" s="31"/>
    </row>
    <row r="13" spans="2:8" ht="18" customHeight="1">
      <c r="B13" s="213"/>
      <c r="C13" s="213"/>
      <c r="D13" s="32"/>
      <c r="E13" s="32"/>
      <c r="F13" s="31"/>
      <c r="G13" s="42"/>
      <c r="H13" s="32"/>
    </row>
    <row r="14" spans="2:8" ht="18" customHeight="1">
      <c r="B14" s="213"/>
      <c r="C14" s="213"/>
      <c r="D14" s="32"/>
      <c r="E14" s="32"/>
      <c r="F14" s="31"/>
      <c r="G14" s="42"/>
      <c r="H14" s="32"/>
    </row>
    <row r="15" spans="2:8" ht="18" customHeight="1">
      <c r="B15" s="213"/>
      <c r="C15" s="213"/>
      <c r="D15" s="32"/>
      <c r="E15" s="32"/>
      <c r="F15" s="31"/>
      <c r="G15" s="42"/>
      <c r="H15" s="32"/>
    </row>
    <row r="16" spans="2:8" ht="18" customHeight="1">
      <c r="B16" s="213"/>
      <c r="C16" s="213"/>
      <c r="D16" s="32"/>
      <c r="E16" s="32"/>
      <c r="F16" s="31"/>
      <c r="G16" s="42"/>
      <c r="H16" s="32"/>
    </row>
    <row r="17" spans="2:8" ht="18" customHeight="1">
      <c r="B17" s="213"/>
      <c r="C17" s="213"/>
      <c r="D17" s="32"/>
      <c r="E17" s="32"/>
      <c r="F17" s="31"/>
      <c r="G17" s="42"/>
      <c r="H17" s="32"/>
    </row>
    <row r="18" spans="2:8" ht="18" customHeight="1">
      <c r="B18" s="213"/>
      <c r="C18" s="213"/>
      <c r="D18" s="32"/>
      <c r="E18" s="32"/>
      <c r="F18" s="31"/>
      <c r="G18" s="42"/>
      <c r="H18" s="32"/>
    </row>
    <row r="19" spans="2:8" ht="18" customHeight="1">
      <c r="B19" s="213"/>
      <c r="C19" s="213"/>
      <c r="D19" s="32"/>
      <c r="E19" s="32"/>
      <c r="F19" s="31"/>
      <c r="G19" s="42"/>
      <c r="H19" s="32"/>
    </row>
    <row r="20" spans="2:8" ht="18" customHeight="1">
      <c r="B20" s="213"/>
      <c r="C20" s="213"/>
      <c r="D20" s="32"/>
      <c r="E20" s="32"/>
      <c r="F20" s="31"/>
      <c r="G20" s="42"/>
      <c r="H20" s="32"/>
    </row>
    <row r="21" spans="2:8" ht="18" customHeight="1">
      <c r="B21" s="213"/>
      <c r="C21" s="213"/>
      <c r="D21" s="32"/>
      <c r="E21" s="32"/>
      <c r="F21" s="31"/>
      <c r="G21" s="42"/>
      <c r="H21" s="32"/>
    </row>
    <row r="22" spans="2:8" ht="18" customHeight="1">
      <c r="B22" s="213"/>
      <c r="C22" s="213"/>
      <c r="D22" s="32"/>
      <c r="E22" s="32"/>
      <c r="F22" s="31"/>
      <c r="G22" s="42"/>
      <c r="H22" s="32"/>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2019-02-03T23:52:08Z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NV5X2DCNMZXR-706062453-2615</vt:lpwstr>
  </property>
  <property fmtid="{D5CDD505-2E9C-101B-9397-08002B2CF9AE}" pid="8" name="_dlc_DocIdItemGuid">
    <vt:lpwstr>de4ff999-39cd-4944-a5be-f18f8d67ff0f</vt:lpwstr>
  </property>
  <property fmtid="{D5CDD505-2E9C-101B-9397-08002B2CF9AE}" pid="9" name="_dlc_DocIdUrl">
    <vt:lpwstr>https://www.supersociedades.gov.co/nuestra_entidad/Planeacion/_layouts/15/DocIdRedir.aspx?ID=NV5X2DCNMZXR-706062453-2615, NV5X2DCNMZXR-706062453-2615</vt:lpwstr>
  </property>
</Properties>
</file>