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360" windowHeight="7890" tabRatio="803" firstSheet="4" activeTab="10"/>
  </bookViews>
  <sheets>
    <sheet name="Proyecto" sheetId="1" r:id="rId1"/>
    <sheet name="Justificación - Objetivo" sheetId="2" r:id="rId2"/>
    <sheet name="Indicadores" sheetId="3" r:id="rId3"/>
    <sheet name="Recursos Humanos" sheetId="4" r:id="rId4"/>
    <sheet name="Comunicaciones internas" sheetId="5" r:id="rId5"/>
    <sheet name="Recursos Financieros" sheetId="6" r:id="rId6"/>
    <sheet name="Interesados" sheetId="7" r:id="rId7"/>
    <sheet name="Plan de comunicaciones" sheetId="8" r:id="rId8"/>
    <sheet name="Requerimientos" sheetId="9" r:id="rId9"/>
    <sheet name="Alcance" sheetId="10" r:id="rId10"/>
    <sheet name="EDT- Actividades" sheetId="11" r:id="rId11"/>
    <sheet name="Riesgos-Cronograma" sheetId="12" r:id="rId12"/>
    <sheet name="No tocar" sheetId="13" state="hidden" r:id="rId13"/>
  </sheets>
  <externalReferences>
    <externalReference r:id="rId16"/>
  </externalReference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'Indicadores'!$B$2:$I$15</definedName>
    <definedName name="_xlnm.Print_Area" localSheetId="6">'Interesados'!$B$2:$H$17</definedName>
    <definedName name="_xlnm.Print_Area" localSheetId="1">'Justificación - Objetivo'!$B$2:$P$13</definedName>
    <definedName name="_xlnm.Print_Area" localSheetId="7">'Plan de comunicaciones'!$B$2:$H$20</definedName>
    <definedName name="_xlnm.Print_Area" localSheetId="0">'Proyecto'!$C$2:$I$8</definedName>
    <definedName name="_xlnm.Print_Area" localSheetId="5">'Recursos Financieros'!$B$2:$F$8</definedName>
    <definedName name="_xlnm.Print_Area" localSheetId="3">'Recursos Humanos'!$B$2:$G$22</definedName>
    <definedName name="_xlnm.Print_Area" localSheetId="8">'Requerimientos'!$B$2:$H$23</definedName>
    <definedName name="_xlnm.Print_Area" localSheetId="11">'Riesgos-Cronograma'!$B$2:$P$20</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fullCalcOnLoad="1"/>
</workbook>
</file>

<file path=xl/comments10.xml><?xml version="1.0" encoding="utf-8"?>
<comments xmlns="http://schemas.openxmlformats.org/spreadsheetml/2006/main">
  <authors>
    <author>RONIN</author>
  </authors>
  <commentList>
    <comment ref="B10" authorId="0">
      <text>
        <r>
          <rPr>
            <b/>
            <sz val="9"/>
            <rFont val="Tahoma"/>
            <family val="2"/>
          </rPr>
          <t>DESCRIPCIÓN DEL ALCANCE:</t>
        </r>
        <r>
          <rPr>
            <sz val="9"/>
            <rFont val="Tahoma"/>
            <family val="2"/>
          </rPr>
          <t xml:space="preserve">
Incluir la descripción del alcance del proyecto, tanto del producto como la forma de relizarlo</t>
        </r>
      </text>
    </comment>
    <comment ref="B18" authorId="0">
      <text>
        <r>
          <rPr>
            <b/>
            <sz val="9"/>
            <rFont val="Tahoma"/>
            <family val="2"/>
          </rPr>
          <t>ENTREGABLES DEL PROYECTO:</t>
        </r>
        <r>
          <rPr>
            <sz val="9"/>
            <rFont val="Tahoma"/>
            <family val="2"/>
          </rPr>
          <t xml:space="preserve">
Incluyen tanto el producto final (producto o servicios) como los productos de soporte (informes y documentación)</t>
        </r>
      </text>
    </comment>
    <comment ref="B20" authorId="0">
      <text>
        <r>
          <rPr>
            <b/>
            <sz val="9"/>
            <rFont val="Tahoma"/>
            <family val="2"/>
          </rPr>
          <t>CRITERIOS DE ACEPTACIÓN DEL PRODUCTO:</t>
        </r>
        <r>
          <rPr>
            <sz val="9"/>
            <rFont val="Tahoma"/>
            <family val="2"/>
          </rPr>
          <t xml:space="preserve">
Definición de las características para el recibo a satisfacción de los productos, servicios o resultados del proyecto</t>
        </r>
      </text>
    </comment>
    <comment ref="B12" authorId="0">
      <text>
        <r>
          <rPr>
            <b/>
            <sz val="9"/>
            <rFont val="Tahoma"/>
            <family val="2"/>
          </rPr>
          <t>EXCLUSIONES DEL PROYECTO:</t>
        </r>
        <r>
          <rPr>
            <sz val="9"/>
            <rFont val="Tahoma"/>
            <family val="2"/>
          </rPr>
          <t xml:space="preserve">
Identificar lo que no incluye el proyecto</t>
        </r>
      </text>
    </comment>
    <comment ref="B14" authorId="0">
      <text>
        <r>
          <rPr>
            <b/>
            <sz val="9"/>
            <rFont val="Tahoma"/>
            <family val="2"/>
          </rPr>
          <t>RESTRICCIONES DEL PROYECTO:</t>
        </r>
        <r>
          <rPr>
            <sz val="9"/>
            <rFont val="Tahoma"/>
            <family val="2"/>
          </rPr>
          <t xml:space="preserve">
Enumerar las limitantes asociadas con el alcance del proyecto que restringen las opciones del proyecto</t>
        </r>
      </text>
    </comment>
    <comment ref="B16" authorId="0">
      <text>
        <r>
          <rPr>
            <b/>
            <sz val="9"/>
            <rFont val="Tahoma"/>
            <family val="2"/>
          </rPr>
          <t>SUPUESTOS DEL PROYECTO:</t>
        </r>
        <r>
          <rPr>
            <sz val="9"/>
            <rFont val="Tahoma"/>
            <family val="2"/>
          </rPr>
          <t xml:space="preserve">
Enumeran las suposiciones asociadas con el alcance del proyecto y el impacto potencial de las mismas</t>
        </r>
      </text>
    </comment>
  </commentList>
</comments>
</file>

<file path=xl/comments11.xml><?xml version="1.0" encoding="utf-8"?>
<comments xmlns="http://schemas.openxmlformats.org/spreadsheetml/2006/main">
  <authors>
    <author>Hilda Yolanda Rojas Trujillo</author>
  </authors>
  <commentList>
    <comment ref="B29" authorId="0">
      <text>
        <r>
          <rPr>
            <b/>
            <sz val="9"/>
            <rFont val="Tahoma"/>
            <family val="0"/>
          </rPr>
          <t>Hilda Yolanda Rojas Trujillo:</t>
        </r>
        <r>
          <rPr>
            <sz val="9"/>
            <rFont val="Tahoma"/>
            <family val="0"/>
          </rPr>
          <t xml:space="preserve">
Se modifica actividad asï:Envío del memorando para observaciones del otro país </t>
        </r>
      </text>
    </comment>
    <comment ref="H22" authorId="0">
      <text>
        <r>
          <rPr>
            <b/>
            <sz val="9"/>
            <rFont val="Tahoma"/>
            <family val="0"/>
          </rPr>
          <t>Hilda Yolanda Rojas Trujillo:</t>
        </r>
        <r>
          <rPr>
            <sz val="9"/>
            <rFont val="Tahoma"/>
            <family val="0"/>
          </rPr>
          <t xml:space="preserve">
Fecha inicial 9/05/2018. Se modifica 30/06/2018</t>
        </r>
      </text>
    </comment>
    <comment ref="H34" authorId="0">
      <text>
        <r>
          <rPr>
            <b/>
            <sz val="9"/>
            <rFont val="Tahoma"/>
            <family val="0"/>
          </rPr>
          <t xml:space="preserve">Hilda Yolanda Rojas Trujillo:
</t>
        </r>
        <r>
          <rPr>
            <sz val="9"/>
            <rFont val="Tahoma"/>
            <family val="2"/>
          </rPr>
          <t>Fecha inicial:31/07/2018 por 28/09/2018</t>
        </r>
      </text>
    </comment>
  </commentList>
</comments>
</file>

<file path=xl/comments2.xml><?xml version="1.0" encoding="utf-8"?>
<comments xmlns="http://schemas.openxmlformats.org/spreadsheetml/2006/main">
  <authors>
    <author>RONIN</author>
  </authors>
  <commentList>
    <comment ref="B9" authorId="0">
      <text>
        <r>
          <rPr>
            <b/>
            <sz val="9"/>
            <rFont val="Tahoma"/>
            <family val="2"/>
          </rPr>
          <t>OBJETIVO ESTRATÉGICO:</t>
        </r>
        <r>
          <rPr>
            <sz val="9"/>
            <rFont val="Tahoma"/>
            <family val="2"/>
          </rPr>
          <t xml:space="preserve">
Incluir el objetivo estratégico al que apunta el proyecto</t>
        </r>
      </text>
    </comment>
    <comment ref="B11" authorId="0">
      <text>
        <r>
          <rPr>
            <b/>
            <sz val="9"/>
            <rFont val="Tahoma"/>
            <family val="2"/>
          </rPr>
          <t xml:space="preserve">ESTRATEGIA:
</t>
        </r>
        <r>
          <rPr>
            <sz val="9"/>
            <rFont val="Tahoma"/>
            <family val="2"/>
          </rPr>
          <t>Incluir la estrategia en la que está incluido el proyecto</t>
        </r>
      </text>
    </comment>
    <comment ref="D13" authorId="0">
      <text>
        <r>
          <rPr>
            <b/>
            <sz val="9"/>
            <rFont val="Tahoma"/>
            <family val="2"/>
          </rPr>
          <t>TIPO:</t>
        </r>
        <r>
          <rPr>
            <sz val="9"/>
            <rFont val="Tahoma"/>
            <family val="2"/>
          </rPr>
          <t xml:space="preserve">
Definir si el objetivo es general o específico</t>
        </r>
      </text>
    </comment>
    <comment ref="B13" authorId="0">
      <text>
        <r>
          <rPr>
            <b/>
            <sz val="9"/>
            <rFont val="Tahoma"/>
            <family val="2"/>
          </rPr>
          <t>OBJETIVOS DE PROYECTO:</t>
        </r>
        <r>
          <rPr>
            <sz val="9"/>
            <rFont val="Tahoma"/>
            <family val="2"/>
          </rPr>
          <t xml:space="preserve">
Incluir los objetivos que debe cumplir el proyecto
</t>
        </r>
      </text>
    </comment>
    <comment ref="B16" authorId="0">
      <text>
        <r>
          <rPr>
            <b/>
            <sz val="9"/>
            <rFont val="Tahoma"/>
            <family val="2"/>
          </rPr>
          <t>OBJETIVOS DE PROYECTO:</t>
        </r>
        <r>
          <rPr>
            <sz val="9"/>
            <rFont val="Tahoma"/>
            <family val="2"/>
          </rPr>
          <t xml:space="preserve">
Incluir los objetivos que debe cumplir el proyecto
</t>
        </r>
      </text>
    </comment>
    <comment ref="D16" authorId="0">
      <text>
        <r>
          <rPr>
            <b/>
            <sz val="9"/>
            <rFont val="Tahoma"/>
            <family val="2"/>
          </rPr>
          <t>TIPO:</t>
        </r>
        <r>
          <rPr>
            <sz val="9"/>
            <rFont val="Tahoma"/>
            <family val="2"/>
          </rPr>
          <t xml:space="preserve">
Definir si el objetivo es general o específico</t>
        </r>
      </text>
    </comment>
    <comment ref="B19" authorId="0">
      <text>
        <r>
          <rPr>
            <b/>
            <sz val="9"/>
            <rFont val="Tahoma"/>
            <family val="2"/>
          </rPr>
          <t>OBJETIVOS DE PROYECTO:</t>
        </r>
        <r>
          <rPr>
            <sz val="9"/>
            <rFont val="Tahoma"/>
            <family val="2"/>
          </rPr>
          <t xml:space="preserve">
Incluir los objetivos que debe cumplir el proyecto
</t>
        </r>
      </text>
    </comment>
    <comment ref="D19" authorId="0">
      <text>
        <r>
          <rPr>
            <b/>
            <sz val="9"/>
            <rFont val="Tahoma"/>
            <family val="2"/>
          </rPr>
          <t>TIPO:</t>
        </r>
        <r>
          <rPr>
            <sz val="9"/>
            <rFont val="Tahoma"/>
            <family val="2"/>
          </rPr>
          <t xml:space="preserve">
Definir si el objetivo es general o específico</t>
        </r>
      </text>
    </comment>
    <comment ref="B22" authorId="0">
      <text>
        <r>
          <rPr>
            <b/>
            <sz val="9"/>
            <rFont val="Tahoma"/>
            <family val="2"/>
          </rPr>
          <t>OBJETIVOS DE PROYECTO:</t>
        </r>
        <r>
          <rPr>
            <sz val="9"/>
            <rFont val="Tahoma"/>
            <family val="2"/>
          </rPr>
          <t xml:space="preserve">
Incluir los objetivos que debe cumplir el proyecto
</t>
        </r>
      </text>
    </comment>
    <comment ref="D22" authorId="0">
      <text>
        <r>
          <rPr>
            <b/>
            <sz val="9"/>
            <rFont val="Tahoma"/>
            <family val="2"/>
          </rPr>
          <t>TIPO:</t>
        </r>
        <r>
          <rPr>
            <sz val="9"/>
            <rFont val="Tahoma"/>
            <family val="2"/>
          </rPr>
          <t xml:space="preserve">
Definir si el objetivo es general o específico</t>
        </r>
      </text>
    </comment>
    <comment ref="B25" authorId="0">
      <text>
        <r>
          <rPr>
            <b/>
            <sz val="9"/>
            <rFont val="Tahoma"/>
            <family val="2"/>
          </rPr>
          <t>OBJETIVOS DE PROYECTO:</t>
        </r>
        <r>
          <rPr>
            <sz val="9"/>
            <rFont val="Tahoma"/>
            <family val="2"/>
          </rPr>
          <t xml:space="preserve">
Incluir los objetivos que debe cumplir el proyecto
</t>
        </r>
      </text>
    </comment>
    <comment ref="D25" authorId="0">
      <text>
        <r>
          <rPr>
            <b/>
            <sz val="9"/>
            <rFont val="Tahoma"/>
            <family val="2"/>
          </rPr>
          <t>TIPO:</t>
        </r>
        <r>
          <rPr>
            <sz val="9"/>
            <rFont val="Tahoma"/>
            <family val="2"/>
          </rPr>
          <t xml:space="preserve">
Definir si el objetivo es general o específico</t>
        </r>
      </text>
    </comment>
  </commentList>
</comments>
</file>

<file path=xl/comments3.xml><?xml version="1.0" encoding="utf-8"?>
<comments xmlns="http://schemas.openxmlformats.org/spreadsheetml/2006/main">
  <authors>
    <author>Juan Camilo Correa Jimenez</author>
    <author>RONIN</author>
  </authors>
  <commentList>
    <comment ref="D11" authorId="0">
      <text>
        <r>
          <rPr>
            <b/>
            <sz val="9"/>
            <rFont val="Tahoma"/>
            <family val="2"/>
          </rPr>
          <t>UNIDAD DE MEDIDA:</t>
        </r>
        <r>
          <rPr>
            <sz val="9"/>
            <rFont val="Tahoma"/>
            <family val="2"/>
          </rPr>
          <t xml:space="preserve">
Indica la escala o métrica a usar (%, procesos, unidades, documentos)</t>
        </r>
      </text>
    </comment>
    <comment ref="F11" authorId="0">
      <text>
        <r>
          <rPr>
            <b/>
            <sz val="9"/>
            <rFont val="Tahoma"/>
            <family val="2"/>
          </rPr>
          <t>META:</t>
        </r>
        <r>
          <rPr>
            <sz val="9"/>
            <rFont val="Tahoma"/>
            <family val="2"/>
          </rPr>
          <t xml:space="preserve">
Valor que se quiere alcanzar (100%, 3 procesos, 5 unidades, 3 documentos)</t>
        </r>
      </text>
    </comment>
    <comment ref="B11"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G11" authorId="1">
      <text>
        <r>
          <rPr>
            <b/>
            <sz val="9"/>
            <rFont val="Tahoma"/>
            <family val="2"/>
          </rPr>
          <t>FRECUENCIA DE MEDIDA:</t>
        </r>
        <r>
          <rPr>
            <sz val="9"/>
            <rFont val="Tahoma"/>
            <family val="2"/>
          </rPr>
          <t xml:space="preserve">
Indicar cada cuanto tiempo hay que tomar la medición</t>
        </r>
      </text>
    </comment>
    <comment ref="B14"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H11" authorId="1">
      <text>
        <r>
          <rPr>
            <b/>
            <sz val="9"/>
            <rFont val="Tahoma"/>
            <family val="2"/>
          </rPr>
          <t>TENDENCIA:</t>
        </r>
        <r>
          <rPr>
            <sz val="9"/>
            <rFont val="Tahoma"/>
            <family val="2"/>
          </rPr>
          <t xml:space="preserve">
Indicar si la medición acumulada del indicador debe ascender o descender</t>
        </r>
      </text>
    </comment>
    <comment ref="I11"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10" authorId="1">
      <text>
        <r>
          <rPr>
            <b/>
            <sz val="9"/>
            <rFont val="Tahoma"/>
            <family val="2"/>
          </rPr>
          <t>DESCRIPCIÓN:</t>
        </r>
        <r>
          <rPr>
            <sz val="9"/>
            <rFont val="Tahoma"/>
            <family val="2"/>
          </rPr>
          <t xml:space="preserve">
Hacer una descripción de lo que se quiere medir</t>
        </r>
      </text>
    </comment>
  </commentList>
</comments>
</file>

<file path=xl/comments4.xml><?xml version="1.0" encoding="utf-8"?>
<comments xmlns="http://schemas.openxmlformats.org/spreadsheetml/2006/main">
  <authors>
    <author>RONIN</author>
  </authors>
  <commentList>
    <comment ref="B11" authorId="0">
      <text>
        <r>
          <rPr>
            <b/>
            <sz val="9"/>
            <rFont val="Tahoma"/>
            <family val="2"/>
          </rPr>
          <t>ROL:</t>
        </r>
        <r>
          <rPr>
            <sz val="9"/>
            <rFont val="Tahoma"/>
            <family val="2"/>
          </rPr>
          <t xml:space="preserve">
Indicar el rol de la persona dentro del proyecto (NO es el cargo dentro de la organización)</t>
        </r>
      </text>
    </comment>
    <comment ref="D11" authorId="0">
      <text>
        <r>
          <rPr>
            <b/>
            <sz val="9"/>
            <rFont val="Tahoma"/>
            <family val="2"/>
          </rPr>
          <t>RESPONSABILIDADES:</t>
        </r>
        <r>
          <rPr>
            <sz val="9"/>
            <rFont val="Tahoma"/>
            <family val="2"/>
          </rPr>
          <t xml:space="preserve">
Incluir las responsabilidades de la persona dentro del proyecto</t>
        </r>
      </text>
    </comment>
    <comment ref="F11" authorId="0">
      <text>
        <r>
          <rPr>
            <b/>
            <sz val="9"/>
            <rFont val="Tahoma"/>
            <family val="2"/>
          </rPr>
          <t>CAPACIDADES:</t>
        </r>
        <r>
          <rPr>
            <sz val="9"/>
            <rFont val="Tahoma"/>
            <family val="2"/>
          </rPr>
          <t xml:space="preserve">
Enumerar las capacidades necesarias para desarrollar las responsabilidades asignadas</t>
        </r>
      </text>
    </comment>
    <comment ref="E11" authorId="0">
      <text>
        <r>
          <rPr>
            <b/>
            <sz val="9"/>
            <rFont val="Tahoma"/>
            <family val="2"/>
          </rPr>
          <t xml:space="preserve">INT. - EXT.
</t>
        </r>
        <r>
          <rPr>
            <sz val="9"/>
            <rFont val="Tahoma"/>
            <family val="2"/>
          </rPr>
          <t>Indicar si la persona pertenece a la Superintendencia o es externa</t>
        </r>
      </text>
    </comment>
  </commentList>
</comments>
</file>

<file path=xl/comments5.xml><?xml version="1.0" encoding="utf-8"?>
<comments xmlns="http://schemas.openxmlformats.org/spreadsheetml/2006/main">
  <authors>
    <author>RONIN</author>
  </authors>
  <commentList>
    <comment ref="C13" authorId="0">
      <text>
        <r>
          <rPr>
            <b/>
            <sz val="9"/>
            <rFont val="Tahoma"/>
            <family val="2"/>
          </rPr>
          <t xml:space="preserve">ROL:
</t>
        </r>
        <r>
          <rPr>
            <sz val="9"/>
            <rFont val="Tahoma"/>
            <family val="2"/>
          </rPr>
          <t>Indicar el rol de la persona dentro del proyecto (NO es el cargo dentro de la organización)</t>
        </r>
      </text>
    </comment>
    <comment ref="F13" authorId="0">
      <text>
        <r>
          <rPr>
            <b/>
            <sz val="9"/>
            <rFont val="Tahoma"/>
            <family val="2"/>
          </rPr>
          <t>ROL:</t>
        </r>
        <r>
          <rPr>
            <sz val="9"/>
            <rFont val="Tahoma"/>
            <family val="2"/>
          </rPr>
          <t xml:space="preserve">
Indicar el rol de la persona dentro del proyecto (NO es el cargo dentro de la organización)</t>
        </r>
      </text>
    </comment>
    <comment ref="B11" authorId="0">
      <text>
        <r>
          <rPr>
            <b/>
            <sz val="9"/>
            <rFont val="Tahoma"/>
            <family val="2"/>
          </rPr>
          <t>EQUIPO DE PROYECTO DE LA SUPERINTENDENCIA</t>
        </r>
        <r>
          <rPr>
            <sz val="9"/>
            <rFont val="Tahoma"/>
            <family val="2"/>
          </rPr>
          <t xml:space="preserve">
Enumerar las personas de la Superintendencia que participarán en el desarrollo del proyecto</t>
        </r>
      </text>
    </comment>
    <comment ref="E11" authorId="0">
      <text>
        <r>
          <rPr>
            <b/>
            <sz val="9"/>
            <rFont val="Tahoma"/>
            <family val="2"/>
          </rPr>
          <t xml:space="preserve">EQUIPO DE PROYECTO DEL PROVEEDOR:
</t>
        </r>
        <r>
          <rPr>
            <sz val="9"/>
            <rFont val="Tahoma"/>
            <family val="2"/>
          </rPr>
          <t>Enumerar las personas del proveedor que participarán en el desarrollo del proyecto</t>
        </r>
      </text>
    </comment>
  </commentList>
</comments>
</file>

<file path=xl/comments6.xml><?xml version="1.0" encoding="utf-8"?>
<comments xmlns="http://schemas.openxmlformats.org/spreadsheetml/2006/main">
  <authors>
    <author>RONIN</author>
  </authors>
  <commentList>
    <comment ref="B10" authorId="0">
      <text>
        <r>
          <rPr>
            <b/>
            <sz val="9"/>
            <rFont val="Tahoma"/>
            <family val="2"/>
          </rPr>
          <t xml:space="preserve">NO APLICA-PRESUPUESTO DE INVERSIÓN:
</t>
        </r>
        <r>
          <rPr>
            <sz val="9"/>
            <rFont val="Tahoma"/>
            <family val="2"/>
          </rPr>
          <t xml:space="preserve">Indicar si el presupuesto se hace con presupuesto de inversión o no
</t>
        </r>
      </text>
    </comment>
    <comment ref="B12" authorId="0">
      <text>
        <r>
          <rPr>
            <b/>
            <sz val="9"/>
            <rFont val="Tahoma"/>
            <family val="2"/>
          </rPr>
          <t>Nº DE CDP:</t>
        </r>
        <r>
          <rPr>
            <sz val="9"/>
            <rFont val="Tahoma"/>
            <family val="2"/>
          </rPr>
          <t xml:space="preserve">
xxxxx</t>
        </r>
      </text>
    </comment>
    <comment ref="B14" authorId="0">
      <text>
        <r>
          <rPr>
            <b/>
            <sz val="9"/>
            <rFont val="Tahoma"/>
            <family val="2"/>
          </rPr>
          <t xml:space="preserve">NÚMERO DE OBLIGACIÓN:
</t>
        </r>
        <r>
          <rPr>
            <sz val="9"/>
            <rFont val="Tahoma"/>
            <family val="2"/>
          </rPr>
          <t xml:space="preserve">XXXX
</t>
        </r>
      </text>
    </comment>
    <comment ref="B16" authorId="0">
      <text>
        <r>
          <rPr>
            <b/>
            <sz val="9"/>
            <rFont val="Tahoma"/>
            <family val="2"/>
          </rPr>
          <t>APROPIACIÓN INICIAL:</t>
        </r>
        <r>
          <rPr>
            <sz val="9"/>
            <rFont val="Tahoma"/>
            <family val="2"/>
          </rPr>
          <t xml:space="preserve">
XXX</t>
        </r>
      </text>
    </comment>
    <comment ref="B18" authorId="0">
      <text>
        <r>
          <rPr>
            <b/>
            <sz val="9"/>
            <rFont val="Tahoma"/>
            <family val="2"/>
          </rPr>
          <t>VALOR COMPROMETIDO:</t>
        </r>
        <r>
          <rPr>
            <sz val="9"/>
            <rFont val="Tahoma"/>
            <family val="2"/>
          </rPr>
          <t xml:space="preserve">
XXXX</t>
        </r>
      </text>
    </comment>
    <comment ref="B20" authorId="0">
      <text>
        <r>
          <rPr>
            <b/>
            <sz val="9"/>
            <rFont val="Tahoma"/>
            <family val="2"/>
          </rPr>
          <t>VALOR OBLIGADO:</t>
        </r>
        <r>
          <rPr>
            <sz val="9"/>
            <rFont val="Tahoma"/>
            <family val="2"/>
          </rPr>
          <t xml:space="preserve">
XXXXXX</t>
        </r>
      </text>
    </comment>
  </commentList>
</comments>
</file>

<file path=xl/comments7.xml><?xml version="1.0" encoding="utf-8"?>
<comments xmlns="http://schemas.openxmlformats.org/spreadsheetml/2006/main">
  <authors>
    <author>RONIN</author>
  </authors>
  <commentList>
    <comment ref="B9" authorId="0">
      <text>
        <r>
          <rPr>
            <b/>
            <sz val="9"/>
            <rFont val="Tahoma"/>
            <family val="2"/>
          </rPr>
          <t>INTERESADOS:</t>
        </r>
        <r>
          <rPr>
            <sz val="9"/>
            <rFont val="Tahoma"/>
            <family val="2"/>
          </rPr>
          <t xml:space="preserve">
Personas, grupos u organizaciones involucrados en el proyecto</t>
        </r>
      </text>
    </comment>
    <comment ref="G11" authorId="0">
      <text>
        <r>
          <rPr>
            <b/>
            <sz val="9"/>
            <rFont val="Tahoma"/>
            <family val="2"/>
          </rPr>
          <t>INTERNO-EXTERNO:</t>
        </r>
        <r>
          <rPr>
            <sz val="9"/>
            <rFont val="Tahoma"/>
            <family val="2"/>
          </rPr>
          <t xml:space="preserve">
Indicar si la persona pertenece a la Superintendencia o es externa</t>
        </r>
      </text>
    </comment>
    <comment ref="H11" authorId="0">
      <text>
        <r>
          <rPr>
            <b/>
            <sz val="9"/>
            <rFont val="Tahoma"/>
            <family val="2"/>
          </rPr>
          <t>RONIN:</t>
        </r>
        <r>
          <rPr>
            <sz val="9"/>
            <rFont val="Tahoma"/>
            <family val="2"/>
          </rPr>
          <t xml:space="preserve">
Definir si la persona, respeto al proyecto está:
- a favor
- en contra
- neutral</t>
        </r>
      </text>
    </comment>
    <comment ref="D11" authorId="0">
      <text>
        <r>
          <rPr>
            <b/>
            <sz val="9"/>
            <rFont val="Tahoma"/>
            <family val="2"/>
          </rPr>
          <t>CARGO:</t>
        </r>
        <r>
          <rPr>
            <sz val="9"/>
            <rFont val="Tahoma"/>
            <family val="2"/>
          </rPr>
          <t xml:space="preserve">
Cargo  de la persona dentro de la organización</t>
        </r>
      </text>
    </comment>
  </commentList>
</comments>
</file>

<file path=xl/comments8.xml><?xml version="1.0" encoding="utf-8"?>
<comments xmlns="http://schemas.openxmlformats.org/spreadsheetml/2006/main">
  <authors>
    <author>RONIN</author>
  </authors>
  <commentList>
    <comment ref="C12" authorId="0">
      <text>
        <r>
          <rPr>
            <b/>
            <sz val="9"/>
            <rFont val="Tahoma"/>
            <family val="2"/>
          </rPr>
          <t>TIPO DE COMUNICACIÓN:</t>
        </r>
        <r>
          <rPr>
            <sz val="9"/>
            <rFont val="Tahoma"/>
            <family val="2"/>
          </rPr>
          <t xml:space="preserve">
Indicar si la comunicación se realizará mediante:
- Mail
- Oficio
- Memorando
- Reunión
- Telefónica
- Electrónica (mediante la web)
- Electrónica
- Acto administrativo</t>
        </r>
      </text>
    </comment>
    <comment ref="D12" authorId="0">
      <text>
        <r>
          <rPr>
            <b/>
            <sz val="9"/>
            <rFont val="Tahoma"/>
            <family val="2"/>
          </rPr>
          <t>OBJETIVO:</t>
        </r>
        <r>
          <rPr>
            <sz val="9"/>
            <rFont val="Tahoma"/>
            <family val="2"/>
          </rPr>
          <t xml:space="preserve">
Indicar qué se pretende lograr con la comunicación</t>
        </r>
      </text>
    </comment>
    <comment ref="E12" authorId="0">
      <text>
        <r>
          <rPr>
            <b/>
            <sz val="9"/>
            <rFont val="Tahoma"/>
            <family val="2"/>
          </rPr>
          <t>FRECUENCIA:</t>
        </r>
        <r>
          <rPr>
            <sz val="9"/>
            <rFont val="Tahoma"/>
            <family val="2"/>
          </rPr>
          <t xml:space="preserve">
Indicar cada cuanto se produce la comunicación</t>
        </r>
      </text>
    </comment>
    <comment ref="F12" authorId="0">
      <text>
        <r>
          <rPr>
            <b/>
            <sz val="9"/>
            <rFont val="Tahoma"/>
            <family val="2"/>
          </rPr>
          <t>RESPONSABLE:</t>
        </r>
        <r>
          <rPr>
            <sz val="9"/>
            <rFont val="Tahoma"/>
            <family val="2"/>
          </rPr>
          <t xml:space="preserve">
Indicar quien debe realizar la comunicación</t>
        </r>
      </text>
    </comment>
    <comment ref="G12" authorId="0">
      <text>
        <r>
          <rPr>
            <b/>
            <sz val="9"/>
            <rFont val="Tahoma"/>
            <family val="2"/>
          </rPr>
          <t>ENTREGABLE:</t>
        </r>
        <r>
          <rPr>
            <sz val="9"/>
            <rFont val="Tahoma"/>
            <family val="2"/>
          </rPr>
          <t xml:space="preserve">
Indicar cual es soporte de la comunicación</t>
        </r>
      </text>
    </comment>
  </commentList>
</comments>
</file>

<file path=xl/comments9.xml><?xml version="1.0" encoding="utf-8"?>
<comments xmlns="http://schemas.openxmlformats.org/spreadsheetml/2006/main">
  <authors>
    <author>RONIN</author>
  </authors>
  <commentList>
    <comment ref="B11" authorId="0">
      <text>
        <r>
          <rPr>
            <b/>
            <sz val="9"/>
            <rFont val="Tahoma"/>
            <family val="2"/>
          </rPr>
          <t>DESCRIPCIÓN DEL REQUERIMIENTO:</t>
        </r>
        <r>
          <rPr>
            <sz val="9"/>
            <rFont val="Tahoma"/>
            <family val="2"/>
          </rPr>
          <t xml:space="preserve">
Incluir una descripción del requerimiento del solicitante</t>
        </r>
      </text>
    </comment>
    <comment ref="D11" authorId="0">
      <text>
        <r>
          <rPr>
            <b/>
            <sz val="9"/>
            <rFont val="Tahoma"/>
            <family val="2"/>
          </rPr>
          <t>CÓDIGO REQUERIMIENTO:</t>
        </r>
        <r>
          <rPr>
            <sz val="9"/>
            <rFont val="Tahoma"/>
            <family val="2"/>
          </rPr>
          <t xml:space="preserve">
Incluir un código para facilitar el seguimiento del requerimiento</t>
        </r>
      </text>
    </comment>
    <comment ref="F11" authorId="0">
      <text>
        <r>
          <rPr>
            <b/>
            <sz val="9"/>
            <rFont val="Tahoma"/>
            <family val="2"/>
          </rPr>
          <t>ALCANCE DEL PROYECTO / ENTREGABLE AFECTADO:</t>
        </r>
        <r>
          <rPr>
            <sz val="9"/>
            <rFont val="Tahoma"/>
            <family val="2"/>
          </rPr>
          <t xml:space="preserve">
Indicar si es un requerimiento que afecte a la totalidad del proyecto o a un entregable y especificar a cual</t>
        </r>
      </text>
    </comment>
    <comment ref="G11" authorId="0">
      <text>
        <r>
          <rPr>
            <b/>
            <sz val="9"/>
            <rFont val="Tahoma"/>
            <family val="2"/>
          </rPr>
          <t>FECHA DE CUMPLIMIENTO:</t>
        </r>
        <r>
          <rPr>
            <sz val="9"/>
            <rFont val="Tahoma"/>
            <family val="2"/>
          </rPr>
          <t xml:space="preserve">
Indiar cuando se espera que el requerimiento se realice</t>
        </r>
      </text>
    </comment>
    <comment ref="H11" authorId="0">
      <text>
        <r>
          <rPr>
            <b/>
            <sz val="9"/>
            <rFont val="Tahoma"/>
            <family val="2"/>
          </rPr>
          <t>CRITERIO DE ACEPTACIÓN:</t>
        </r>
        <r>
          <rPr>
            <sz val="9"/>
            <rFont val="Tahoma"/>
            <family val="2"/>
          </rPr>
          <t xml:space="preserve">
Indicar cual es el criterio especificado por el solicitante para dar por válido el requerimiento</t>
        </r>
      </text>
    </comment>
  </commentList>
</comments>
</file>

<file path=xl/sharedStrings.xml><?xml version="1.0" encoding="utf-8"?>
<sst xmlns="http://schemas.openxmlformats.org/spreadsheetml/2006/main" count="401" uniqueCount="243">
  <si>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</si>
  <si>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</si>
  <si>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</si>
  <si>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</si>
  <si>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</si>
  <si>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</si>
  <si>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</si>
  <si>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</si>
  <si>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</si>
  <si>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</si>
  <si>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</si>
  <si>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</si>
  <si>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</si>
  <si>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</si>
  <si>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</si>
  <si>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</si>
  <si>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</si>
  <si>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</si>
  <si>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</si>
  <si>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</si>
  <si>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</si>
  <si>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</si>
  <si>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</si>
  <si>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</si>
  <si>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</si>
  <si>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</si>
  <si>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</si>
  <si>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</si>
  <si>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</si>
  <si>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</si>
  <si>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</si>
  <si>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</si>
  <si>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</si>
  <si>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</si>
  <si>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</si>
  <si>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</si>
  <si>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</si>
  <si>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</si>
  <si>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</si>
  <si>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</si>
  <si>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</si>
  <si>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</si>
  <si>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</si>
  <si>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</si>
  <si>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</si>
  <si>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</si>
  <si>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</si>
  <si>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</si>
  <si>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</si>
  <si>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</si>
  <si>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</si>
  <si>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</si>
  <si>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</si>
  <si>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</si>
  <si>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</si>
  <si>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</si>
  <si>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</si>
  <si>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</si>
  <si>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</si>
  <si>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</si>
  <si>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</si>
  <si>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</si>
  <si>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</si>
  <si>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 xml:space="preserve">Responsable por el desarrollo exitoso del proyecto
Toma decisiones claves en el proyecto
Realizar gestión y ayuda en la solución imprevistos con las partes interesadas y el equipo del proyecto
</t>
  </si>
  <si>
    <t xml:space="preserve">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
</t>
  </si>
  <si>
    <t xml:space="preserve">Especifica las necesidades técnicas de la solución
Participa en el diseño de la solución
Participa en las pruebas de la solución
Verifica que la dependencia usuaria aprueba la solución
</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</si>
  <si>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</si>
  <si>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</si>
  <si>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</si>
  <si>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</si>
  <si>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</si>
  <si>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</si>
  <si>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</si>
  <si>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</si>
  <si>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</si>
  <si>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</si>
  <si>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</si>
  <si>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</si>
  <si>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</si>
  <si>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</si>
  <si>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</si>
  <si>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</si>
  <si>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</si>
  <si>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</si>
  <si>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</si>
  <si>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</si>
  <si>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</si>
  <si>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</si>
  <si>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</si>
  <si>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</si>
  <si>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</si>
  <si>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</si>
  <si>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</si>
  <si>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</si>
  <si>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</si>
  <si>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</si>
  <si>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</si>
  <si>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</si>
  <si>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</si>
  <si>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</si>
  <si>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</si>
  <si>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</si>
  <si>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</si>
  <si>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</si>
  <si>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</si>
  <si>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</si>
  <si>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</si>
  <si>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</si>
  <si>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</si>
  <si>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</si>
  <si>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</si>
  <si>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</si>
  <si>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</si>
  <si>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</si>
  <si>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</si>
  <si>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</si>
  <si>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</si>
  <si>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</si>
  <si>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</si>
  <si>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</si>
  <si>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</si>
  <si>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</si>
  <si>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</si>
  <si>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</si>
  <si>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</si>
  <si>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</si>
  <si>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</si>
  <si>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</si>
  <si>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</si>
  <si>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</si>
  <si>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</si>
  <si>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</si>
  <si>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</si>
  <si>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</si>
  <si>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</si>
  <si>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</si>
  <si>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</si>
  <si>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</si>
  <si>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</si>
  <si>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</si>
  <si>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PUESTA EN MARCHA DE LAS FACULTADES EN MATERIA DE SOBORNO INTERNACIONAL</t>
  </si>
  <si>
    <t>Contribuir a la preservación del órden público económico</t>
  </si>
  <si>
    <t>Realizar un proyecto de reglamentación del artículo 19 de la Ley 1778 de 2016</t>
  </si>
  <si>
    <t>Diseñar y promover la existencia de canales que permitan obtener información sobre posibles hechos de soborno internacional</t>
  </si>
  <si>
    <t>Establecer un esquema de visitas periódicas a compañías incursas en riesgos relacionados y tomar decisiones sobre la apertura de indagaciones preliminares</t>
  </si>
  <si>
    <t>Poner en marcha un manual de visitas administrativas de tomas de información</t>
  </si>
  <si>
    <t xml:space="preserve">Continuar con la suscripción de convenios interinstitucionales y de memorandos de entendimiento con otros países para una colaboración en materia de soborno internacional </t>
  </si>
  <si>
    <t xml:space="preserve">Superintendente Delegado de Asuntos Económicos y Contables- Coordinador Grupo de Soborno Transnacional e Investigaciones Especiales </t>
  </si>
  <si>
    <t xml:space="preserve">Publicación en Intranet del Manual de visitas administrativas </t>
  </si>
  <si>
    <t>Muestra de sociedades a visitar y realización de visitas</t>
  </si>
  <si>
    <t xml:space="preserve">Plan de trabajo de visitas a sociedades incursas en riesgo de soborno internacional, y selección de una muestra de sociedades a visitar de manera periódica </t>
  </si>
  <si>
    <t>1) Poner en marcha un manual de visitas administrativas de toma de información</t>
  </si>
  <si>
    <t>Elaborar Manual de visitas administrativas para el Grupo de Soborno Transnacional e investigaciones especiales</t>
  </si>
  <si>
    <t>Remitir el Manual para revisón del SGI con el formulario suscrito para su publicación</t>
  </si>
  <si>
    <t>2) Establecer un esquema de visitas periódicas a sociedades incursas en riesgos relacionados y tomar decisiones sobre la apertura de indagaciones preliminares</t>
  </si>
  <si>
    <t>Definición y aplicación de criterios para calificación de riesgos</t>
  </si>
  <si>
    <t xml:space="preserve">Elaborar cronograma de visitas </t>
  </si>
  <si>
    <t>Ejecutar cronograma de visitas y  tomar decisiones sobre la apertura de indagaciones preliminares</t>
  </si>
  <si>
    <t>3) Diseñar y promover la existencia de canales que permitan obtener información sobre posibles hechos de soborno internacional</t>
  </si>
  <si>
    <t xml:space="preserve">Diagnóstico tecnológico sobre los tipos de canales recomendables para obtener información </t>
  </si>
  <si>
    <t>Selección del canal más efectivo para obtener información.</t>
  </si>
  <si>
    <t xml:space="preserve">Retroalimentación periódica de la efectividad del canal seleccionado </t>
  </si>
  <si>
    <t xml:space="preserve">4. Continuar con la suscripción de convenios interinstitucionales y de memorandos de entendimiento para colaboración informal </t>
  </si>
  <si>
    <t>Diagnóstico para identificar con cuales paises se pueden suscribir memorandos de entendimiento.</t>
  </si>
  <si>
    <t>Selección de países</t>
  </si>
  <si>
    <t>Negociación de los memorandos de entendimiento</t>
  </si>
  <si>
    <t>5) Preparación de un proyecto de reglamentación del artículo 19 de la Ley 1778 de 2016 sobre beneficios por colaboración</t>
  </si>
  <si>
    <t>Estudio del marco legislativo</t>
  </si>
  <si>
    <t>Elaboración del proyecto de acto administrativo</t>
  </si>
  <si>
    <t>Revisión del proyecto</t>
  </si>
  <si>
    <t>Presentación del proyecto a la instancia competente.</t>
  </si>
  <si>
    <t>Documento</t>
  </si>
  <si>
    <t>Proyecto de acto administrativo</t>
  </si>
  <si>
    <t xml:space="preserve">Coordinador y funcionarios Grupo de Soborno Transnacional e Investigaciones Especiales </t>
  </si>
  <si>
    <t>Correo</t>
  </si>
  <si>
    <t>Correos</t>
  </si>
  <si>
    <t xml:space="preserve">Seguimiento </t>
  </si>
  <si>
    <t>Link</t>
  </si>
  <si>
    <t>Solicitar la publicación del Manual en el SGI</t>
  </si>
  <si>
    <t>Proyecto de manual</t>
  </si>
  <si>
    <t xml:space="preserve">Muestra de sociedades </t>
  </si>
  <si>
    <t>Envío del modelo de memorando de entendimiento a las autoridades de cada país seleccionado.</t>
  </si>
  <si>
    <t>Adoptar buenas prácticas que permitan el mejoramiento de los procesos y gestión de la Entidad</t>
  </si>
  <si>
    <t xml:space="preserve">Solicitud para la puesta en funcionamiento de los canales de denuncia y de comunicación sobre posibles hechos de soborno internacional </t>
  </si>
  <si>
    <t>Promoción del canal de información a través de diferentes medios</t>
  </si>
  <si>
    <t>Promoción</t>
  </si>
  <si>
    <t>Francisco Reyes Villamizar</t>
  </si>
  <si>
    <t>Fabio Andrés Bonilla - Superintendente Delegado de AEC</t>
  </si>
  <si>
    <t>Juan Francisco Amézquita</t>
  </si>
  <si>
    <t>Profesionales Grupo de Soborno Transnacional</t>
  </si>
  <si>
    <t>Líder Funcional</t>
  </si>
  <si>
    <t>N/A</t>
  </si>
  <si>
    <t>Superintendente de Sociedades</t>
  </si>
  <si>
    <t>freyes@supersociedades.gov.co</t>
  </si>
  <si>
    <t>Coordinador Soborno Transnacional e Investigaciones Especiales</t>
  </si>
  <si>
    <t>Superintendente Delegado de AEC</t>
  </si>
  <si>
    <t xml:space="preserve">Fabio Andrés Bonilla  </t>
  </si>
  <si>
    <t>Juan Francisco Amezquita</t>
  </si>
  <si>
    <t>Fbonilla@supersociedades.gov.co</t>
  </si>
  <si>
    <t>Juanag@SUPERSOCIEDADES.GOV.CO</t>
  </si>
  <si>
    <t>Planear y ejecutar el proyecto.</t>
  </si>
  <si>
    <t>Fabio Bonilla</t>
  </si>
  <si>
    <t>Fabio Andrés Bonilla</t>
  </si>
  <si>
    <t>Francisco Reyes</t>
  </si>
  <si>
    <t>Los asuntos relacionados con el proceso penal, que se encuentra en cabeza de la Fiscalía General de la Nación.</t>
  </si>
  <si>
    <t>Presupuesto para inversión en tecnología. Infraestructura tecnológica actual.
Posibilidad de contratar recurso humano especializado.</t>
  </si>
  <si>
    <t xml:space="preserve">Que el soporte de las herramientas tecnológicas se encuentre al alcace de la Superintendencia de Sociedades. </t>
  </si>
  <si>
    <t xml:space="preserve">Poner en práctica las disposiciones legales reglamentarias y administrativas en materia de soborno transnacional, a traves de las siguientes 5 actividades:
1) Poner en marcha un manual de visitas administrativas de toma de información
2) Establecer un esquema de visitas periódicas a sociedades incursas en riesgos relacionados y tomar decisiones sobre la apertura de indagaciones preliminares
3) Diseñar y promover la existencia de canales que permitan obtener información sobre posibles hechos de soborno internacional
4. Continuar con la suscripción de convenios interinstitucionales y de memorandos de entendimiento para colaboración informal 
5) Preparación de un proyecto de reglamentación del artículo 19 de la Ley 1778 de 2016 sobre beneficios por colaboración
</t>
  </si>
  <si>
    <t>1) Poner en marcha un manual de visitas administrativas de toma de información
2) Establecer un esquema de visitas periódicas a sociedades incursas en riesgos relacionados y tomar decisiones sobre la apertura de indagaciones preliminares
3) Diseñar y promover la existencia de canales que permitan obtener información sobre posibles hechos de soborno internacional
4. Continuar con la suscripción de convenios interinstitucionales y de memorandos de entendimiento para colaboración informal 
5) Preparación de un proyecto de reglamentación del artículo 19 de la Ley 1778 de 2016 sobre beneficios por colaboración</t>
  </si>
  <si>
    <t>Falta de recursos economicos para el desarrollo del proyecto</t>
  </si>
  <si>
    <t>Estudios de mercado concretos que permitan la ejecucion total del proyecto</t>
  </si>
  <si>
    <t>Gerente del proyecto</t>
  </si>
  <si>
    <t>Falta de personal especializado para el manejo de las investigaciones administrativas en las nuevas herramientas</t>
  </si>
  <si>
    <t>Contratar y capacitar el personal requerido para el uso de las herramientas que adquiera la entidad para investigaciones administrativas</t>
  </si>
  <si>
    <t>1 Convenio</t>
  </si>
  <si>
    <t xml:space="preserve">1 Proyecto reglamentación </t>
  </si>
  <si>
    <t>1) Celebración convenios internacionales y nacionales
2) Proyecto de reglamentación del artículo 19 de la Ley 1778 de 2016</t>
  </si>
  <si>
    <t xml:space="preserve">No. de convenios de colaboración </t>
  </si>
  <si>
    <t>No. de proyectos de reglamentación</t>
  </si>
  <si>
    <t>No. de convenios</t>
  </si>
  <si>
    <t>No. de proyectos</t>
  </si>
  <si>
    <t>Se remitió el manual para revisión de planeación</t>
  </si>
  <si>
    <t>Los países se toman con base en los datos del Mesicic</t>
  </si>
  <si>
    <t xml:space="preserve">Se publicó el manual en Intranet. </t>
  </si>
  <si>
    <t>Se realizó el proyecto del manual de investigaciones administrativas. Los temas del mismo son: que es el soborno internacional; quienes están obligados al cumplimiento de la Ley 1778 de 2016; criterios que pueden servir de guía en la detección del soborno internacional; actividades a cargo de los funcionarios dentro de las visitas y actividades posteriores a la visita.</t>
  </si>
  <si>
    <t>Se realizó un documento con el diagnóstico sobre los tipos de canales de denuncia, a saber, telefónico, presencial, correo electrónico y página web.</t>
  </si>
  <si>
    <t>En el documento se analiza cada uno de los canales y la efectividad de los mismos. Se concluye con los canales que se recomiendan.</t>
  </si>
  <si>
    <t>Se preparó un documento que contiene el estudio del marco legistlativo del proyecto de reglamentación del artículo 19 de la Ley 1778 de 2016</t>
  </si>
  <si>
    <t xml:space="preserve">Cumplir las especificaciones del proyecto en las fechas establecidas. </t>
  </si>
  <si>
    <t>Se viene adelantando el proceso de correcciones y comentarios desde la delegatura al proyecto de acto administrativo de reglamentación.</t>
  </si>
  <si>
    <t xml:space="preserve">Se enviaron al Superintendente Delegado para Asuntos Económicos y Contables unos correos para la puesta en marcha del canal de denuncia. El equipo de sistemas tiene funcionando un link de prueba que se está ajustando por solicitud del Superintendente de Sociedades. </t>
  </si>
  <si>
    <t>Está en funcionamiento y a disposición del público en la página Web de la Entidad el link para acceder al canal de denuncias.</t>
  </si>
  <si>
    <t>El Superintendente Delegado de Asuntos Económicos y Contables revisó el proyecto de acto administrativo y le realizó observaciones</t>
  </si>
  <si>
    <t>Se expidió la Resolución 200-000816 del 27 de septiembre de 2018 por medio de la cual se imparten instrucciones sobre la forma en que se conceden los beneficios por colaboración de que trata el artículo 19 de la Ley 1778 de 2016</t>
  </si>
  <si>
    <t>Envío de los memorandos de entendimiento.</t>
  </si>
  <si>
    <t>Correo de envío del memorando de entendimiento</t>
  </si>
  <si>
    <t>Se han definido diferentes criterios en reuniones en la Delegatura de AEC y los criterios que pueden servir de guía en la detección del soborno internacional quedaron plasmados en el manual de visitas administrativas. En el segundo Trimestre de 2018 (Abril-Mayo-Junio), el despacho del Delegado de AEC con la cordinación del Grupo de ST, definieron nuevas visitas en materia de Soborno. En julio, agosto y septiembre de 2018 se establecieron los criterios para realizar las visitas de este período. En octubre, noviembre y diciembre se definieron los criterios para la muestra de visitas a realizar en estos meses.</t>
  </si>
  <si>
    <t>Se solicitó a la Dirección de Informática incluir el link de denuncias en otras secciones de la página Web de la Entidad y ya se implementó. Se promovió el canal de denuncias en el foro virtual Hacía la Integridad de UNODC y en el comité de cumplimiento de Campetrol. Se envió un oficio a la Cancillería para promocionar el canal de denuncias y publicaron el link en su página Web. Y se enviaron correos a autoridades de Argentina, Bolivia, Chile, Costa Rica, Ecuador, Guatemala, Honduras, México, Nicaragua, Panamá, Paraguay, Perú, República Dominicana, Uruguay y Venezuela para promocionar el canal de denuncias.</t>
  </si>
  <si>
    <t>Se han intercambiado correos con diferentes países en donde se ha negociado la suscripción del memorando de entendimiento, tales como El Salvador, Argentina, Guatemala y Chile.</t>
  </si>
  <si>
    <t>Se enviaron diferentes correos a varios países con la invitación a negociar el memorando de entendimiento y el modelo a utilizar, tales como Bolivia, Honduras, Paraguay, Suriname, Estados Unidos, Canadá, Belize, Antigua y Barbuda, Grenada, St Kitts y Nevis.</t>
  </si>
  <si>
    <t>Las negociaciones con Ecuador, México, Uruguay y el Reino Unidos están dirigidas a la suscripción de los memorandos de entendimiento con los citados países. Estos países han respondido enviando el texto del memorando de entendimiento con correcciones para visto bueno.</t>
  </si>
  <si>
    <t>Está definido un plan de trabajo para realizar durante las visitas y con posterioridad a las mismas, el cual quedó plasmado en el manual de investigaciones administrativas. En el segundo Trimestre de 2018 (Abril-Mayo-Junio), de acuerdo a las nueva muestra de sociedades destinadas para  visita en materia de Soborno, los funcionarios del Grupo diseñaron planes de trabajo destinados a cumplir los objetivos de las visitas. En julio, agosto y septiembre también se diseñaron los planes de trabajo para las visitas de este período. En el último trimestre del año se diseñó el plan de trabajo de cada mes.</t>
  </si>
  <si>
    <t>Se han realizado en este primer trimestre 13 diligencias de tomas de información. Se realizaron 9 visitas con toma de información en el segundo trimestre de 2018. En julio, agosto  y septiembre se realizaron 9: 6 visitas de soborno transnacional y 3 para verificar el programa de ética empresarial. En octubre se realizaron 3 visitas para verificar si la sociedad incurrió en conductas de soborno transnacional y 10 visitas para verificar la implementación del programa de ética empresarial. En noviembre se realizó 1 visita para verificar si la sociedad incurrió en conductas de soborno transnacional y 4 visitas para verificar la implementación del programa de ética empresarial. Y en diciembre, se realizaron 4 visitas para verificar la implementación del programa de ética empresarial.</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</si>
</sst>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240A]#,##0"/>
    <numFmt numFmtId="166" formatCode="dd\-mm\-yy"/>
  </numFmts>
  <fonts count="57">
    <font>
      <sz val="10"/>
      <name val="Arial"/>
      <family val="0"/>
    </font>
    <font>
      <sz val="11"/>
      <color indexed="8"/>
      <name val="Calibri"/>
      <family val="2"/>
    </font>
    <font>
      <sz val="11"/>
      <color indexed="60"/>
      <name val="Calibri"/>
      <family val="2"/>
    </font>
    <font>
      <b/>
      <sz val="11"/>
      <color indexed="8"/>
      <name val="Calibri"/>
      <family val="2"/>
    </font>
    <font>
      <sz val="9"/>
      <name val="Arial"/>
      <family val="2"/>
    </font>
    <font>
      <b/>
      <sz val="9"/>
      <color indexed="9"/>
      <name val="Arial"/>
      <family val="2"/>
    </font>
    <font>
      <b/>
      <sz val="9"/>
      <name val="Arial"/>
      <family val="2"/>
    </font>
    <font>
      <b/>
      <sz val="12"/>
      <name val="Arial"/>
      <family val="2"/>
    </font>
    <font>
      <sz val="9"/>
      <color indexed="9"/>
      <name val="Arial"/>
      <family val="2"/>
    </font>
    <font>
      <sz val="9"/>
      <name val="Tahoma"/>
      <family val="2"/>
    </font>
    <font>
      <b/>
      <sz val="9"/>
      <name val="Tahoma"/>
      <family val="2"/>
    </font>
    <font>
      <u val="single"/>
      <sz val="10"/>
      <color indexed="12"/>
      <name val="Arial"/>
      <family val="2"/>
    </font>
    <font>
      <b/>
      <u val="single"/>
      <sz val="10"/>
      <color indexed="9"/>
      <name val="Arial"/>
      <family val="2"/>
    </font>
    <font>
      <b/>
      <sz val="10"/>
      <name val="Arial"/>
      <family val="2"/>
    </font>
    <font>
      <sz val="10"/>
      <color indexed="9"/>
      <name val="Arial"/>
      <family val="2"/>
    </font>
    <font>
      <b/>
      <sz val="10"/>
      <color indexed="9"/>
      <name val="Arial"/>
      <family val="2"/>
    </font>
    <font>
      <sz val="11"/>
      <name val="Arial"/>
      <family val="2"/>
    </font>
    <font>
      <u val="single"/>
      <sz val="11"/>
      <color indexed="12"/>
      <name val="Arial"/>
      <family val="2"/>
    </font>
    <font>
      <sz val="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2"/>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sz val="9"/>
      <color theme="0"/>
      <name val="Arial"/>
      <family val="2"/>
    </font>
    <font>
      <b/>
      <u val="single"/>
      <sz val="10"/>
      <color theme="0"/>
      <name val="Arial"/>
      <family val="2"/>
    </font>
    <font>
      <b/>
      <sz val="9"/>
      <color theme="0"/>
      <name val="Arial"/>
      <family val="2"/>
    </font>
    <font>
      <b/>
      <sz val="10"/>
      <color theme="0"/>
      <name val="Arial"/>
      <family val="2"/>
    </font>
    <font>
      <sz val="10"/>
      <color theme="0"/>
      <name val="Arial"/>
      <family val="2"/>
    </font>
    <font>
      <u val="single"/>
      <sz val="11"/>
      <color theme="1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rgb="FFFFFF0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right style="thin"/>
      <top style="medium"/>
      <bottom style="thin"/>
    </border>
    <border>
      <left/>
      <right style="thin"/>
      <top style="thin"/>
      <bottom style="medium"/>
    </border>
    <border>
      <left/>
      <right/>
      <top style="thin"/>
      <bottom/>
    </border>
    <border>
      <left/>
      <right style="thin"/>
      <top style="thin"/>
      <bottom/>
    </border>
    <border>
      <left style="thin"/>
      <right/>
      <top style="thin"/>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medium"/>
      <bottom style="thin"/>
    </border>
    <border>
      <left style="thin"/>
      <right/>
      <top style="thin"/>
      <bottom style="thin"/>
    </border>
    <border>
      <left style="thin"/>
      <right/>
      <top style="thin"/>
      <bottom style="medium"/>
    </border>
    <border>
      <left style="medium"/>
      <right/>
      <top/>
      <bottom style="thin"/>
    </border>
    <border>
      <left/>
      <right/>
      <top/>
      <bottom style="thin"/>
    </border>
    <border>
      <left/>
      <right style="medium"/>
      <top/>
      <bottom style="thin"/>
    </border>
    <border>
      <left/>
      <right/>
      <top style="thin"/>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style="medium"/>
      <right style="thin"/>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style="thin"/>
      <top style="medium"/>
      <bottom/>
    </border>
    <border>
      <left style="thin"/>
      <right style="thin"/>
      <top style="medium"/>
      <bottom style="medium"/>
    </border>
    <border>
      <left style="thin"/>
      <right style="thin"/>
      <top/>
      <bottom/>
    </border>
    <border>
      <left/>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3" fillId="0" borderId="9" applyNumberFormat="0" applyFill="0" applyAlignment="0" applyProtection="0"/>
  </cellStyleXfs>
  <cellXfs count="283">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4" fillId="0" borderId="0" xfId="0" applyFont="1" applyBorder="1" applyAlignment="1">
      <alignment horizontal="center" vertical="center" wrapText="1"/>
    </xf>
    <xf numFmtId="0" fontId="4" fillId="33" borderId="0" xfId="0" applyFont="1" applyFill="1" applyBorder="1" applyAlignment="1">
      <alignment horizontal="center" vertical="center" wrapText="1"/>
    </xf>
    <xf numFmtId="0" fontId="6" fillId="0" borderId="0" xfId="53" applyFont="1" applyFill="1" applyBorder="1" applyAlignment="1" applyProtection="1">
      <alignment horizontal="center" vertical="center"/>
      <protection/>
    </xf>
    <xf numFmtId="0" fontId="6" fillId="33" borderId="0" xfId="0" applyFont="1" applyFill="1" applyBorder="1" applyAlignment="1">
      <alignment horizontal="center" vertical="center" wrapText="1"/>
    </xf>
    <xf numFmtId="0" fontId="50"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3" borderId="0" xfId="0" applyFont="1" applyFill="1" applyBorder="1" applyAlignment="1">
      <alignment horizontal="left" vertical="center" wrapText="1"/>
    </xf>
    <xf numFmtId="0" fontId="50"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6" fillId="0" borderId="0" xfId="53" applyFont="1" applyFill="1" applyBorder="1" applyAlignment="1" applyProtection="1">
      <alignment horizontal="center" vertical="center"/>
      <protection/>
    </xf>
    <xf numFmtId="0" fontId="50" fillId="0" borderId="0" xfId="0" applyFont="1" applyBorder="1" applyAlignment="1">
      <alignment horizontal="center" vertical="center"/>
    </xf>
    <xf numFmtId="0" fontId="4" fillId="0" borderId="0" xfId="0" applyFont="1" applyBorder="1" applyAlignment="1">
      <alignment/>
    </xf>
    <xf numFmtId="0" fontId="6" fillId="0" borderId="0" xfId="53" applyFont="1" applyFill="1" applyBorder="1" applyAlignment="1" applyProtection="1">
      <alignment horizontal="center" vertical="center"/>
      <protection/>
    </xf>
    <xf numFmtId="0" fontId="4" fillId="0" borderId="0" xfId="0" applyFont="1" applyBorder="1" applyAlignment="1">
      <alignment horizontal="center" vertical="center" wrapText="1"/>
    </xf>
    <xf numFmtId="0" fontId="51" fillId="34" borderId="10" xfId="46" applyFont="1" applyFill="1" applyBorder="1" applyAlignment="1">
      <alignment horizontal="center" vertical="center"/>
    </xf>
    <xf numFmtId="0" fontId="6" fillId="0" borderId="0" xfId="53" applyFont="1" applyFill="1" applyBorder="1" applyAlignment="1" applyProtection="1">
      <alignment horizontal="center" vertical="center"/>
      <protection/>
    </xf>
    <xf numFmtId="0" fontId="4" fillId="0" borderId="0" xfId="0" applyFont="1" applyBorder="1" applyAlignment="1">
      <alignment horizontal="center" vertical="center" wrapText="1"/>
    </xf>
    <xf numFmtId="0" fontId="4" fillId="0" borderId="11" xfId="0" applyFont="1" applyBorder="1" applyAlignment="1">
      <alignment vertical="center" wrapText="1"/>
    </xf>
    <xf numFmtId="165"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lignment/>
    </xf>
    <xf numFmtId="0" fontId="0" fillId="10" borderId="11" xfId="0" applyFont="1" applyFill="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52" fillId="35" borderId="11" xfId="0" applyFont="1" applyFill="1" applyBorder="1" applyAlignment="1">
      <alignment horizontal="center" vertical="center" wrapText="1"/>
    </xf>
    <xf numFmtId="0" fontId="52" fillId="35" borderId="0" xfId="0" applyFont="1" applyFill="1" applyAlignment="1">
      <alignment horizontal="center" vertical="center" wrapText="1"/>
    </xf>
    <xf numFmtId="0" fontId="52" fillId="35" borderId="11" xfId="0" applyFont="1" applyFill="1" applyBorder="1" applyAlignment="1">
      <alignment horizontal="center" vertical="center"/>
    </xf>
    <xf numFmtId="0" fontId="43" fillId="33" borderId="11" xfId="46" applyFill="1" applyBorder="1" applyAlignment="1">
      <alignment horizontal="center" vertical="center" wrapText="1"/>
    </xf>
    <xf numFmtId="0" fontId="52" fillId="35" borderId="13" xfId="0" applyFont="1" applyFill="1" applyBorder="1" applyAlignment="1">
      <alignment horizontal="center" vertical="center" wrapText="1"/>
    </xf>
    <xf numFmtId="0" fontId="52" fillId="35" borderId="11" xfId="0" applyFont="1" applyFill="1" applyBorder="1" applyAlignment="1">
      <alignment horizontal="left" vertical="center"/>
    </xf>
    <xf numFmtId="0" fontId="53" fillId="35" borderId="11" xfId="0" applyFont="1" applyFill="1" applyBorder="1" applyAlignment="1">
      <alignment horizontal="center" vertical="center"/>
    </xf>
    <xf numFmtId="164" fontId="4" fillId="33" borderId="11" xfId="0" applyNumberFormat="1" applyFont="1" applyFill="1" applyBorder="1" applyAlignment="1">
      <alignment horizontal="center" vertical="center" wrapText="1"/>
    </xf>
    <xf numFmtId="0" fontId="52" fillId="35" borderId="11" xfId="0" applyFont="1" applyFill="1" applyBorder="1" applyAlignment="1">
      <alignment vertical="center"/>
    </xf>
    <xf numFmtId="0" fontId="5" fillId="36" borderId="11" xfId="0" applyFont="1" applyFill="1" applyBorder="1" applyAlignment="1" applyProtection="1">
      <alignment horizontal="center" vertical="center" wrapText="1"/>
      <protection/>
    </xf>
    <xf numFmtId="9" fontId="5" fillId="36" borderId="11" xfId="0" applyNumberFormat="1" applyFont="1" applyFill="1" applyBorder="1" applyAlignment="1" applyProtection="1">
      <alignment horizontal="center" vertical="center" wrapText="1"/>
      <protection/>
    </xf>
    <xf numFmtId="166" fontId="5" fillId="36" borderId="11" xfId="0" applyNumberFormat="1"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2" fillId="35" borderId="11" xfId="0" applyFont="1" applyFill="1" applyBorder="1" applyAlignment="1">
      <alignment horizontal="center" vertical="center" wrapText="1"/>
    </xf>
    <xf numFmtId="0" fontId="6" fillId="0" borderId="0" xfId="53" applyFont="1" applyFill="1" applyBorder="1" applyAlignment="1" applyProtection="1">
      <alignment horizontal="center" vertical="center"/>
      <protection/>
    </xf>
    <xf numFmtId="0" fontId="52"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52"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0" fillId="33" borderId="0" xfId="0" applyFill="1" applyAlignment="1">
      <alignment/>
    </xf>
    <xf numFmtId="0" fontId="0" fillId="33" borderId="0" xfId="0" applyFont="1" applyFill="1" applyAlignment="1">
      <alignment/>
    </xf>
    <xf numFmtId="0" fontId="13" fillId="33" borderId="0" xfId="0" applyFont="1" applyFill="1" applyAlignment="1">
      <alignment horizontal="center" vertical="center"/>
    </xf>
    <xf numFmtId="0" fontId="0" fillId="33" borderId="11" xfId="0" applyFill="1" applyBorder="1" applyAlignment="1">
      <alignment/>
    </xf>
    <xf numFmtId="0" fontId="54" fillId="33" borderId="0" xfId="0" applyFont="1" applyFill="1" applyAlignment="1">
      <alignment/>
    </xf>
    <xf numFmtId="0" fontId="4" fillId="33" borderId="14"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7" fillId="0" borderId="0" xfId="53" applyFont="1" applyFill="1" applyBorder="1" applyAlignment="1" applyProtection="1">
      <alignment vertical="center"/>
      <protection/>
    </xf>
    <xf numFmtId="0" fontId="7" fillId="0" borderId="15" xfId="53" applyFont="1" applyFill="1" applyBorder="1" applyAlignment="1" applyProtection="1">
      <alignment vertical="center"/>
      <protection/>
    </xf>
    <xf numFmtId="0" fontId="7" fillId="0" borderId="20" xfId="53" applyFont="1" applyFill="1" applyBorder="1" applyAlignment="1" applyProtection="1">
      <alignmen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52" fillId="35"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52" fillId="35" borderId="11" xfId="0" applyFont="1" applyFill="1" applyBorder="1" applyAlignment="1">
      <alignment vertical="center" wrapText="1"/>
    </xf>
    <xf numFmtId="0" fontId="4" fillId="0" borderId="0" xfId="0" applyFont="1" applyBorder="1" applyAlignment="1">
      <alignment horizontal="center" vertical="center" wrapText="1"/>
    </xf>
    <xf numFmtId="0" fontId="52"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0" fillId="0" borderId="11" xfId="0" applyFont="1" applyBorder="1" applyAlignment="1">
      <alignment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16" fillId="33" borderId="11" xfId="0" applyFont="1" applyFill="1" applyBorder="1" applyAlignment="1">
      <alignment horizontal="center" vertical="center" wrapText="1"/>
    </xf>
    <xf numFmtId="0" fontId="16" fillId="0" borderId="11" xfId="0" applyFont="1" applyBorder="1" applyAlignment="1">
      <alignment horizontal="center" vertical="center" wrapText="1"/>
    </xf>
    <xf numFmtId="0" fontId="0" fillId="33" borderId="11" xfId="0" applyFont="1" applyFill="1" applyBorder="1" applyAlignment="1">
      <alignment horizontal="left"/>
    </xf>
    <xf numFmtId="0" fontId="16" fillId="33" borderId="11" xfId="0" applyFont="1" applyFill="1" applyBorder="1" applyAlignment="1">
      <alignment horizontal="left"/>
    </xf>
    <xf numFmtId="0" fontId="16" fillId="33" borderId="11" xfId="0" applyFont="1" applyFill="1" applyBorder="1" applyAlignment="1" quotePrefix="1">
      <alignment horizontal="center" vertical="center" wrapText="1"/>
    </xf>
    <xf numFmtId="0" fontId="16" fillId="33" borderId="11" xfId="46" applyFont="1" applyFill="1" applyBorder="1" applyAlignment="1">
      <alignment horizontal="center" vertical="center" wrapText="1"/>
    </xf>
    <xf numFmtId="0" fontId="55" fillId="33" borderId="11" xfId="46" applyFont="1" applyFill="1" applyBorder="1" applyAlignment="1">
      <alignment horizontal="center" vertical="center" wrapText="1"/>
    </xf>
    <xf numFmtId="0" fontId="43" fillId="0" borderId="11" xfId="46" applyBorder="1" applyAlignment="1">
      <alignment horizontal="center" vertical="center" wrapText="1"/>
    </xf>
    <xf numFmtId="0" fontId="16" fillId="0" borderId="11" xfId="0" applyFont="1" applyBorder="1" applyAlignment="1">
      <alignment vertical="center" wrapText="1"/>
    </xf>
    <xf numFmtId="0" fontId="18" fillId="0" borderId="11" xfId="53" applyFont="1" applyBorder="1" applyAlignment="1">
      <alignment horizontal="center" vertical="center" wrapText="1"/>
      <protection/>
    </xf>
    <xf numFmtId="0" fontId="18" fillId="0" borderId="11" xfId="53" applyFont="1" applyBorder="1" applyAlignment="1">
      <alignment vertical="center" wrapText="1"/>
      <protection/>
    </xf>
    <xf numFmtId="14" fontId="0" fillId="38" borderId="11" xfId="0" applyNumberFormat="1" applyFill="1" applyBorder="1" applyAlignment="1">
      <alignment horizontal="centerContinuous" vertical="center"/>
    </xf>
    <xf numFmtId="0" fontId="0" fillId="38" borderId="11" xfId="0" applyFill="1" applyBorder="1" applyAlignment="1">
      <alignment horizontal="centerContinuous" vertical="center"/>
    </xf>
    <xf numFmtId="0" fontId="0" fillId="0" borderId="11" xfId="0" applyFont="1" applyBorder="1" applyAlignment="1">
      <alignment horizontal="justify" vertical="center" wrapText="1"/>
    </xf>
    <xf numFmtId="0" fontId="0" fillId="0" borderId="11" xfId="0" applyFont="1" applyBorder="1" applyAlignment="1">
      <alignment horizontal="left" vertical="center" wrapText="1"/>
    </xf>
    <xf numFmtId="0" fontId="0" fillId="0" borderId="11" xfId="0" applyFont="1" applyBorder="1" applyAlignment="1">
      <alignment horizontal="center" vertical="center" wrapText="1"/>
    </xf>
    <xf numFmtId="9" fontId="0" fillId="0" borderId="11" xfId="55" applyFont="1" applyBorder="1" applyAlignment="1">
      <alignment horizontal="center" vertical="center" wrapText="1"/>
    </xf>
    <xf numFmtId="14" fontId="0" fillId="0" borderId="11" xfId="0" applyNumberFormat="1" applyFont="1" applyBorder="1" applyAlignment="1">
      <alignment horizontal="center" vertical="center"/>
    </xf>
    <xf numFmtId="1" fontId="0" fillId="0" borderId="11" xfId="0" applyNumberFormat="1" applyFont="1" applyBorder="1" applyAlignment="1">
      <alignment horizontal="center" vertical="center"/>
    </xf>
    <xf numFmtId="9" fontId="0" fillId="0" borderId="11" xfId="0" applyNumberFormat="1" applyFont="1" applyBorder="1" applyAlignment="1">
      <alignment horizontal="center" vertical="center"/>
    </xf>
    <xf numFmtId="14" fontId="0" fillId="33" borderId="11" xfId="0" applyNumberFormat="1" applyFont="1" applyFill="1" applyBorder="1" applyAlignment="1">
      <alignment horizontal="center" vertical="center"/>
    </xf>
    <xf numFmtId="9" fontId="0" fillId="0" borderId="11" xfId="0" applyNumberFormat="1" applyFont="1" applyBorder="1" applyAlignment="1">
      <alignment horizontal="center" vertical="center" wrapText="1"/>
    </xf>
    <xf numFmtId="14" fontId="0" fillId="38" borderId="11" xfId="0" applyNumberFormat="1" applyFont="1" applyFill="1" applyBorder="1" applyAlignment="1">
      <alignment horizontal="centerContinuous" vertical="center"/>
    </xf>
    <xf numFmtId="0" fontId="0" fillId="38" borderId="11" xfId="0" applyFont="1" applyFill="1" applyBorder="1" applyAlignment="1">
      <alignment horizontal="centerContinuous" vertical="center"/>
    </xf>
    <xf numFmtId="0" fontId="7" fillId="0" borderId="31" xfId="0" applyFont="1" applyBorder="1" applyAlignment="1">
      <alignment horizontal="left" vertical="center" wrapText="1"/>
    </xf>
    <xf numFmtId="0" fontId="7" fillId="0" borderId="32" xfId="0" applyFont="1" applyBorder="1" applyAlignment="1">
      <alignment horizontal="center" vertical="center" wrapText="1"/>
    </xf>
    <xf numFmtId="0" fontId="7" fillId="0" borderId="33" xfId="0" applyFont="1" applyBorder="1" applyAlignment="1">
      <alignment horizontal="justify" wrapText="1"/>
    </xf>
    <xf numFmtId="14" fontId="7" fillId="0" borderId="31" xfId="0" applyNumberFormat="1" applyFont="1" applyBorder="1" applyAlignment="1">
      <alignment horizontal="center" vertical="center"/>
    </xf>
    <xf numFmtId="1" fontId="7" fillId="0" borderId="31" xfId="0" applyNumberFormat="1" applyFont="1" applyBorder="1" applyAlignment="1">
      <alignment horizontal="center" vertical="center"/>
    </xf>
    <xf numFmtId="0" fontId="7" fillId="0" borderId="31" xfId="0" applyFont="1" applyBorder="1" applyAlignment="1">
      <alignment vertical="center" wrapText="1"/>
    </xf>
    <xf numFmtId="14" fontId="7" fillId="0" borderId="32" xfId="0" applyNumberFormat="1" applyFont="1" applyBorder="1" applyAlignment="1">
      <alignment horizontal="center" vertical="center"/>
    </xf>
    <xf numFmtId="0" fontId="7" fillId="0" borderId="0" xfId="0" applyFont="1" applyAlignment="1">
      <alignment horizontal="center" vertical="center" wrapText="1"/>
    </xf>
    <xf numFmtId="9" fontId="7" fillId="39" borderId="11" xfId="55" applyFont="1" applyFill="1" applyBorder="1" applyAlignment="1">
      <alignment horizontal="center" vertical="center" wrapText="1"/>
    </xf>
    <xf numFmtId="10" fontId="7" fillId="39" borderId="11" xfId="0" applyNumberFormat="1" applyFont="1" applyFill="1" applyBorder="1" applyAlignment="1">
      <alignment horizontal="center" vertical="center"/>
    </xf>
    <xf numFmtId="14" fontId="0" fillId="0" borderId="11" xfId="0" applyNumberFormat="1" applyFont="1" applyFill="1" applyBorder="1" applyAlignment="1">
      <alignment horizontal="center" vertical="center"/>
    </xf>
    <xf numFmtId="9" fontId="0" fillId="0" borderId="11" xfId="0" applyNumberFormat="1" applyFont="1" applyFill="1" applyBorder="1" applyAlignment="1">
      <alignment horizontal="center" vertical="center"/>
    </xf>
    <xf numFmtId="9" fontId="0" fillId="0" borderId="11" xfId="0" applyNumberFormat="1" applyFont="1" applyFill="1" applyBorder="1" applyAlignment="1">
      <alignment horizontal="center" vertical="center" wrapText="1"/>
    </xf>
    <xf numFmtId="10" fontId="7" fillId="0" borderId="0" xfId="55" applyNumberFormat="1" applyFont="1" applyAlignment="1">
      <alignment horizontal="center" vertical="center" wrapText="1"/>
    </xf>
    <xf numFmtId="10" fontId="0" fillId="0" borderId="11" xfId="0" applyNumberFormat="1" applyFont="1" applyFill="1" applyBorder="1" applyAlignment="1">
      <alignment horizontal="center" vertical="center"/>
    </xf>
    <xf numFmtId="14" fontId="13" fillId="33" borderId="11" xfId="0" applyNumberFormat="1" applyFont="1" applyFill="1" applyBorder="1" applyAlignment="1">
      <alignment horizontal="center" vertical="center"/>
    </xf>
    <xf numFmtId="10" fontId="0" fillId="0" borderId="11" xfId="0" applyNumberFormat="1" applyFont="1" applyBorder="1" applyAlignment="1">
      <alignment horizontal="center" vertical="center"/>
    </xf>
    <xf numFmtId="0" fontId="0" fillId="0" borderId="11" xfId="0" applyFont="1" applyFill="1" applyBorder="1" applyAlignment="1">
      <alignment horizontal="justify" vertical="center" wrapText="1"/>
    </xf>
    <xf numFmtId="0" fontId="52" fillId="35" borderId="11" xfId="0" applyFont="1" applyFill="1" applyBorder="1" applyAlignment="1">
      <alignment horizontal="left" vertical="center"/>
    </xf>
    <xf numFmtId="0" fontId="4" fillId="0" borderId="11" xfId="0" applyFont="1" applyBorder="1" applyAlignment="1">
      <alignment horizontal="left" vertical="center"/>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34" xfId="53" applyFont="1" applyFill="1" applyBorder="1" applyAlignment="1" applyProtection="1">
      <alignment horizontal="center" vertical="center"/>
      <protection/>
    </xf>
    <xf numFmtId="0" fontId="6" fillId="0" borderId="27" xfId="53" applyFont="1" applyFill="1" applyBorder="1" applyAlignment="1" applyProtection="1">
      <alignment horizontal="center" vertical="center"/>
      <protection/>
    </xf>
    <xf numFmtId="0" fontId="6" fillId="0" borderId="40" xfId="53" applyFont="1" applyFill="1" applyBorder="1" applyAlignment="1" applyProtection="1">
      <alignment horizontal="center" vertical="center"/>
      <protection/>
    </xf>
    <xf numFmtId="0" fontId="6" fillId="0" borderId="36" xfId="53" applyFont="1" applyFill="1" applyBorder="1" applyAlignment="1" applyProtection="1">
      <alignment horizontal="center" vertical="center"/>
      <protection/>
    </xf>
    <xf numFmtId="0" fontId="6" fillId="0" borderId="11" xfId="53" applyFont="1" applyFill="1" applyBorder="1" applyAlignment="1" applyProtection="1">
      <alignment horizontal="center" vertical="center"/>
      <protection/>
    </xf>
    <xf numFmtId="0" fontId="6" fillId="0" borderId="41" xfId="53" applyFont="1" applyFill="1" applyBorder="1" applyAlignment="1" applyProtection="1">
      <alignment horizontal="center" vertical="center"/>
      <protection/>
    </xf>
    <xf numFmtId="0" fontId="6" fillId="0" borderId="38" xfId="53" applyFont="1" applyFill="1" applyBorder="1" applyAlignment="1" applyProtection="1">
      <alignment horizontal="center" vertical="center"/>
      <protection/>
    </xf>
    <xf numFmtId="0" fontId="6" fillId="0" borderId="28" xfId="53" applyFont="1" applyFill="1" applyBorder="1" applyAlignment="1" applyProtection="1">
      <alignment horizontal="center" vertical="center"/>
      <protection/>
    </xf>
    <xf numFmtId="0" fontId="6" fillId="0" borderId="42" xfId="53" applyFont="1" applyFill="1" applyBorder="1" applyAlignment="1" applyProtection="1">
      <alignment horizontal="center" vertical="center"/>
      <protection/>
    </xf>
    <xf numFmtId="0" fontId="52" fillId="35" borderId="31" xfId="0" applyFont="1" applyFill="1" applyBorder="1" applyAlignment="1">
      <alignment horizontal="left" vertical="center" wrapText="1"/>
    </xf>
    <xf numFmtId="0" fontId="52" fillId="35" borderId="0"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11"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4" fillId="33" borderId="41" xfId="0" applyFont="1" applyFill="1" applyBorder="1" applyAlignment="1">
      <alignment horizontal="left" vertical="center"/>
    </xf>
    <xf numFmtId="0" fontId="4" fillId="33" borderId="46" xfId="0" applyFont="1" applyFill="1" applyBorder="1" applyAlignment="1">
      <alignment horizontal="left" vertical="center"/>
    </xf>
    <xf numFmtId="0" fontId="4" fillId="33" borderId="12" xfId="0" applyFont="1" applyFill="1" applyBorder="1" applyAlignment="1">
      <alignment horizontal="left" vertical="center"/>
    </xf>
    <xf numFmtId="0" fontId="52" fillId="35" borderId="41" xfId="0" applyFont="1" applyFill="1" applyBorder="1" applyAlignment="1">
      <alignment horizontal="left" vertical="center" wrapText="1"/>
    </xf>
    <xf numFmtId="0" fontId="52" fillId="35" borderId="12" xfId="0" applyFont="1" applyFill="1" applyBorder="1" applyAlignment="1">
      <alignment horizontal="left" vertical="center" wrapText="1"/>
    </xf>
    <xf numFmtId="0" fontId="6" fillId="0" borderId="47" xfId="53" applyFont="1" applyFill="1" applyBorder="1" applyAlignment="1" applyProtection="1">
      <alignment horizontal="center" vertical="center"/>
      <protection/>
    </xf>
    <xf numFmtId="0" fontId="6" fillId="0" borderId="48" xfId="53" applyFont="1" applyFill="1" applyBorder="1" applyAlignment="1" applyProtection="1">
      <alignment horizontal="center" vertical="center"/>
      <protection/>
    </xf>
    <xf numFmtId="0" fontId="6" fillId="0" borderId="49" xfId="53" applyFont="1" applyFill="1" applyBorder="1" applyAlignment="1" applyProtection="1">
      <alignment horizontal="center" vertical="center"/>
      <protection/>
    </xf>
    <xf numFmtId="0" fontId="6" fillId="0" borderId="50" xfId="53" applyFont="1" applyFill="1" applyBorder="1" applyAlignment="1" applyProtection="1">
      <alignment horizontal="center" vertical="center"/>
      <protection/>
    </xf>
    <xf numFmtId="0" fontId="6" fillId="0" borderId="51" xfId="53" applyFont="1" applyFill="1" applyBorder="1" applyAlignment="1" applyProtection="1">
      <alignment horizontal="center" vertical="center"/>
      <protection/>
    </xf>
    <xf numFmtId="0" fontId="6" fillId="0" borderId="52" xfId="53" applyFont="1" applyFill="1" applyBorder="1" applyAlignment="1" applyProtection="1">
      <alignment horizontal="center" vertical="center"/>
      <protection/>
    </xf>
    <xf numFmtId="0" fontId="52"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52" fillId="35" borderId="11" xfId="0" applyFont="1" applyFill="1" applyBorder="1" applyAlignment="1">
      <alignment horizontal="center" vertical="center"/>
    </xf>
    <xf numFmtId="0" fontId="16" fillId="33" borderId="11"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4" fillId="0" borderId="11" xfId="0" applyFont="1" applyBorder="1" applyAlignment="1">
      <alignment horizontal="center" vertical="center" wrapText="1"/>
    </xf>
    <xf numFmtId="0" fontId="53" fillId="35" borderId="53" xfId="0" applyFont="1" applyFill="1" applyBorder="1" applyAlignment="1">
      <alignment horizontal="center" vertical="center"/>
    </xf>
    <xf numFmtId="0" fontId="53" fillId="35" borderId="0" xfId="0" applyFont="1" applyFill="1" applyBorder="1" applyAlignment="1">
      <alignment horizontal="center" vertical="center"/>
    </xf>
    <xf numFmtId="0" fontId="0" fillId="33" borderId="11" xfId="0" applyFill="1" applyBorder="1" applyAlignment="1">
      <alignment horizontal="left" vertical="center"/>
    </xf>
    <xf numFmtId="0" fontId="53" fillId="35" borderId="41" xfId="0" applyFont="1" applyFill="1" applyBorder="1" applyAlignment="1">
      <alignment horizontal="center" vertical="center"/>
    </xf>
    <xf numFmtId="0" fontId="53" fillId="35" borderId="12" xfId="0" applyFont="1" applyFill="1" applyBorder="1" applyAlignment="1">
      <alignment horizontal="center" vertical="center"/>
    </xf>
    <xf numFmtId="0" fontId="4" fillId="33" borderId="54"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4" fillId="33" borderId="57" xfId="0" applyFont="1" applyFill="1" applyBorder="1" applyAlignment="1">
      <alignment horizontal="left" vertical="center" wrapText="1"/>
    </xf>
    <xf numFmtId="0" fontId="4" fillId="33" borderId="58"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6" fillId="33" borderId="50" xfId="53" applyFont="1" applyFill="1" applyBorder="1" applyAlignment="1" applyProtection="1">
      <alignment horizontal="center" vertical="center"/>
      <protection/>
    </xf>
    <xf numFmtId="0" fontId="6" fillId="33" borderId="51" xfId="53" applyFont="1" applyFill="1" applyBorder="1" applyAlignment="1" applyProtection="1">
      <alignment horizontal="center" vertical="center"/>
      <protection/>
    </xf>
    <xf numFmtId="0" fontId="4" fillId="33" borderId="60" xfId="0" applyFont="1" applyFill="1" applyBorder="1" applyAlignment="1">
      <alignment horizontal="left" vertical="center" wrapText="1"/>
    </xf>
    <xf numFmtId="0" fontId="4" fillId="33" borderId="61" xfId="0" applyFont="1" applyFill="1" applyBorder="1" applyAlignment="1">
      <alignment horizontal="left" vertical="center" wrapText="1"/>
    </xf>
    <xf numFmtId="0" fontId="4" fillId="33" borderId="62" xfId="0" applyFont="1" applyFill="1" applyBorder="1" applyAlignment="1">
      <alignment horizontal="left" vertical="center" wrapText="1"/>
    </xf>
    <xf numFmtId="0" fontId="52" fillId="35" borderId="53" xfId="0" applyFont="1" applyFill="1" applyBorder="1" applyAlignment="1">
      <alignment horizontal="center" vertical="center"/>
    </xf>
    <xf numFmtId="0" fontId="52" fillId="35" borderId="0" xfId="0" applyFont="1" applyFill="1" applyBorder="1" applyAlignment="1">
      <alignment horizontal="center" vertical="center"/>
    </xf>
    <xf numFmtId="0" fontId="4" fillId="33" borderId="0" xfId="0" applyFont="1" applyFill="1" applyBorder="1" applyAlignment="1">
      <alignment horizontal="center" vertical="center" wrapText="1"/>
    </xf>
    <xf numFmtId="0" fontId="16" fillId="33" borderId="41" xfId="0" applyFont="1" applyFill="1" applyBorder="1" applyAlignment="1">
      <alignment horizontal="center" vertical="center"/>
    </xf>
    <xf numFmtId="0" fontId="16" fillId="33" borderId="12" xfId="0" applyFont="1" applyFill="1" applyBorder="1" applyAlignment="1">
      <alignment horizontal="center" vertical="center"/>
    </xf>
    <xf numFmtId="0" fontId="6" fillId="33" borderId="54" xfId="53" applyFont="1" applyFill="1" applyBorder="1" applyAlignment="1" applyProtection="1">
      <alignment horizontal="center" vertical="center"/>
      <protection/>
    </xf>
    <xf numFmtId="0" fontId="6" fillId="33" borderId="60" xfId="53" applyFont="1" applyFill="1" applyBorder="1" applyAlignment="1" applyProtection="1">
      <alignment horizontal="center" vertical="center"/>
      <protection/>
    </xf>
    <xf numFmtId="0" fontId="6" fillId="33" borderId="55" xfId="53" applyFont="1" applyFill="1" applyBorder="1" applyAlignment="1" applyProtection="1">
      <alignment horizontal="center" vertical="center"/>
      <protection/>
    </xf>
    <xf numFmtId="0" fontId="6" fillId="33" borderId="56" xfId="53" applyFont="1" applyFill="1" applyBorder="1" applyAlignment="1" applyProtection="1">
      <alignment horizontal="center" vertical="center"/>
      <protection/>
    </xf>
    <xf numFmtId="0" fontId="6" fillId="33" borderId="61" xfId="53" applyFont="1" applyFill="1" applyBorder="1" applyAlignment="1" applyProtection="1">
      <alignment horizontal="center" vertical="center"/>
      <protection/>
    </xf>
    <xf numFmtId="0" fontId="6" fillId="33" borderId="57" xfId="53" applyFont="1" applyFill="1" applyBorder="1" applyAlignment="1" applyProtection="1">
      <alignment horizontal="center" vertical="center"/>
      <protection/>
    </xf>
    <xf numFmtId="0" fontId="6" fillId="33" borderId="58" xfId="53" applyFont="1" applyFill="1" applyBorder="1" applyAlignment="1" applyProtection="1">
      <alignment horizontal="center" vertical="center"/>
      <protection/>
    </xf>
    <xf numFmtId="0" fontId="6" fillId="33" borderId="62" xfId="53" applyFont="1" applyFill="1" applyBorder="1" applyAlignment="1" applyProtection="1">
      <alignment horizontal="center" vertical="center"/>
      <protection/>
    </xf>
    <xf numFmtId="0" fontId="6" fillId="33" borderId="59" xfId="53"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52" fillId="35" borderId="41" xfId="0" applyFont="1" applyFill="1" applyBorder="1" applyAlignment="1">
      <alignment horizontal="center" vertical="center"/>
    </xf>
    <xf numFmtId="0" fontId="52" fillId="35" borderId="46" xfId="0" applyFont="1" applyFill="1" applyBorder="1" applyAlignment="1">
      <alignment horizontal="center" vertical="center"/>
    </xf>
    <xf numFmtId="0" fontId="52" fillId="35" borderId="12" xfId="0" applyFont="1" applyFill="1" applyBorder="1" applyAlignment="1">
      <alignment horizontal="center" vertical="center"/>
    </xf>
    <xf numFmtId="0" fontId="4" fillId="0" borderId="46" xfId="0" applyFont="1" applyBorder="1" applyAlignment="1">
      <alignment horizontal="left" vertical="center"/>
    </xf>
    <xf numFmtId="0" fontId="4" fillId="33" borderId="27"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39" xfId="0" applyFont="1" applyFill="1" applyBorder="1" applyAlignment="1">
      <alignment horizontal="left" vertical="center" wrapText="1"/>
    </xf>
    <xf numFmtId="0" fontId="6" fillId="33" borderId="34" xfId="53" applyFont="1" applyFill="1" applyBorder="1" applyAlignment="1" applyProtection="1">
      <alignment horizontal="center" vertical="center"/>
      <protection/>
    </xf>
    <xf numFmtId="0" fontId="6" fillId="33" borderId="27" xfId="53" applyFont="1" applyFill="1" applyBorder="1" applyAlignment="1" applyProtection="1">
      <alignment horizontal="center" vertical="center"/>
      <protection/>
    </xf>
    <xf numFmtId="0" fontId="6" fillId="33" borderId="35" xfId="53" applyFont="1" applyFill="1" applyBorder="1" applyAlignment="1" applyProtection="1">
      <alignment horizontal="center" vertical="center"/>
      <protection/>
    </xf>
    <xf numFmtId="0" fontId="6" fillId="33" borderId="36" xfId="53" applyFont="1" applyFill="1" applyBorder="1" applyAlignment="1" applyProtection="1">
      <alignment horizontal="center" vertical="center"/>
      <protection/>
    </xf>
    <xf numFmtId="0" fontId="6" fillId="33" borderId="11" xfId="53" applyFont="1" applyFill="1" applyBorder="1" applyAlignment="1" applyProtection="1">
      <alignment horizontal="center" vertical="center"/>
      <protection/>
    </xf>
    <xf numFmtId="0" fontId="6" fillId="33" borderId="37" xfId="53" applyFont="1" applyFill="1" applyBorder="1" applyAlignment="1" applyProtection="1">
      <alignment horizontal="center" vertical="center"/>
      <protection/>
    </xf>
    <xf numFmtId="0" fontId="6" fillId="33" borderId="38" xfId="53" applyFont="1" applyFill="1" applyBorder="1" applyAlignment="1" applyProtection="1">
      <alignment horizontal="center" vertical="center"/>
      <protection/>
    </xf>
    <xf numFmtId="0" fontId="6" fillId="33" borderId="28" xfId="53" applyFont="1" applyFill="1" applyBorder="1" applyAlignment="1" applyProtection="1">
      <alignment horizontal="center" vertical="center"/>
      <protection/>
    </xf>
    <xf numFmtId="0" fontId="6" fillId="33" borderId="39" xfId="53" applyFont="1" applyFill="1" applyBorder="1" applyAlignment="1" applyProtection="1">
      <alignment horizontal="center" vertical="center"/>
      <protection/>
    </xf>
    <xf numFmtId="0" fontId="16" fillId="0" borderId="11" xfId="0" applyFont="1" applyBorder="1" applyAlignment="1">
      <alignment horizontal="left" vertical="center" wrapText="1"/>
    </xf>
    <xf numFmtId="0" fontId="13" fillId="38" borderId="41" xfId="0" applyFont="1" applyFill="1" applyBorder="1" applyAlignment="1">
      <alignment horizontal="left" vertical="center" wrapText="1"/>
    </xf>
    <xf numFmtId="0" fontId="13" fillId="38" borderId="46" xfId="0" applyFont="1" applyFill="1" applyBorder="1" applyAlignment="1">
      <alignment horizontal="left" vertical="center" wrapText="1"/>
    </xf>
    <xf numFmtId="0" fontId="13" fillId="38" borderId="12" xfId="0" applyFont="1" applyFill="1" applyBorder="1" applyAlignment="1">
      <alignment horizontal="left" vertical="center" wrapText="1"/>
    </xf>
    <xf numFmtId="0" fontId="4" fillId="0" borderId="41" xfId="0" applyFont="1" applyBorder="1" applyAlignment="1">
      <alignment horizontal="center" vertical="center"/>
    </xf>
    <xf numFmtId="0" fontId="4" fillId="0" borderId="46" xfId="0" applyFont="1" applyBorder="1" applyAlignment="1">
      <alignment horizontal="center" vertical="center"/>
    </xf>
    <xf numFmtId="0" fontId="4" fillId="0" borderId="12" xfId="0" applyFont="1" applyBorder="1" applyAlignment="1">
      <alignment horizontal="center" vertic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6" fillId="33" borderId="46" xfId="53" applyFont="1" applyFill="1" applyBorder="1" applyAlignment="1" applyProtection="1">
      <alignment horizontal="center" vertical="center"/>
      <protection/>
    </xf>
    <xf numFmtId="0" fontId="6" fillId="33" borderId="63" xfId="53" applyFont="1" applyFill="1" applyBorder="1" applyAlignment="1" applyProtection="1">
      <alignment horizontal="center" vertical="center"/>
      <protection/>
    </xf>
    <xf numFmtId="0" fontId="4" fillId="33" borderId="34"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6" fillId="33" borderId="48" xfId="53" applyFont="1" applyFill="1" applyBorder="1" applyAlignment="1" applyProtection="1">
      <alignment horizontal="center" vertical="center"/>
      <protection/>
    </xf>
    <xf numFmtId="0" fontId="18" fillId="0" borderId="11" xfId="53" applyFont="1" applyBorder="1" applyAlignment="1">
      <alignment horizontal="center" vertical="center" wrapText="1"/>
      <protection/>
    </xf>
    <xf numFmtId="0" fontId="6" fillId="33" borderId="29" xfId="53" applyFont="1" applyFill="1" applyBorder="1" applyAlignment="1" applyProtection="1">
      <alignment horizontal="center" vertical="center"/>
      <protection/>
    </xf>
    <xf numFmtId="0" fontId="6" fillId="33" borderId="12" xfId="53" applyFont="1" applyFill="1" applyBorder="1" applyAlignment="1" applyProtection="1">
      <alignment horizontal="center" vertical="center"/>
      <protection/>
    </xf>
    <xf numFmtId="0" fontId="6" fillId="33" borderId="30" xfId="53" applyFont="1" applyFill="1" applyBorder="1" applyAlignment="1" applyProtection="1">
      <alignment horizontal="center" vertical="center"/>
      <protection/>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33" borderId="39"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26">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1</xdr:row>
      <xdr:rowOff>66675</xdr:rowOff>
    </xdr:from>
    <xdr:to>
      <xdr:col>2</xdr:col>
      <xdr:colOff>1323975</xdr:colOff>
      <xdr:row>4</xdr:row>
      <xdr:rowOff>247650</xdr:rowOff>
    </xdr:to>
    <xdr:pic>
      <xdr:nvPicPr>
        <xdr:cNvPr id="1" name="Picture 2"/>
        <xdr:cNvPicPr preferRelativeResize="1">
          <a:picLocks noChangeAspect="1"/>
        </xdr:cNvPicPr>
      </xdr:nvPicPr>
      <xdr:blipFill>
        <a:blip r:embed="rId1"/>
        <a:stretch>
          <a:fillRect/>
        </a:stretch>
      </xdr:blipFill>
      <xdr:spPr>
        <a:xfrm>
          <a:off x="1219200" y="542925"/>
          <a:ext cx="1085850"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22</xdr:row>
      <xdr:rowOff>38100</xdr:rowOff>
    </xdr:from>
    <xdr:to>
      <xdr:col>5</xdr:col>
      <xdr:colOff>1495425</xdr:colOff>
      <xdr:row>30</xdr:row>
      <xdr:rowOff>38100</xdr:rowOff>
    </xdr:to>
    <xdr:sp>
      <xdr:nvSpPr>
        <xdr:cNvPr id="1" name="Flecha izquierda 2">
          <a:hlinkClick r:id="rId1"/>
        </xdr:cNvPr>
        <xdr:cNvSpPr>
          <a:spLocks/>
        </xdr:cNvSpPr>
      </xdr:nvSpPr>
      <xdr:spPr>
        <a:xfrm>
          <a:off x="5791200" y="6896100"/>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800100</xdr:colOff>
      <xdr:row>1</xdr:row>
      <xdr:rowOff>66675</xdr:rowOff>
    </xdr:from>
    <xdr:to>
      <xdr:col>2</xdr:col>
      <xdr:colOff>914400</xdr:colOff>
      <xdr:row>4</xdr:row>
      <xdr:rowOff>238125</xdr:rowOff>
    </xdr:to>
    <xdr:pic>
      <xdr:nvPicPr>
        <xdr:cNvPr id="2" name="Picture 2"/>
        <xdr:cNvPicPr preferRelativeResize="1">
          <a:picLocks noChangeAspect="1"/>
        </xdr:cNvPicPr>
      </xdr:nvPicPr>
      <xdr:blipFill>
        <a:blip r:embed="rId2"/>
        <a:stretch>
          <a:fillRect/>
        </a:stretch>
      </xdr:blipFill>
      <xdr:spPr>
        <a:xfrm>
          <a:off x="962025" y="228600"/>
          <a:ext cx="1085850"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6</xdr:row>
      <xdr:rowOff>104775</xdr:rowOff>
    </xdr:from>
    <xdr:to>
      <xdr:col>13</xdr:col>
      <xdr:colOff>200025</xdr:colOff>
      <xdr:row>9</xdr:row>
      <xdr:rowOff>114300</xdr:rowOff>
    </xdr:to>
    <xdr:sp>
      <xdr:nvSpPr>
        <xdr:cNvPr id="1" name="Flecha izquierda 2">
          <a:hlinkClick r:id="rId1"/>
        </xdr:cNvPr>
        <xdr:cNvSpPr>
          <a:spLocks/>
        </xdr:cNvSpPr>
      </xdr:nvSpPr>
      <xdr:spPr>
        <a:xfrm>
          <a:off x="17535525" y="1552575"/>
          <a:ext cx="1190625"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714375</xdr:colOff>
      <xdr:row>1</xdr:row>
      <xdr:rowOff>57150</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1000125" y="219075"/>
          <a:ext cx="1085850" cy="1114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981075</xdr:colOff>
      <xdr:row>21</xdr:row>
      <xdr:rowOff>0</xdr:rowOff>
    </xdr:from>
    <xdr:to>
      <xdr:col>6</xdr:col>
      <xdr:colOff>400050</xdr:colOff>
      <xdr:row>28</xdr:row>
      <xdr:rowOff>152400</xdr:rowOff>
    </xdr:to>
    <xdr:sp>
      <xdr:nvSpPr>
        <xdr:cNvPr id="1" name="Flecha izquierda 2">
          <a:hlinkClick r:id="rId1"/>
        </xdr:cNvPr>
        <xdr:cNvSpPr>
          <a:spLocks/>
        </xdr:cNvSpPr>
      </xdr:nvSpPr>
      <xdr:spPr>
        <a:xfrm>
          <a:off x="5419725" y="5581650"/>
          <a:ext cx="9620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400050</xdr:colOff>
      <xdr:row>1</xdr:row>
      <xdr:rowOff>57150</xdr:rowOff>
    </xdr:from>
    <xdr:to>
      <xdr:col>2</xdr:col>
      <xdr:colOff>514350</xdr:colOff>
      <xdr:row>4</xdr:row>
      <xdr:rowOff>228600</xdr:rowOff>
    </xdr:to>
    <xdr:pic>
      <xdr:nvPicPr>
        <xdr:cNvPr id="2" name="Picture 2"/>
        <xdr:cNvPicPr preferRelativeResize="1">
          <a:picLocks noChangeAspect="1"/>
        </xdr:cNvPicPr>
      </xdr:nvPicPr>
      <xdr:blipFill>
        <a:blip r:embed="rId2"/>
        <a:stretch>
          <a:fillRect/>
        </a:stretch>
      </xdr:blipFill>
      <xdr:spPr>
        <a:xfrm>
          <a:off x="561975" y="219075"/>
          <a:ext cx="10858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342900</xdr:colOff>
      <xdr:row>1</xdr:row>
      <xdr:rowOff>47625</xdr:rowOff>
    </xdr:from>
    <xdr:to>
      <xdr:col>21</xdr:col>
      <xdr:colOff>495300</xdr:colOff>
      <xdr:row>4</xdr:row>
      <xdr:rowOff>266700</xdr:rowOff>
    </xdr:to>
    <xdr:sp>
      <xdr:nvSpPr>
        <xdr:cNvPr id="1" name="Flecha izquierda 3">
          <a:hlinkClick r:id="rId1"/>
        </xdr:cNvPr>
        <xdr:cNvSpPr>
          <a:spLocks/>
        </xdr:cNvSpPr>
      </xdr:nvSpPr>
      <xdr:spPr>
        <a:xfrm>
          <a:off x="12020550" y="209550"/>
          <a:ext cx="962025" cy="11525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2" name="Picture 2"/>
        <xdr:cNvPicPr preferRelativeResize="1">
          <a:picLocks noChangeAspect="1"/>
        </xdr:cNvPicPr>
      </xdr:nvPicPr>
      <xdr:blipFill>
        <a:blip r:embed="rId2"/>
        <a:stretch>
          <a:fillRect/>
        </a:stretch>
      </xdr:blipFill>
      <xdr:spPr>
        <a:xfrm>
          <a:off x="552450" y="219075"/>
          <a:ext cx="10858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4</xdr:row>
      <xdr:rowOff>238125</xdr:rowOff>
    </xdr:from>
    <xdr:to>
      <xdr:col>14</xdr:col>
      <xdr:colOff>333375</xdr:colOff>
      <xdr:row>9</xdr:row>
      <xdr:rowOff>190500</xdr:rowOff>
    </xdr:to>
    <xdr:sp>
      <xdr:nvSpPr>
        <xdr:cNvPr id="1" name="Flecha izquierda 2">
          <a:hlinkClick r:id="rId1"/>
        </xdr:cNvPr>
        <xdr:cNvSpPr>
          <a:spLocks/>
        </xdr:cNvSpPr>
      </xdr:nvSpPr>
      <xdr:spPr>
        <a:xfrm>
          <a:off x="11601450" y="1333500"/>
          <a:ext cx="971550" cy="10477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409575</xdr:colOff>
      <xdr:row>1</xdr:row>
      <xdr:rowOff>66675</xdr:rowOff>
    </xdr:from>
    <xdr:to>
      <xdr:col>2</xdr:col>
      <xdr:colOff>523875</xdr:colOff>
      <xdr:row>4</xdr:row>
      <xdr:rowOff>238125</xdr:rowOff>
    </xdr:to>
    <xdr:pic>
      <xdr:nvPicPr>
        <xdr:cNvPr id="2" name="Picture 2"/>
        <xdr:cNvPicPr preferRelativeResize="1">
          <a:picLocks noChangeAspect="1"/>
        </xdr:cNvPicPr>
      </xdr:nvPicPr>
      <xdr:blipFill>
        <a:blip r:embed="rId2"/>
        <a:stretch>
          <a:fillRect/>
        </a:stretch>
      </xdr:blipFill>
      <xdr:spPr>
        <a:xfrm>
          <a:off x="571500" y="228600"/>
          <a:ext cx="1085850"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0</xdr:rowOff>
    </xdr:from>
    <xdr:to>
      <xdr:col>12</xdr:col>
      <xdr:colOff>200025</xdr:colOff>
      <xdr:row>4</xdr:row>
      <xdr:rowOff>95250</xdr:rowOff>
    </xdr:to>
    <xdr:sp>
      <xdr:nvSpPr>
        <xdr:cNvPr id="1" name="Flecha izquierda 2">
          <a:hlinkClick r:id="rId1"/>
        </xdr:cNvPr>
        <xdr:cNvSpPr>
          <a:spLocks/>
        </xdr:cNvSpPr>
      </xdr:nvSpPr>
      <xdr:spPr>
        <a:xfrm>
          <a:off x="12049125" y="0"/>
          <a:ext cx="962025"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600075</xdr:colOff>
      <xdr:row>1</xdr:row>
      <xdr:rowOff>66675</xdr:rowOff>
    </xdr:from>
    <xdr:to>
      <xdr:col>1</xdr:col>
      <xdr:colOff>1685925</xdr:colOff>
      <xdr:row>4</xdr:row>
      <xdr:rowOff>238125</xdr:rowOff>
    </xdr:to>
    <xdr:pic>
      <xdr:nvPicPr>
        <xdr:cNvPr id="2" name="Picture 2"/>
        <xdr:cNvPicPr preferRelativeResize="1">
          <a:picLocks noChangeAspect="1"/>
        </xdr:cNvPicPr>
      </xdr:nvPicPr>
      <xdr:blipFill>
        <a:blip r:embed="rId2"/>
        <a:stretch>
          <a:fillRect/>
        </a:stretch>
      </xdr:blipFill>
      <xdr:spPr>
        <a:xfrm>
          <a:off x="762000" y="228600"/>
          <a:ext cx="1085850" cy="1104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95250</xdr:rowOff>
    </xdr:from>
    <xdr:to>
      <xdr:col>9</xdr:col>
      <xdr:colOff>323850</xdr:colOff>
      <xdr:row>5</xdr:row>
      <xdr:rowOff>266700</xdr:rowOff>
    </xdr:to>
    <xdr:sp>
      <xdr:nvSpPr>
        <xdr:cNvPr id="1" name="Flecha izquierda 2">
          <a:hlinkClick r:id="rId1"/>
        </xdr:cNvPr>
        <xdr:cNvSpPr>
          <a:spLocks/>
        </xdr:cNvSpPr>
      </xdr:nvSpPr>
      <xdr:spPr>
        <a:xfrm>
          <a:off x="11191875" y="95250"/>
          <a:ext cx="962025" cy="13430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2" name="Picture 2"/>
        <xdr:cNvPicPr preferRelativeResize="1">
          <a:picLocks noChangeAspect="1"/>
        </xdr:cNvPicPr>
      </xdr:nvPicPr>
      <xdr:blipFill>
        <a:blip r:embed="rId2"/>
        <a:stretch>
          <a:fillRect/>
        </a:stretch>
      </xdr:blipFill>
      <xdr:spPr>
        <a:xfrm>
          <a:off x="885825" y="200025"/>
          <a:ext cx="923925"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11</xdr:row>
      <xdr:rowOff>114300</xdr:rowOff>
    </xdr:from>
    <xdr:to>
      <xdr:col>5</xdr:col>
      <xdr:colOff>1333500</xdr:colOff>
      <xdr:row>19</xdr:row>
      <xdr:rowOff>76200</xdr:rowOff>
    </xdr:to>
    <xdr:sp>
      <xdr:nvSpPr>
        <xdr:cNvPr id="1" name="Flecha izquierda 2">
          <a:hlinkClick r:id="rId1"/>
        </xdr:cNvPr>
        <xdr:cNvSpPr>
          <a:spLocks/>
        </xdr:cNvSpPr>
      </xdr:nvSpPr>
      <xdr:spPr>
        <a:xfrm>
          <a:off x="6610350" y="2543175"/>
          <a:ext cx="962025" cy="11811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704850</xdr:colOff>
      <xdr:row>1</xdr:row>
      <xdr:rowOff>66675</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66775" y="228600"/>
          <a:ext cx="1095375" cy="1104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895350</xdr:colOff>
      <xdr:row>18</xdr:row>
      <xdr:rowOff>95250</xdr:rowOff>
    </xdr:from>
    <xdr:to>
      <xdr:col>5</xdr:col>
      <xdr:colOff>714375</xdr:colOff>
      <xdr:row>26</xdr:row>
      <xdr:rowOff>57150</xdr:rowOff>
    </xdr:to>
    <xdr:sp>
      <xdr:nvSpPr>
        <xdr:cNvPr id="1" name="Flecha izquierda 2">
          <a:hlinkClick r:id="rId1"/>
        </xdr:cNvPr>
        <xdr:cNvSpPr>
          <a:spLocks/>
        </xdr:cNvSpPr>
      </xdr:nvSpPr>
      <xdr:spPr>
        <a:xfrm>
          <a:off x="5838825" y="487680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752475</xdr:colOff>
      <xdr:row>1</xdr:row>
      <xdr:rowOff>66675</xdr:rowOff>
    </xdr:from>
    <xdr:to>
      <xdr:col>2</xdr:col>
      <xdr:colOff>866775</xdr:colOff>
      <xdr:row>4</xdr:row>
      <xdr:rowOff>238125</xdr:rowOff>
    </xdr:to>
    <xdr:pic>
      <xdr:nvPicPr>
        <xdr:cNvPr id="2" name="Picture 2"/>
        <xdr:cNvPicPr preferRelativeResize="1">
          <a:picLocks noChangeAspect="1"/>
        </xdr:cNvPicPr>
      </xdr:nvPicPr>
      <xdr:blipFill>
        <a:blip r:embed="rId2"/>
        <a:stretch>
          <a:fillRect/>
        </a:stretch>
      </xdr:blipFill>
      <xdr:spPr>
        <a:xfrm>
          <a:off x="914400" y="228600"/>
          <a:ext cx="1085850" cy="1104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20</xdr:row>
      <xdr:rowOff>114300</xdr:rowOff>
    </xdr:from>
    <xdr:to>
      <xdr:col>3</xdr:col>
      <xdr:colOff>1524000</xdr:colOff>
      <xdr:row>28</xdr:row>
      <xdr:rowOff>114300</xdr:rowOff>
    </xdr:to>
    <xdr:sp>
      <xdr:nvSpPr>
        <xdr:cNvPr id="1" name="Flecha izquierda 2">
          <a:hlinkClick r:id="rId1"/>
        </xdr:cNvPr>
        <xdr:cNvSpPr>
          <a:spLocks/>
        </xdr:cNvSpPr>
      </xdr:nvSpPr>
      <xdr:spPr>
        <a:xfrm>
          <a:off x="5057775" y="5029200"/>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771525</xdr:colOff>
      <xdr:row>1</xdr:row>
      <xdr:rowOff>66675</xdr:rowOff>
    </xdr:from>
    <xdr:to>
      <xdr:col>1</xdr:col>
      <xdr:colOff>1857375</xdr:colOff>
      <xdr:row>4</xdr:row>
      <xdr:rowOff>238125</xdr:rowOff>
    </xdr:to>
    <xdr:pic>
      <xdr:nvPicPr>
        <xdr:cNvPr id="2" name="Picture 2"/>
        <xdr:cNvPicPr preferRelativeResize="1">
          <a:picLocks noChangeAspect="1"/>
        </xdr:cNvPicPr>
      </xdr:nvPicPr>
      <xdr:blipFill>
        <a:blip r:embed="rId2"/>
        <a:stretch>
          <a:fillRect/>
        </a:stretch>
      </xdr:blipFill>
      <xdr:spPr>
        <a:xfrm>
          <a:off x="933450" y="228600"/>
          <a:ext cx="1085850" cy="1104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6</xdr:row>
      <xdr:rowOff>95250</xdr:rowOff>
    </xdr:from>
    <xdr:to>
      <xdr:col>13</xdr:col>
      <xdr:colOff>333375</xdr:colOff>
      <xdr:row>11</xdr:row>
      <xdr:rowOff>19050</xdr:rowOff>
    </xdr:to>
    <xdr:sp>
      <xdr:nvSpPr>
        <xdr:cNvPr id="1" name="Flecha izquierda 3">
          <a:hlinkClick r:id="rId1"/>
        </xdr:cNvPr>
        <xdr:cNvSpPr>
          <a:spLocks/>
        </xdr:cNvSpPr>
      </xdr:nvSpPr>
      <xdr:spPr>
        <a:xfrm>
          <a:off x="11229975" y="154305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504825</xdr:colOff>
      <xdr:row>1</xdr:row>
      <xdr:rowOff>66675</xdr:rowOff>
    </xdr:from>
    <xdr:to>
      <xdr:col>1</xdr:col>
      <xdr:colOff>1590675</xdr:colOff>
      <xdr:row>4</xdr:row>
      <xdr:rowOff>238125</xdr:rowOff>
    </xdr:to>
    <xdr:pic>
      <xdr:nvPicPr>
        <xdr:cNvPr id="2" name="Picture 2"/>
        <xdr:cNvPicPr preferRelativeResize="1">
          <a:picLocks noChangeAspect="1"/>
        </xdr:cNvPicPr>
      </xdr:nvPicPr>
      <xdr:blipFill>
        <a:blip r:embed="rId2"/>
        <a:stretch>
          <a:fillRect/>
        </a:stretch>
      </xdr:blipFill>
      <xdr:spPr>
        <a:xfrm>
          <a:off x="666750" y="228600"/>
          <a:ext cx="1085850" cy="1104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SS\OAP\DOCS\Documentos\A&#241;o%202017\Portafolio%20de%20Proyectos%202017\1.%20Proyectos_estrat&#233;gicos\1.%20Despacho%20Superintendente\Despacho%20Superintendente\01_Soborno_Trasnacional_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yecto"/>
      <sheetName val="Justificación - Objetivo"/>
      <sheetName val="Indicadores"/>
      <sheetName val="Recursos Humanos"/>
      <sheetName val="Comunicaciones internas"/>
      <sheetName val="Recursos Financieros"/>
      <sheetName val="Interesados"/>
      <sheetName val="Plan de comunicaciones"/>
      <sheetName val="Requerimientos"/>
      <sheetName val="Alcance"/>
      <sheetName val="EDT- Actividades"/>
      <sheetName val="Riesgos-Cronograma"/>
      <sheetName val="No toca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freyes@supersociedades.gov.co" TargetMode="External" /><Relationship Id="rId2" Type="http://schemas.openxmlformats.org/officeDocument/2006/relationships/hyperlink" Target="mailto:Fbonilla@supersociedades.gov.co" TargetMode="External" /><Relationship Id="rId3" Type="http://schemas.openxmlformats.org/officeDocument/2006/relationships/hyperlink" Target="mailto:Juanag@SUPERSOCIEDADES.GOV.CO" TargetMode="External" /><Relationship Id="rId4" Type="http://schemas.openxmlformats.org/officeDocument/2006/relationships/comments" Target="../comments7.xml" /><Relationship Id="rId5" Type="http://schemas.openxmlformats.org/officeDocument/2006/relationships/vmlDrawing" Target="../drawings/vmlDrawing6.vml" /><Relationship Id="rId6" Type="http://schemas.openxmlformats.org/officeDocument/2006/relationships/drawing" Target="../drawings/drawing7.xml" /><Relationship Id="rId7"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2:S16"/>
  <sheetViews>
    <sheetView showGridLines="0" zoomScale="85" zoomScaleNormal="85" zoomScalePageLayoutView="0" workbookViewId="0" topLeftCell="A1">
      <selection activeCell="E7" sqref="E7:K7"/>
    </sheetView>
  </sheetViews>
  <sheetFormatPr defaultColWidth="11.421875" defaultRowHeight="12.75"/>
  <cols>
    <col min="1" max="1" width="11.421875" style="1" customWidth="1"/>
    <col min="2" max="2" width="3.28125" style="1" customWidth="1"/>
    <col min="3" max="3" width="26.57421875" style="1" bestFit="1" customWidth="1"/>
    <col min="4" max="4" width="3.7109375" style="1" customWidth="1"/>
    <col min="5" max="5" width="26.7109375" style="1" bestFit="1" customWidth="1"/>
    <col min="6" max="6" width="3.7109375" style="1" customWidth="1"/>
    <col min="7" max="7" width="26.8515625" style="1" bestFit="1" customWidth="1"/>
    <col min="8" max="8" width="3.7109375" style="1" customWidth="1"/>
    <col min="9" max="9" width="28.421875" style="1" customWidth="1"/>
    <col min="10" max="10" width="3.7109375" style="1" customWidth="1"/>
    <col min="11" max="11" width="27.00390625"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1875" style="1" customWidth="1"/>
  </cols>
  <sheetData>
    <row r="1" ht="37.5" customHeight="1" thickBot="1"/>
    <row r="2" spans="1:19" s="13" customFormat="1" ht="26.25" customHeight="1">
      <c r="A2" s="58"/>
      <c r="B2" s="161"/>
      <c r="C2" s="162"/>
      <c r="D2" s="163" t="s">
        <v>124</v>
      </c>
      <c r="E2" s="164"/>
      <c r="F2" s="164"/>
      <c r="G2" s="164"/>
      <c r="H2" s="164"/>
      <c r="I2" s="164"/>
      <c r="J2" s="165"/>
      <c r="K2" s="151" t="s">
        <v>125</v>
      </c>
      <c r="L2" s="152"/>
      <c r="S2" s="16"/>
    </row>
    <row r="3" spans="1:19" s="13" customFormat="1" ht="23.25" customHeight="1">
      <c r="A3" s="58"/>
      <c r="B3" s="157"/>
      <c r="C3" s="158"/>
      <c r="D3" s="166" t="s">
        <v>126</v>
      </c>
      <c r="E3" s="167"/>
      <c r="F3" s="167"/>
      <c r="G3" s="167"/>
      <c r="H3" s="167"/>
      <c r="I3" s="167"/>
      <c r="J3" s="168"/>
      <c r="K3" s="153" t="s">
        <v>131</v>
      </c>
      <c r="L3" s="154"/>
      <c r="S3" s="16"/>
    </row>
    <row r="4" spans="1:19" s="13" customFormat="1" ht="24" customHeight="1">
      <c r="A4" s="58"/>
      <c r="B4" s="157"/>
      <c r="C4" s="158"/>
      <c r="D4" s="166" t="s">
        <v>127</v>
      </c>
      <c r="E4" s="167"/>
      <c r="F4" s="167"/>
      <c r="G4" s="167"/>
      <c r="H4" s="167"/>
      <c r="I4" s="167"/>
      <c r="J4" s="168"/>
      <c r="K4" s="153" t="s">
        <v>128</v>
      </c>
      <c r="L4" s="154"/>
      <c r="S4" s="16"/>
    </row>
    <row r="5" spans="1:19" s="13" customFormat="1" ht="22.5" customHeight="1" thickBot="1">
      <c r="A5" s="58"/>
      <c r="B5" s="159"/>
      <c r="C5" s="160"/>
      <c r="D5" s="169" t="s">
        <v>129</v>
      </c>
      <c r="E5" s="170"/>
      <c r="F5" s="170"/>
      <c r="G5" s="170"/>
      <c r="H5" s="170"/>
      <c r="I5" s="170"/>
      <c r="J5" s="171"/>
      <c r="K5" s="155" t="s">
        <v>130</v>
      </c>
      <c r="L5" s="156"/>
      <c r="S5" s="16"/>
    </row>
    <row r="6" spans="3:9" ht="5.25" customHeight="1">
      <c r="C6" s="14"/>
      <c r="D6" s="14"/>
      <c r="E6" s="14"/>
      <c r="F6" s="14"/>
      <c r="G6" s="14"/>
      <c r="H6" s="14"/>
      <c r="I6" s="14"/>
    </row>
    <row r="7" spans="3:19" ht="29.25" customHeight="1">
      <c r="C7" s="149" t="s">
        <v>0</v>
      </c>
      <c r="D7" s="149"/>
      <c r="E7" s="150" t="s">
        <v>140</v>
      </c>
      <c r="F7" s="150"/>
      <c r="G7" s="150"/>
      <c r="H7" s="150"/>
      <c r="I7" s="150"/>
      <c r="J7" s="150"/>
      <c r="K7" s="150"/>
      <c r="S7" s="1"/>
    </row>
    <row r="8" spans="3:19" ht="6.75" customHeight="1">
      <c r="C8" s="8"/>
      <c r="D8" s="8"/>
      <c r="E8" s="9"/>
      <c r="F8" s="9"/>
      <c r="G8" s="9"/>
      <c r="H8" s="9"/>
      <c r="I8" s="9"/>
      <c r="S8" s="1"/>
    </row>
    <row r="9" spans="3:19" ht="6.75" customHeight="1" thickBot="1">
      <c r="C9" s="8"/>
      <c r="D9" s="8"/>
      <c r="E9" s="9"/>
      <c r="F9" s="9"/>
      <c r="G9" s="9"/>
      <c r="H9" s="9"/>
      <c r="I9" s="9"/>
      <c r="S9" s="1"/>
    </row>
    <row r="10" spans="2:12" ht="12.75" thickBot="1">
      <c r="B10" s="59"/>
      <c r="C10" s="60"/>
      <c r="D10" s="60"/>
      <c r="E10" s="60"/>
      <c r="F10" s="60"/>
      <c r="G10" s="60"/>
      <c r="H10" s="60"/>
      <c r="I10" s="60"/>
      <c r="J10" s="60"/>
      <c r="K10" s="60"/>
      <c r="L10" s="61"/>
    </row>
    <row r="11" spans="2:12" ht="39.75" customHeight="1" thickBot="1">
      <c r="B11" s="62"/>
      <c r="C11" s="19" t="s">
        <v>35</v>
      </c>
      <c r="D11" s="63"/>
      <c r="E11" s="19" t="s">
        <v>36</v>
      </c>
      <c r="F11" s="63"/>
      <c r="G11" s="19" t="s">
        <v>49</v>
      </c>
      <c r="H11" s="63"/>
      <c r="I11" s="19" t="s">
        <v>72</v>
      </c>
      <c r="J11" s="63"/>
      <c r="K11" s="19" t="s">
        <v>50</v>
      </c>
      <c r="L11" s="64"/>
    </row>
    <row r="12" spans="2:12" ht="15" customHeight="1" thickBot="1">
      <c r="B12" s="62"/>
      <c r="C12" s="63"/>
      <c r="D12" s="63"/>
      <c r="E12" s="63"/>
      <c r="F12" s="63"/>
      <c r="G12" s="63"/>
      <c r="H12" s="63"/>
      <c r="I12" s="63"/>
      <c r="J12" s="63"/>
      <c r="K12" s="63"/>
      <c r="L12" s="64"/>
    </row>
    <row r="13" spans="2:12" ht="39.75" customHeight="1" thickBot="1">
      <c r="B13" s="62"/>
      <c r="C13" s="19" t="s">
        <v>37</v>
      </c>
      <c r="D13" s="63"/>
      <c r="E13" s="19" t="s">
        <v>38</v>
      </c>
      <c r="F13" s="63"/>
      <c r="G13" s="19" t="s">
        <v>39</v>
      </c>
      <c r="H13" s="63"/>
      <c r="I13" s="19" t="s">
        <v>51</v>
      </c>
      <c r="J13" s="63"/>
      <c r="K13" s="19" t="s">
        <v>40</v>
      </c>
      <c r="L13" s="64"/>
    </row>
    <row r="14" spans="2:12" ht="15" customHeight="1" thickBot="1">
      <c r="B14" s="62"/>
      <c r="C14" s="63"/>
      <c r="D14" s="63"/>
      <c r="E14" s="63"/>
      <c r="F14" s="63"/>
      <c r="G14" s="63"/>
      <c r="H14" s="63"/>
      <c r="I14" s="63"/>
      <c r="J14" s="63"/>
      <c r="K14" s="63"/>
      <c r="L14" s="64"/>
    </row>
    <row r="15" spans="2:12" ht="37.5" customHeight="1" thickBot="1">
      <c r="B15" s="62"/>
      <c r="C15" s="63"/>
      <c r="D15" s="63"/>
      <c r="E15" s="63"/>
      <c r="F15" s="63"/>
      <c r="G15" s="19" t="s">
        <v>41</v>
      </c>
      <c r="H15" s="63"/>
      <c r="I15" s="63"/>
      <c r="J15" s="63"/>
      <c r="K15" s="63"/>
      <c r="L15" s="64"/>
    </row>
    <row r="16" spans="2:12" ht="12.75" thickBot="1">
      <c r="B16" s="65"/>
      <c r="C16" s="66"/>
      <c r="D16" s="66"/>
      <c r="E16" s="66"/>
      <c r="F16" s="66"/>
      <c r="G16" s="66"/>
      <c r="H16" s="66"/>
      <c r="I16" s="66"/>
      <c r="J16" s="66"/>
      <c r="K16" s="66"/>
      <c r="L16" s="67"/>
    </row>
    <row r="17" ht="37.5" customHeight="1"/>
    <row r="19" ht="37.5" customHeight="1"/>
    <row r="21" ht="37.5" customHeight="1"/>
    <row r="23" ht="37.5" customHeight="1"/>
    <row r="25" ht="37.5" customHeight="1"/>
  </sheetData>
  <sheetProtection/>
  <mergeCells count="14">
    <mergeCell ref="C7:D7"/>
    <mergeCell ref="E7:K7"/>
    <mergeCell ref="K2:L2"/>
    <mergeCell ref="K3:L3"/>
    <mergeCell ref="K4:L4"/>
    <mergeCell ref="K5:L5"/>
    <mergeCell ref="B3:C3"/>
    <mergeCell ref="B4:C4"/>
    <mergeCell ref="B5:C5"/>
    <mergeCell ref="B2:C2"/>
    <mergeCell ref="D2:J2"/>
    <mergeCell ref="D3:J3"/>
    <mergeCell ref="D4:J4"/>
    <mergeCell ref="D5:J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pageMargins left="0.3937007874015748" right="0.3937007874015748" top="0.7480314960629921" bottom="0.7480314960629921" header="0.31496062992125984" footer="0.31496062992125984"/>
  <pageSetup fitToHeight="0" fitToWidth="1"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AE20"/>
  <sheetViews>
    <sheetView showGridLines="0" zoomScale="90" zoomScaleNormal="90" zoomScalePageLayoutView="0" workbookViewId="0" topLeftCell="A4">
      <selection activeCell="W12" sqref="W12"/>
    </sheetView>
  </sheetViews>
  <sheetFormatPr defaultColWidth="11.421875" defaultRowHeight="12.75"/>
  <cols>
    <col min="1" max="1" width="2.421875" style="1" customWidth="1"/>
    <col min="2" max="2" width="14.57421875" style="1" customWidth="1"/>
    <col min="3" max="3" width="26.42187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234"/>
      <c r="C2" s="235"/>
      <c r="D2" s="248" t="s">
        <v>124</v>
      </c>
      <c r="E2" s="249"/>
      <c r="F2" s="249"/>
      <c r="G2" s="249"/>
      <c r="H2" s="249"/>
      <c r="I2" s="249"/>
      <c r="J2" s="250"/>
      <c r="K2" s="96"/>
      <c r="L2" s="94"/>
      <c r="M2" s="243" t="str">
        <f>Proyecto!K2</f>
        <v>Codigo: GC-F-015</v>
      </c>
      <c r="N2" s="243"/>
      <c r="O2" s="243"/>
      <c r="P2" s="244"/>
      <c r="R2" s="11"/>
      <c r="S2" s="11"/>
      <c r="T2" s="11"/>
      <c r="U2" s="15"/>
      <c r="AE2" s="16"/>
    </row>
    <row r="3" spans="2:31" s="12" customFormat="1" ht="23.25" customHeight="1">
      <c r="B3" s="236"/>
      <c r="C3" s="222"/>
      <c r="D3" s="251" t="s">
        <v>126</v>
      </c>
      <c r="E3" s="252"/>
      <c r="F3" s="252"/>
      <c r="G3" s="252"/>
      <c r="H3" s="252"/>
      <c r="I3" s="252"/>
      <c r="J3" s="253"/>
      <c r="K3" s="29"/>
      <c r="L3" s="68"/>
      <c r="M3" s="174" t="str">
        <f>Proyecto!K3</f>
        <v>Fecha: 17 de septiembre de 2014</v>
      </c>
      <c r="N3" s="174"/>
      <c r="O3" s="174"/>
      <c r="P3" s="245"/>
      <c r="R3" s="11"/>
      <c r="S3" s="11"/>
      <c r="T3" s="11"/>
      <c r="U3" s="15"/>
      <c r="AE3" s="16"/>
    </row>
    <row r="4" spans="2:31" s="12" customFormat="1" ht="24" customHeight="1">
      <c r="B4" s="236"/>
      <c r="C4" s="222"/>
      <c r="D4" s="251" t="s">
        <v>127</v>
      </c>
      <c r="E4" s="252"/>
      <c r="F4" s="252"/>
      <c r="G4" s="252"/>
      <c r="H4" s="252"/>
      <c r="I4" s="252"/>
      <c r="J4" s="253"/>
      <c r="K4" s="29"/>
      <c r="L4" s="68"/>
      <c r="M4" s="174" t="str">
        <f>Proyecto!K4</f>
        <v>Version 001</v>
      </c>
      <c r="N4" s="174"/>
      <c r="O4" s="174"/>
      <c r="P4" s="245"/>
      <c r="R4" s="11"/>
      <c r="U4" s="15"/>
      <c r="AE4" s="16"/>
    </row>
    <row r="5" spans="2:31" s="12" customFormat="1" ht="22.5" customHeight="1" thickBot="1">
      <c r="B5" s="237"/>
      <c r="C5" s="238"/>
      <c r="D5" s="254" t="s">
        <v>129</v>
      </c>
      <c r="E5" s="255"/>
      <c r="F5" s="255"/>
      <c r="G5" s="255"/>
      <c r="H5" s="255"/>
      <c r="I5" s="255"/>
      <c r="J5" s="256"/>
      <c r="K5" s="97"/>
      <c r="L5" s="95"/>
      <c r="M5" s="246" t="s">
        <v>130</v>
      </c>
      <c r="N5" s="246"/>
      <c r="O5" s="246"/>
      <c r="P5" s="247"/>
      <c r="R5" s="11"/>
      <c r="U5" s="11"/>
      <c r="AE5" s="16"/>
    </row>
    <row r="6" spans="2:16" ht="5.25" customHeight="1">
      <c r="B6" s="5"/>
      <c r="C6" s="5"/>
      <c r="D6" s="5"/>
      <c r="E6" s="5"/>
      <c r="F6" s="5"/>
      <c r="G6" s="5"/>
      <c r="H6" s="5"/>
      <c r="I6" s="5"/>
      <c r="J6" s="5"/>
      <c r="K6" s="5"/>
      <c r="L6" s="5"/>
      <c r="M6" s="5"/>
      <c r="N6" s="5"/>
      <c r="O6" s="5"/>
      <c r="P6" s="5"/>
    </row>
    <row r="7" spans="2:31" ht="29.25" customHeight="1">
      <c r="B7" s="149" t="s">
        <v>0</v>
      </c>
      <c r="C7" s="149"/>
      <c r="D7" s="150" t="str">
        <f>Proyecto!$E$7</f>
        <v>PUESTA EN MARCHA DE LAS FACULTADES EN MATERIA DE SOBORNO INTERNACIONAL</v>
      </c>
      <c r="E7" s="150"/>
      <c r="F7" s="150"/>
      <c r="G7" s="150"/>
      <c r="H7" s="150"/>
      <c r="I7" s="150"/>
      <c r="J7" s="150"/>
      <c r="K7" s="150"/>
      <c r="L7" s="150"/>
      <c r="M7" s="150"/>
      <c r="N7" s="150"/>
      <c r="O7" s="150"/>
      <c r="P7" s="150"/>
      <c r="AE7" s="1"/>
    </row>
    <row r="8" spans="2:31" ht="6.75" customHeight="1">
      <c r="B8" s="8"/>
      <c r="C8" s="8"/>
      <c r="D8" s="9"/>
      <c r="E8" s="9"/>
      <c r="F8" s="9"/>
      <c r="G8" s="9"/>
      <c r="H8" s="9"/>
      <c r="I8" s="9"/>
      <c r="J8" s="9"/>
      <c r="K8" s="9"/>
      <c r="L8" s="9"/>
      <c r="M8" s="9"/>
      <c r="N8" s="9"/>
      <c r="O8" s="9"/>
      <c r="P8" s="9"/>
      <c r="AE8" s="1"/>
    </row>
    <row r="9" ht="12"/>
    <row r="10" spans="2:31" ht="134.25" customHeight="1">
      <c r="B10" s="149" t="s">
        <v>29</v>
      </c>
      <c r="C10" s="149"/>
      <c r="D10" s="257" t="s">
        <v>207</v>
      </c>
      <c r="E10" s="257"/>
      <c r="F10" s="257"/>
      <c r="G10" s="257"/>
      <c r="H10" s="257"/>
      <c r="I10" s="257"/>
      <c r="J10" s="257"/>
      <c r="K10" s="257"/>
      <c r="L10" s="257"/>
      <c r="M10" s="257"/>
      <c r="N10" s="257"/>
      <c r="O10" s="257"/>
      <c r="P10" s="257"/>
      <c r="AE10" s="1"/>
    </row>
    <row r="11" ht="12"/>
    <row r="12" spans="2:16" ht="30" customHeight="1">
      <c r="B12" s="149" t="s">
        <v>30</v>
      </c>
      <c r="C12" s="149"/>
      <c r="D12" s="257" t="s">
        <v>204</v>
      </c>
      <c r="E12" s="257"/>
      <c r="F12" s="257"/>
      <c r="G12" s="257"/>
      <c r="H12" s="257"/>
      <c r="I12" s="257"/>
      <c r="J12" s="257"/>
      <c r="K12" s="257"/>
      <c r="L12" s="257"/>
      <c r="M12" s="257"/>
      <c r="N12" s="257"/>
      <c r="O12" s="257"/>
      <c r="P12" s="257"/>
    </row>
    <row r="13" spans="2:31" ht="6.75" customHeight="1">
      <c r="B13" s="8"/>
      <c r="C13" s="8"/>
      <c r="D13" s="8"/>
      <c r="E13" s="8"/>
      <c r="F13" s="8"/>
      <c r="G13" s="8"/>
      <c r="H13" s="8"/>
      <c r="I13" s="8"/>
      <c r="J13" s="8"/>
      <c r="K13" s="8"/>
      <c r="L13" s="8"/>
      <c r="M13" s="8"/>
      <c r="N13" s="8"/>
      <c r="O13" s="8"/>
      <c r="P13" s="8"/>
      <c r="AE13" s="1"/>
    </row>
    <row r="14" spans="2:16" ht="30" customHeight="1">
      <c r="B14" s="149" t="s">
        <v>31</v>
      </c>
      <c r="C14" s="149"/>
      <c r="D14" s="257" t="s">
        <v>205</v>
      </c>
      <c r="E14" s="257"/>
      <c r="F14" s="257"/>
      <c r="G14" s="257"/>
      <c r="H14" s="257"/>
      <c r="I14" s="257"/>
      <c r="J14" s="257"/>
      <c r="K14" s="257"/>
      <c r="L14" s="257"/>
      <c r="M14" s="257"/>
      <c r="N14" s="257"/>
      <c r="O14" s="257"/>
      <c r="P14" s="257"/>
    </row>
    <row r="15" spans="2:31" ht="6.75" customHeight="1">
      <c r="B15" s="8"/>
      <c r="C15" s="8"/>
      <c r="D15" s="8"/>
      <c r="E15" s="8"/>
      <c r="F15" s="8"/>
      <c r="G15" s="8"/>
      <c r="H15" s="8"/>
      <c r="I15" s="8"/>
      <c r="J15" s="8"/>
      <c r="K15" s="8"/>
      <c r="L15" s="8"/>
      <c r="M15" s="8"/>
      <c r="N15" s="8"/>
      <c r="O15" s="8"/>
      <c r="P15" s="8"/>
      <c r="AE15" s="1"/>
    </row>
    <row r="16" spans="2:16" ht="30" customHeight="1">
      <c r="B16" s="149" t="s">
        <v>32</v>
      </c>
      <c r="C16" s="149"/>
      <c r="D16" s="257" t="s">
        <v>206</v>
      </c>
      <c r="E16" s="257"/>
      <c r="F16" s="257"/>
      <c r="G16" s="257"/>
      <c r="H16" s="257"/>
      <c r="I16" s="257"/>
      <c r="J16" s="257"/>
      <c r="K16" s="257"/>
      <c r="L16" s="257"/>
      <c r="M16" s="257"/>
      <c r="N16" s="257"/>
      <c r="O16" s="257"/>
      <c r="P16" s="257"/>
    </row>
    <row r="17" spans="2:31" ht="6.75" customHeight="1">
      <c r="B17" s="8"/>
      <c r="C17" s="8"/>
      <c r="D17" s="9"/>
      <c r="E17" s="9"/>
      <c r="F17" s="9"/>
      <c r="G17" s="9"/>
      <c r="H17" s="9"/>
      <c r="I17" s="9"/>
      <c r="J17" s="9"/>
      <c r="K17" s="9"/>
      <c r="L17" s="9"/>
      <c r="M17" s="9"/>
      <c r="N17" s="9"/>
      <c r="O17" s="9"/>
      <c r="P17" s="9"/>
      <c r="AE17" s="1"/>
    </row>
    <row r="18" spans="2:16" ht="59.25" customHeight="1">
      <c r="B18" s="149" t="s">
        <v>33</v>
      </c>
      <c r="C18" s="149"/>
      <c r="D18" s="179" t="s">
        <v>208</v>
      </c>
      <c r="E18" s="179"/>
      <c r="F18" s="179"/>
      <c r="G18" s="179"/>
      <c r="H18" s="179"/>
      <c r="I18" s="179"/>
      <c r="J18" s="179"/>
      <c r="K18" s="179"/>
      <c r="L18" s="179"/>
      <c r="M18" s="179"/>
      <c r="N18" s="179"/>
      <c r="O18" s="179"/>
      <c r="P18" s="179"/>
    </row>
    <row r="19" spans="2:31" ht="6.75" customHeight="1">
      <c r="B19" s="8"/>
      <c r="C19" s="8"/>
      <c r="D19" s="9"/>
      <c r="E19" s="9"/>
      <c r="F19" s="9"/>
      <c r="G19" s="9"/>
      <c r="H19" s="9"/>
      <c r="I19" s="9"/>
      <c r="J19" s="9"/>
      <c r="K19" s="9"/>
      <c r="L19" s="9"/>
      <c r="M19" s="9"/>
      <c r="N19" s="9"/>
      <c r="O19" s="9"/>
      <c r="P19" s="9"/>
      <c r="AE19" s="1"/>
    </row>
    <row r="20" spans="2:16" ht="30" customHeight="1">
      <c r="B20" s="149" t="s">
        <v>34</v>
      </c>
      <c r="C20" s="149"/>
      <c r="D20" s="179" t="s">
        <v>228</v>
      </c>
      <c r="E20" s="179"/>
      <c r="F20" s="179"/>
      <c r="G20" s="179"/>
      <c r="H20" s="179"/>
      <c r="I20" s="179"/>
      <c r="J20" s="179"/>
      <c r="K20" s="179"/>
      <c r="L20" s="179"/>
      <c r="M20" s="179"/>
      <c r="N20" s="179"/>
      <c r="O20" s="179"/>
      <c r="P20" s="179"/>
    </row>
  </sheetData>
  <sheetProtection/>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O20:U65492 O9:U9 G9:M9 W9:AC9 G20:M65492 O11:P11 G11:M11 W14:AC14 O14:U14 O16:U16 W11:AC12 W16:AC16 Q11:U12 G18:M18 O18:U18 W18:AC18 W20:AC65492 G14:M14 G16:M16">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A2:M35"/>
  <sheetViews>
    <sheetView showGridLines="0" tabSelected="1" zoomScalePageLayoutView="0" workbookViewId="0" topLeftCell="A6">
      <pane xSplit="3" ySplit="4" topLeftCell="G30" activePane="bottomRight" state="frozen"/>
      <selection pane="topLeft" activeCell="A6" sqref="A6"/>
      <selection pane="topRight" activeCell="D6" sqref="D6"/>
      <selection pane="bottomLeft" activeCell="A10" sqref="A10"/>
      <selection pane="bottomRight" activeCell="G8" sqref="G8"/>
    </sheetView>
  </sheetViews>
  <sheetFormatPr defaultColWidth="11.421875" defaultRowHeight="12.75"/>
  <cols>
    <col min="1" max="1" width="4.28125" style="1" customWidth="1"/>
    <col min="2" max="2" width="38.00390625" style="1" customWidth="1"/>
    <col min="3" max="3" width="26.00390625" style="1" customWidth="1"/>
    <col min="4" max="4" width="11.8515625" style="1" customWidth="1"/>
    <col min="5" max="5" width="15.421875" style="1" customWidth="1"/>
    <col min="6" max="6" width="33.00390625" style="1" customWidth="1"/>
    <col min="7" max="9" width="17.57421875" style="1" customWidth="1"/>
    <col min="10" max="10" width="47.421875" style="1" customWidth="1"/>
    <col min="11" max="11" width="13.57421875" style="1" customWidth="1"/>
    <col min="12" max="12" width="20.7109375" style="1" customWidth="1"/>
    <col min="13" max="13" width="14.8515625" style="1" customWidth="1"/>
    <col min="14" max="233" width="9.140625" style="1" customWidth="1"/>
    <col min="234" max="16384" width="11.421875" style="1" customWidth="1"/>
  </cols>
  <sheetData>
    <row r="1" ht="12.75" thickBot="1"/>
    <row r="2" spans="2:13" s="18" customFormat="1" ht="26.25" customHeight="1">
      <c r="B2" s="264"/>
      <c r="C2" s="272" t="s">
        <v>124</v>
      </c>
      <c r="D2" s="272"/>
      <c r="E2" s="272"/>
      <c r="F2" s="272"/>
      <c r="G2" s="272"/>
      <c r="H2" s="272"/>
      <c r="I2" s="272"/>
      <c r="J2" s="272"/>
      <c r="K2" s="269" t="str">
        <f>Proyecto!K2</f>
        <v>Codigo: GC-F-015</v>
      </c>
      <c r="L2" s="244"/>
      <c r="M2" s="88"/>
    </row>
    <row r="3" spans="2:13" s="18" customFormat="1" ht="23.25" customHeight="1">
      <c r="B3" s="265"/>
      <c r="C3" s="267" t="s">
        <v>126</v>
      </c>
      <c r="D3" s="267"/>
      <c r="E3" s="267"/>
      <c r="F3" s="267"/>
      <c r="G3" s="267"/>
      <c r="H3" s="267"/>
      <c r="I3" s="267"/>
      <c r="J3" s="267"/>
      <c r="K3" s="270" t="str">
        <f>Proyecto!K3</f>
        <v>Fecha: 17 de septiembre de 2014</v>
      </c>
      <c r="L3" s="245"/>
      <c r="M3" s="88"/>
    </row>
    <row r="4" spans="2:13" s="18" customFormat="1" ht="24" customHeight="1">
      <c r="B4" s="265"/>
      <c r="C4" s="267" t="s">
        <v>127</v>
      </c>
      <c r="D4" s="267"/>
      <c r="E4" s="267"/>
      <c r="F4" s="267"/>
      <c r="G4" s="267"/>
      <c r="H4" s="267"/>
      <c r="I4" s="267"/>
      <c r="J4" s="267"/>
      <c r="K4" s="270" t="str">
        <f>Proyecto!K4</f>
        <v>Version 001</v>
      </c>
      <c r="L4" s="245"/>
      <c r="M4" s="88"/>
    </row>
    <row r="5" spans="2:13" s="18" customFormat="1" ht="22.5" customHeight="1" thickBot="1">
      <c r="B5" s="266"/>
      <c r="C5" s="268" t="s">
        <v>129</v>
      </c>
      <c r="D5" s="268"/>
      <c r="E5" s="268"/>
      <c r="F5" s="268"/>
      <c r="G5" s="268"/>
      <c r="H5" s="268"/>
      <c r="I5" s="268"/>
      <c r="J5" s="268"/>
      <c r="K5" s="271" t="s">
        <v>130</v>
      </c>
      <c r="L5" s="247"/>
      <c r="M5" s="88"/>
    </row>
    <row r="6" spans="2:5" ht="5.25" customHeight="1">
      <c r="B6" s="17"/>
      <c r="C6" s="17"/>
      <c r="D6" s="17"/>
      <c r="E6" s="17"/>
    </row>
    <row r="7" spans="2:12" ht="29.25" customHeight="1">
      <c r="B7" s="149" t="s">
        <v>0</v>
      </c>
      <c r="C7" s="149"/>
      <c r="D7" s="261" t="s">
        <v>140</v>
      </c>
      <c r="E7" s="262"/>
      <c r="F7" s="262"/>
      <c r="G7" s="262"/>
      <c r="H7" s="262"/>
      <c r="I7" s="262"/>
      <c r="J7" s="262"/>
      <c r="K7" s="262"/>
      <c r="L7" s="263"/>
    </row>
    <row r="8" ht="12"/>
    <row r="9" spans="2:12" ht="51.75" customHeight="1">
      <c r="B9" s="44" t="s">
        <v>79</v>
      </c>
      <c r="C9" s="44" t="s">
        <v>80</v>
      </c>
      <c r="D9" s="44" t="s">
        <v>81</v>
      </c>
      <c r="E9" s="45" t="s">
        <v>82</v>
      </c>
      <c r="F9" s="44" t="s">
        <v>83</v>
      </c>
      <c r="G9" s="46" t="s">
        <v>92</v>
      </c>
      <c r="H9" s="46" t="s">
        <v>93</v>
      </c>
      <c r="I9" s="46" t="s">
        <v>94</v>
      </c>
      <c r="J9" s="45" t="s">
        <v>84</v>
      </c>
      <c r="K9" s="47" t="s">
        <v>85</v>
      </c>
      <c r="L9" s="47" t="s">
        <v>86</v>
      </c>
    </row>
    <row r="10" spans="1:12" ht="23.25" customHeight="1">
      <c r="A10" s="1">
        <v>1</v>
      </c>
      <c r="B10" s="258" t="s">
        <v>151</v>
      </c>
      <c r="C10" s="259"/>
      <c r="D10" s="259"/>
      <c r="E10" s="259"/>
      <c r="F10" s="259"/>
      <c r="G10" s="259"/>
      <c r="H10" s="259"/>
      <c r="I10" s="259"/>
      <c r="J10" s="259"/>
      <c r="K10" s="259"/>
      <c r="L10" s="260"/>
    </row>
    <row r="11" spans="1:12" ht="106.5" customHeight="1">
      <c r="A11" s="1">
        <v>1.1</v>
      </c>
      <c r="B11" s="120" t="s">
        <v>152</v>
      </c>
      <c r="C11" s="121" t="s">
        <v>179</v>
      </c>
      <c r="D11" s="122">
        <v>1</v>
      </c>
      <c r="E11" s="123">
        <v>0.08</v>
      </c>
      <c r="F11" s="104" t="s">
        <v>173</v>
      </c>
      <c r="G11" s="124">
        <v>43143</v>
      </c>
      <c r="H11" s="124">
        <v>43182</v>
      </c>
      <c r="I11" s="125">
        <f>(H11-G11)/7</f>
        <v>5.571428571428571</v>
      </c>
      <c r="J11" s="120" t="s">
        <v>224</v>
      </c>
      <c r="K11" s="124">
        <v>43182</v>
      </c>
      <c r="L11" s="126">
        <v>0.08</v>
      </c>
    </row>
    <row r="12" spans="1:12" ht="75.75" customHeight="1">
      <c r="A12" s="1">
        <v>1.2</v>
      </c>
      <c r="B12" s="120" t="s">
        <v>153</v>
      </c>
      <c r="C12" s="121" t="s">
        <v>174</v>
      </c>
      <c r="D12" s="122">
        <v>1</v>
      </c>
      <c r="E12" s="123">
        <v>0.02</v>
      </c>
      <c r="F12" s="120" t="s">
        <v>147</v>
      </c>
      <c r="G12" s="124">
        <v>43192</v>
      </c>
      <c r="H12" s="124">
        <v>43196</v>
      </c>
      <c r="I12" s="125">
        <f>(H12-G12)/7</f>
        <v>0.5714285714285714</v>
      </c>
      <c r="J12" s="120" t="s">
        <v>221</v>
      </c>
      <c r="K12" s="124">
        <v>43165</v>
      </c>
      <c r="L12" s="126">
        <v>0.02</v>
      </c>
    </row>
    <row r="13" spans="1:12" ht="75.75" customHeight="1">
      <c r="A13" s="1">
        <v>1.3</v>
      </c>
      <c r="B13" s="120" t="s">
        <v>178</v>
      </c>
      <c r="C13" s="121" t="s">
        <v>148</v>
      </c>
      <c r="D13" s="122">
        <v>1</v>
      </c>
      <c r="E13" s="123">
        <v>0.1</v>
      </c>
      <c r="F13" s="120" t="s">
        <v>147</v>
      </c>
      <c r="G13" s="124">
        <v>43199</v>
      </c>
      <c r="H13" s="124">
        <v>43217</v>
      </c>
      <c r="I13" s="125">
        <f>(H13-G13)/7</f>
        <v>2.5714285714285716</v>
      </c>
      <c r="J13" s="120" t="s">
        <v>223</v>
      </c>
      <c r="K13" s="124">
        <v>43165</v>
      </c>
      <c r="L13" s="126">
        <v>0.1</v>
      </c>
    </row>
    <row r="14" spans="1:12" ht="30" customHeight="1">
      <c r="A14" s="1">
        <v>2</v>
      </c>
      <c r="B14" s="258" t="s">
        <v>154</v>
      </c>
      <c r="C14" s="259"/>
      <c r="D14" s="259"/>
      <c r="E14" s="259"/>
      <c r="F14" s="259"/>
      <c r="G14" s="259"/>
      <c r="H14" s="259"/>
      <c r="I14" s="259"/>
      <c r="J14" s="259"/>
      <c r="K14" s="259"/>
      <c r="L14" s="260"/>
    </row>
    <row r="15" spans="1:12" ht="159.75" customHeight="1">
      <c r="A15" s="1">
        <v>2.1</v>
      </c>
      <c r="B15" s="120" t="s">
        <v>155</v>
      </c>
      <c r="C15" s="121" t="s">
        <v>180</v>
      </c>
      <c r="D15" s="122">
        <v>1</v>
      </c>
      <c r="E15" s="123">
        <v>0.05</v>
      </c>
      <c r="F15" s="120" t="s">
        <v>147</v>
      </c>
      <c r="G15" s="124">
        <v>43110</v>
      </c>
      <c r="H15" s="146">
        <v>43462</v>
      </c>
      <c r="I15" s="125">
        <f>(H15-G15)/7</f>
        <v>50.285714285714285</v>
      </c>
      <c r="J15" s="120" t="s">
        <v>236</v>
      </c>
      <c r="K15" s="124">
        <v>43460</v>
      </c>
      <c r="L15" s="147">
        <v>0.05</v>
      </c>
    </row>
    <row r="16" spans="1:12" ht="154.5" customHeight="1">
      <c r="A16" s="1">
        <v>2.2</v>
      </c>
      <c r="B16" s="120" t="s">
        <v>156</v>
      </c>
      <c r="C16" s="121" t="s">
        <v>150</v>
      </c>
      <c r="D16" s="122">
        <v>1</v>
      </c>
      <c r="E16" s="123">
        <v>0.05</v>
      </c>
      <c r="F16" s="120" t="s">
        <v>147</v>
      </c>
      <c r="G16" s="124">
        <v>43110</v>
      </c>
      <c r="H16" s="146">
        <v>43462</v>
      </c>
      <c r="I16" s="125">
        <f>(H16-G16)/7</f>
        <v>50.285714285714285</v>
      </c>
      <c r="J16" s="120" t="s">
        <v>241</v>
      </c>
      <c r="K16" s="124">
        <v>43460</v>
      </c>
      <c r="L16" s="147">
        <v>0.05</v>
      </c>
    </row>
    <row r="17" spans="1:12" ht="196.5" customHeight="1">
      <c r="A17" s="1">
        <v>2.3</v>
      </c>
      <c r="B17" s="120" t="s">
        <v>157</v>
      </c>
      <c r="C17" s="122" t="s">
        <v>149</v>
      </c>
      <c r="D17" s="122">
        <v>5</v>
      </c>
      <c r="E17" s="123">
        <v>0.1</v>
      </c>
      <c r="F17" s="104" t="s">
        <v>173</v>
      </c>
      <c r="G17" s="124">
        <v>43132</v>
      </c>
      <c r="H17" s="146">
        <v>43462</v>
      </c>
      <c r="I17" s="125">
        <f>(H17-G17)/7</f>
        <v>47.142857142857146</v>
      </c>
      <c r="J17" s="120" t="s">
        <v>242</v>
      </c>
      <c r="K17" s="124">
        <v>43460</v>
      </c>
      <c r="L17" s="147">
        <v>0.1</v>
      </c>
    </row>
    <row r="18" spans="1:12" ht="26.25" customHeight="1">
      <c r="A18" s="1">
        <v>3</v>
      </c>
      <c r="B18" s="258" t="s">
        <v>158</v>
      </c>
      <c r="C18" s="259"/>
      <c r="D18" s="259"/>
      <c r="E18" s="259"/>
      <c r="F18" s="259"/>
      <c r="G18" s="259"/>
      <c r="H18" s="259"/>
      <c r="I18" s="259"/>
      <c r="J18" s="260"/>
      <c r="K18" s="129"/>
      <c r="L18" s="130"/>
    </row>
    <row r="19" spans="1:12" ht="54" customHeight="1">
      <c r="A19" s="1">
        <v>3.1</v>
      </c>
      <c r="B19" s="120" t="s">
        <v>159</v>
      </c>
      <c r="C19" s="121" t="s">
        <v>171</v>
      </c>
      <c r="D19" s="122">
        <v>1</v>
      </c>
      <c r="E19" s="123">
        <v>0.03</v>
      </c>
      <c r="F19" s="104" t="s">
        <v>173</v>
      </c>
      <c r="G19" s="124">
        <v>43165</v>
      </c>
      <c r="H19" s="124">
        <v>43196</v>
      </c>
      <c r="I19" s="125">
        <f>(H19-G19)/7</f>
        <v>4.428571428571429</v>
      </c>
      <c r="J19" s="120" t="s">
        <v>225</v>
      </c>
      <c r="K19" s="124">
        <v>43196</v>
      </c>
      <c r="L19" s="128">
        <v>0.03</v>
      </c>
    </row>
    <row r="20" spans="1:12" ht="63" customHeight="1">
      <c r="A20" s="1">
        <v>3.2</v>
      </c>
      <c r="B20" s="120" t="s">
        <v>160</v>
      </c>
      <c r="C20" s="121" t="s">
        <v>171</v>
      </c>
      <c r="D20" s="122">
        <v>1</v>
      </c>
      <c r="E20" s="123">
        <v>0.04</v>
      </c>
      <c r="F20" s="120" t="s">
        <v>147</v>
      </c>
      <c r="G20" s="124">
        <v>43165</v>
      </c>
      <c r="H20" s="124">
        <v>43196</v>
      </c>
      <c r="I20" s="125">
        <f>(H20-G20)/7</f>
        <v>4.428571428571429</v>
      </c>
      <c r="J20" s="120" t="s">
        <v>226</v>
      </c>
      <c r="K20" s="124">
        <v>43196</v>
      </c>
      <c r="L20" s="126">
        <v>0.04</v>
      </c>
    </row>
    <row r="21" spans="1:12" ht="84.75" customHeight="1">
      <c r="A21" s="1">
        <v>3.3</v>
      </c>
      <c r="B21" s="121" t="s">
        <v>183</v>
      </c>
      <c r="C21" s="121" t="s">
        <v>177</v>
      </c>
      <c r="D21" s="122">
        <v>1</v>
      </c>
      <c r="E21" s="123">
        <v>0.05</v>
      </c>
      <c r="F21" s="120" t="s">
        <v>147</v>
      </c>
      <c r="G21" s="124">
        <v>43199</v>
      </c>
      <c r="H21" s="141">
        <v>43229</v>
      </c>
      <c r="I21" s="125">
        <f>(H21-G21)/7</f>
        <v>4.285714285714286</v>
      </c>
      <c r="J21" s="120" t="s">
        <v>230</v>
      </c>
      <c r="K21" s="124">
        <v>43229</v>
      </c>
      <c r="L21" s="126">
        <v>0.05</v>
      </c>
    </row>
    <row r="22" spans="1:12" ht="72" customHeight="1">
      <c r="A22" s="1">
        <v>3.4</v>
      </c>
      <c r="B22" s="121" t="s">
        <v>184</v>
      </c>
      <c r="C22" s="121" t="s">
        <v>185</v>
      </c>
      <c r="D22" s="122">
        <v>1</v>
      </c>
      <c r="E22" s="123">
        <v>0.05</v>
      </c>
      <c r="F22" s="120" t="s">
        <v>147</v>
      </c>
      <c r="G22" s="124">
        <v>43199</v>
      </c>
      <c r="H22" s="141">
        <v>43280</v>
      </c>
      <c r="I22" s="125">
        <f>(H22-G22)/7</f>
        <v>11.571428571428571</v>
      </c>
      <c r="J22" s="120" t="s">
        <v>231</v>
      </c>
      <c r="K22" s="124">
        <v>43280</v>
      </c>
      <c r="L22" s="142">
        <v>0.05</v>
      </c>
    </row>
    <row r="23" spans="1:12" ht="158.25" customHeight="1">
      <c r="A23" s="1">
        <v>3.5</v>
      </c>
      <c r="B23" s="120" t="s">
        <v>161</v>
      </c>
      <c r="C23" s="121" t="s">
        <v>176</v>
      </c>
      <c r="D23" s="122">
        <v>1</v>
      </c>
      <c r="E23" s="123">
        <v>0.03</v>
      </c>
      <c r="F23" s="104" t="s">
        <v>173</v>
      </c>
      <c r="G23" s="124">
        <v>43284</v>
      </c>
      <c r="H23" s="146">
        <v>43462</v>
      </c>
      <c r="I23" s="125">
        <f>(H23-G23)/7</f>
        <v>25.428571428571427</v>
      </c>
      <c r="J23" s="120" t="s">
        <v>237</v>
      </c>
      <c r="K23" s="124">
        <v>43460</v>
      </c>
      <c r="L23" s="142">
        <v>0.03</v>
      </c>
    </row>
    <row r="24" spans="1:12" ht="20.25" customHeight="1">
      <c r="A24" s="1">
        <v>4</v>
      </c>
      <c r="B24" s="258" t="s">
        <v>162</v>
      </c>
      <c r="C24" s="259"/>
      <c r="D24" s="259"/>
      <c r="E24" s="259"/>
      <c r="F24" s="259"/>
      <c r="G24" s="259"/>
      <c r="H24" s="259"/>
      <c r="I24" s="259"/>
      <c r="J24" s="260"/>
      <c r="K24" s="118"/>
      <c r="L24" s="119"/>
    </row>
    <row r="25" spans="1:12" ht="51.75" customHeight="1">
      <c r="A25" s="1">
        <v>4.1</v>
      </c>
      <c r="B25" s="120" t="s">
        <v>163</v>
      </c>
      <c r="C25" s="121" t="s">
        <v>171</v>
      </c>
      <c r="D25" s="122">
        <v>1</v>
      </c>
      <c r="E25" s="123">
        <v>0.02</v>
      </c>
      <c r="F25" s="104" t="s">
        <v>173</v>
      </c>
      <c r="G25" s="124">
        <v>43137</v>
      </c>
      <c r="H25" s="127">
        <v>43147</v>
      </c>
      <c r="I25" s="125">
        <f>(H25-G25)/7</f>
        <v>1.4285714285714286</v>
      </c>
      <c r="J25" s="120" t="s">
        <v>222</v>
      </c>
      <c r="K25" s="127">
        <v>43147</v>
      </c>
      <c r="L25" s="128">
        <v>0.02</v>
      </c>
    </row>
    <row r="26" spans="1:12" ht="49.5" customHeight="1">
      <c r="A26" s="1">
        <v>4.2</v>
      </c>
      <c r="B26" s="120" t="s">
        <v>164</v>
      </c>
      <c r="C26" s="121" t="s">
        <v>171</v>
      </c>
      <c r="D26" s="122">
        <v>1</v>
      </c>
      <c r="E26" s="123">
        <v>0.02</v>
      </c>
      <c r="F26" s="104" t="s">
        <v>173</v>
      </c>
      <c r="G26" s="124">
        <v>43150</v>
      </c>
      <c r="H26" s="127">
        <v>43159</v>
      </c>
      <c r="I26" s="125">
        <f>(H26-G26)/7</f>
        <v>1.2857142857142858</v>
      </c>
      <c r="J26" s="120" t="s">
        <v>222</v>
      </c>
      <c r="K26" s="127">
        <v>43159</v>
      </c>
      <c r="L26" s="128">
        <v>0.02</v>
      </c>
    </row>
    <row r="27" spans="1:12" ht="76.5">
      <c r="A27" s="1">
        <v>4.3</v>
      </c>
      <c r="B27" s="120" t="s">
        <v>181</v>
      </c>
      <c r="C27" s="121" t="s">
        <v>174</v>
      </c>
      <c r="D27" s="122">
        <v>1</v>
      </c>
      <c r="E27" s="123">
        <v>0.02</v>
      </c>
      <c r="F27" s="120" t="s">
        <v>147</v>
      </c>
      <c r="G27" s="124">
        <v>43160</v>
      </c>
      <c r="H27" s="146">
        <v>43462</v>
      </c>
      <c r="I27" s="125">
        <f>(H27-G27)/7</f>
        <v>43.142857142857146</v>
      </c>
      <c r="J27" s="120" t="s">
        <v>239</v>
      </c>
      <c r="K27" s="124">
        <v>43460</v>
      </c>
      <c r="L27" s="147">
        <v>0.02</v>
      </c>
    </row>
    <row r="28" spans="1:12" ht="63.75">
      <c r="A28" s="1">
        <v>4.4</v>
      </c>
      <c r="B28" s="120" t="s">
        <v>165</v>
      </c>
      <c r="C28" s="121" t="s">
        <v>175</v>
      </c>
      <c r="D28" s="122">
        <v>1</v>
      </c>
      <c r="E28" s="123">
        <v>0.04</v>
      </c>
      <c r="F28" s="120" t="s">
        <v>147</v>
      </c>
      <c r="G28" s="124">
        <v>43160</v>
      </c>
      <c r="H28" s="146">
        <v>43462</v>
      </c>
      <c r="I28" s="125">
        <f>(H28-G28)/7</f>
        <v>43.142857142857146</v>
      </c>
      <c r="J28" s="120" t="s">
        <v>238</v>
      </c>
      <c r="K28" s="124">
        <v>43460</v>
      </c>
      <c r="L28" s="145">
        <v>0.04</v>
      </c>
    </row>
    <row r="29" spans="1:12" ht="75.75" customHeight="1">
      <c r="A29" s="1">
        <v>4.5</v>
      </c>
      <c r="B29" s="120" t="s">
        <v>234</v>
      </c>
      <c r="C29" s="121" t="s">
        <v>235</v>
      </c>
      <c r="D29" s="122">
        <v>1</v>
      </c>
      <c r="E29" s="123">
        <v>0.1</v>
      </c>
      <c r="F29" s="120" t="s">
        <v>147</v>
      </c>
      <c r="G29" s="124">
        <v>43160</v>
      </c>
      <c r="H29" s="146">
        <v>43462</v>
      </c>
      <c r="I29" s="125">
        <f>(H29-G29)/7</f>
        <v>43.142857142857146</v>
      </c>
      <c r="J29" s="120" t="s">
        <v>240</v>
      </c>
      <c r="K29" s="124">
        <v>43460</v>
      </c>
      <c r="L29" s="145">
        <v>0.1</v>
      </c>
    </row>
    <row r="30" spans="1:12" ht="18" customHeight="1">
      <c r="A30" s="1">
        <v>5</v>
      </c>
      <c r="B30" s="258" t="s">
        <v>166</v>
      </c>
      <c r="C30" s="259"/>
      <c r="D30" s="259"/>
      <c r="E30" s="259"/>
      <c r="F30" s="259"/>
      <c r="G30" s="259"/>
      <c r="H30" s="259"/>
      <c r="I30" s="259"/>
      <c r="J30" s="260"/>
      <c r="K30" s="118"/>
      <c r="L30" s="119"/>
    </row>
    <row r="31" spans="1:12" ht="90" customHeight="1">
      <c r="A31" s="1">
        <v>5.1</v>
      </c>
      <c r="B31" s="148" t="s">
        <v>167</v>
      </c>
      <c r="C31" s="121" t="s">
        <v>171</v>
      </c>
      <c r="D31" s="122">
        <v>1</v>
      </c>
      <c r="E31" s="123">
        <v>0.02</v>
      </c>
      <c r="F31" s="120" t="s">
        <v>173</v>
      </c>
      <c r="G31" s="124">
        <v>43171</v>
      </c>
      <c r="H31" s="124">
        <v>43202</v>
      </c>
      <c r="I31" s="125">
        <f>(H31-G31)/7</f>
        <v>4.428571428571429</v>
      </c>
      <c r="J31" s="120" t="s">
        <v>227</v>
      </c>
      <c r="K31" s="124">
        <v>43202</v>
      </c>
      <c r="L31" s="126">
        <v>0.02</v>
      </c>
    </row>
    <row r="32" spans="1:12" ht="65.25" customHeight="1">
      <c r="A32" s="1">
        <v>5.2</v>
      </c>
      <c r="B32" s="148" t="s">
        <v>168</v>
      </c>
      <c r="C32" s="121" t="s">
        <v>171</v>
      </c>
      <c r="D32" s="122">
        <v>1</v>
      </c>
      <c r="E32" s="123">
        <v>0.04</v>
      </c>
      <c r="F32" s="120" t="s">
        <v>173</v>
      </c>
      <c r="G32" s="124">
        <v>43206</v>
      </c>
      <c r="H32" s="127">
        <v>43244</v>
      </c>
      <c r="I32" s="125">
        <f>(H32-G32)/7</f>
        <v>5.428571428571429</v>
      </c>
      <c r="J32" s="120" t="s">
        <v>229</v>
      </c>
      <c r="K32" s="124">
        <v>43244</v>
      </c>
      <c r="L32" s="126">
        <v>0.04</v>
      </c>
    </row>
    <row r="33" spans="1:12" ht="87" customHeight="1">
      <c r="A33" s="1">
        <v>5.3</v>
      </c>
      <c r="B33" s="148" t="s">
        <v>169</v>
      </c>
      <c r="C33" s="121" t="s">
        <v>171</v>
      </c>
      <c r="D33" s="122">
        <v>1</v>
      </c>
      <c r="E33" s="123">
        <v>0.02</v>
      </c>
      <c r="F33" s="120" t="s">
        <v>147</v>
      </c>
      <c r="G33" s="124">
        <v>43248</v>
      </c>
      <c r="H33" s="124">
        <v>43280</v>
      </c>
      <c r="I33" s="125">
        <f>(H33-G33)/7</f>
        <v>4.571428571428571</v>
      </c>
      <c r="J33" s="120" t="s">
        <v>232</v>
      </c>
      <c r="K33" s="124">
        <v>43280</v>
      </c>
      <c r="L33" s="143">
        <v>0.02</v>
      </c>
    </row>
    <row r="34" spans="1:12" ht="81" customHeight="1">
      <c r="A34" s="1">
        <v>5.4</v>
      </c>
      <c r="B34" s="121" t="s">
        <v>170</v>
      </c>
      <c r="C34" s="121" t="s">
        <v>172</v>
      </c>
      <c r="D34" s="122">
        <v>1</v>
      </c>
      <c r="E34" s="123">
        <v>0.12</v>
      </c>
      <c r="F34" s="120" t="s">
        <v>147</v>
      </c>
      <c r="G34" s="124">
        <v>43300</v>
      </c>
      <c r="H34" s="127">
        <v>43371</v>
      </c>
      <c r="I34" s="125">
        <f>(H34-G34)/7</f>
        <v>10.142857142857142</v>
      </c>
      <c r="J34" s="120" t="s">
        <v>233</v>
      </c>
      <c r="K34" s="127">
        <v>43371</v>
      </c>
      <c r="L34" s="143">
        <v>0.12</v>
      </c>
    </row>
    <row r="35" spans="2:13" s="138" customFormat="1" ht="38.25" customHeight="1">
      <c r="B35" s="131"/>
      <c r="C35" s="131"/>
      <c r="D35" s="132"/>
      <c r="E35" s="139">
        <f>SUM(E11:E34)</f>
        <v>1.0000000000000002</v>
      </c>
      <c r="F35" s="133"/>
      <c r="G35" s="134"/>
      <c r="H35" s="134"/>
      <c r="I35" s="135"/>
      <c r="J35" s="136"/>
      <c r="K35" s="137"/>
      <c r="L35" s="140">
        <f>SUM(L11:L34)</f>
        <v>1.0000000000000002</v>
      </c>
      <c r="M35" s="144"/>
    </row>
  </sheetData>
  <sheetProtection/>
  <mergeCells count="16">
    <mergeCell ref="K2:L2"/>
    <mergeCell ref="K3:L3"/>
    <mergeCell ref="K4:L4"/>
    <mergeCell ref="K5:L5"/>
    <mergeCell ref="C2:J2"/>
    <mergeCell ref="B2:B5"/>
    <mergeCell ref="C3:J3"/>
    <mergeCell ref="C4:J4"/>
    <mergeCell ref="C5:J5"/>
    <mergeCell ref="B18:J18"/>
    <mergeCell ref="B30:J30"/>
    <mergeCell ref="B24:J24"/>
    <mergeCell ref="B14:L14"/>
    <mergeCell ref="B10:L10"/>
    <mergeCell ref="B7:C7"/>
    <mergeCell ref="D7:L7"/>
  </mergeCells>
  <dataValidations count="1">
    <dataValidation type="whole" allowBlank="1" showInputMessage="1" showErrorMessage="1" sqref="F8:K8 F36:K65471">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B2:AE19"/>
  <sheetViews>
    <sheetView showGridLines="0" zoomScale="90" zoomScaleNormal="90" zoomScalePageLayoutView="0" workbookViewId="0" topLeftCell="A1">
      <selection activeCell="B12" sqref="B12:P13"/>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277"/>
      <c r="C2" s="278"/>
      <c r="D2" s="274" t="s">
        <v>124</v>
      </c>
      <c r="E2" s="249"/>
      <c r="F2" s="249"/>
      <c r="G2" s="249"/>
      <c r="H2" s="249"/>
      <c r="I2" s="249"/>
      <c r="J2" s="249"/>
      <c r="K2" s="92"/>
      <c r="L2" s="92"/>
      <c r="M2" s="269" t="str">
        <f>Proyecto!K2</f>
        <v>Codigo: GC-F-015</v>
      </c>
      <c r="N2" s="243"/>
      <c r="O2" s="243"/>
      <c r="P2" s="244"/>
      <c r="R2" s="11"/>
      <c r="S2" s="11"/>
      <c r="T2" s="11" t="s">
        <v>136</v>
      </c>
      <c r="U2" s="15"/>
      <c r="AE2" s="16"/>
    </row>
    <row r="3" spans="2:31" s="12" customFormat="1" ht="23.25" customHeight="1">
      <c r="B3" s="279"/>
      <c r="C3" s="280"/>
      <c r="D3" s="275" t="s">
        <v>126</v>
      </c>
      <c r="E3" s="252"/>
      <c r="F3" s="252"/>
      <c r="G3" s="252"/>
      <c r="H3" s="252"/>
      <c r="I3" s="252"/>
      <c r="J3" s="252"/>
      <c r="K3" s="91"/>
      <c r="L3" s="91"/>
      <c r="M3" s="270" t="str">
        <f>Proyecto!K3</f>
        <v>Fecha: 17 de septiembre de 2014</v>
      </c>
      <c r="N3" s="174"/>
      <c r="O3" s="174"/>
      <c r="P3" s="245"/>
      <c r="R3" s="11"/>
      <c r="S3" s="11"/>
      <c r="T3" s="11" t="s">
        <v>137</v>
      </c>
      <c r="U3" s="15"/>
      <c r="AE3" s="16"/>
    </row>
    <row r="4" spans="2:31" s="12" customFormat="1" ht="24" customHeight="1">
      <c r="B4" s="279"/>
      <c r="C4" s="280"/>
      <c r="D4" s="275" t="s">
        <v>127</v>
      </c>
      <c r="E4" s="252"/>
      <c r="F4" s="252"/>
      <c r="G4" s="252"/>
      <c r="H4" s="252"/>
      <c r="I4" s="252"/>
      <c r="J4" s="252"/>
      <c r="K4" s="91"/>
      <c r="L4" s="91"/>
      <c r="M4" s="270" t="str">
        <f>Proyecto!K4</f>
        <v>Version 001</v>
      </c>
      <c r="N4" s="174"/>
      <c r="O4" s="174"/>
      <c r="P4" s="245"/>
      <c r="R4" s="11"/>
      <c r="T4" s="11" t="s">
        <v>138</v>
      </c>
      <c r="U4" s="15"/>
      <c r="AE4" s="16"/>
    </row>
    <row r="5" spans="2:31" s="12" customFormat="1" ht="22.5" customHeight="1" thickBot="1">
      <c r="B5" s="281"/>
      <c r="C5" s="282"/>
      <c r="D5" s="276" t="s">
        <v>129</v>
      </c>
      <c r="E5" s="255"/>
      <c r="F5" s="255"/>
      <c r="G5" s="255"/>
      <c r="H5" s="255"/>
      <c r="I5" s="255"/>
      <c r="J5" s="255"/>
      <c r="K5" s="93"/>
      <c r="L5" s="93"/>
      <c r="M5" s="271" t="s">
        <v>130</v>
      </c>
      <c r="N5" s="246"/>
      <c r="O5" s="246"/>
      <c r="P5" s="247"/>
      <c r="R5" s="11"/>
      <c r="T5" s="11" t="s">
        <v>139</v>
      </c>
      <c r="U5" s="11"/>
      <c r="AE5" s="16"/>
    </row>
    <row r="6" spans="2:20" ht="5.25" customHeight="1">
      <c r="B6" s="5"/>
      <c r="C6" s="5"/>
      <c r="D6" s="5"/>
      <c r="E6" s="5"/>
      <c r="F6" s="5"/>
      <c r="G6" s="5"/>
      <c r="H6" s="5"/>
      <c r="I6" s="5"/>
      <c r="J6" s="5"/>
      <c r="K6" s="5"/>
      <c r="L6" s="5"/>
      <c r="M6" s="5"/>
      <c r="N6" s="5"/>
      <c r="O6" s="5"/>
      <c r="P6" s="5"/>
      <c r="T6" s="7"/>
    </row>
    <row r="7" spans="2:31" ht="29.25" customHeight="1">
      <c r="B7" s="149" t="s">
        <v>0</v>
      </c>
      <c r="C7" s="149"/>
      <c r="D7" s="150" t="str">
        <f>Proyecto!$E$7</f>
        <v>PUESTA EN MARCHA DE LAS FACULTADES EN MATERIA DE SOBORNO INTERNACIONAL</v>
      </c>
      <c r="E7" s="150"/>
      <c r="F7" s="150"/>
      <c r="G7" s="150"/>
      <c r="H7" s="150"/>
      <c r="I7" s="150"/>
      <c r="J7" s="150"/>
      <c r="K7" s="150"/>
      <c r="L7" s="150"/>
      <c r="M7" s="150"/>
      <c r="N7" s="150"/>
      <c r="O7" s="150"/>
      <c r="P7" s="150"/>
      <c r="AE7" s="1"/>
    </row>
    <row r="8" spans="2:31" ht="6.75" customHeight="1">
      <c r="B8" s="8"/>
      <c r="C8" s="8"/>
      <c r="D8" s="9"/>
      <c r="E8" s="9"/>
      <c r="F8" s="9"/>
      <c r="G8" s="9"/>
      <c r="H8" s="9"/>
      <c r="I8" s="9"/>
      <c r="J8" s="9"/>
      <c r="K8" s="9"/>
      <c r="L8" s="9"/>
      <c r="M8" s="9"/>
      <c r="N8" s="9"/>
      <c r="O8" s="9"/>
      <c r="P8" s="9"/>
      <c r="AE8" s="1"/>
    </row>
    <row r="10" spans="2:16" ht="21.75" customHeight="1">
      <c r="B10" s="199" t="s">
        <v>22</v>
      </c>
      <c r="C10" s="199"/>
      <c r="D10" s="199"/>
      <c r="E10" s="199"/>
      <c r="F10" s="199"/>
      <c r="G10" s="199"/>
      <c r="H10" s="199"/>
      <c r="I10" s="199"/>
      <c r="J10" s="199"/>
      <c r="K10" s="199"/>
      <c r="L10" s="199"/>
      <c r="M10" s="199"/>
      <c r="N10" s="199"/>
      <c r="O10" s="199"/>
      <c r="P10" s="199"/>
    </row>
    <row r="11" spans="2:16" ht="21.75" customHeight="1">
      <c r="B11" s="197" t="s">
        <v>132</v>
      </c>
      <c r="C11" s="197"/>
      <c r="D11" s="197"/>
      <c r="E11" s="197"/>
      <c r="F11" s="98" t="s">
        <v>133</v>
      </c>
      <c r="G11" s="197" t="s">
        <v>134</v>
      </c>
      <c r="H11" s="197"/>
      <c r="I11" s="197"/>
      <c r="J11" s="197"/>
      <c r="K11" s="100"/>
      <c r="L11" s="100"/>
      <c r="M11" s="197" t="s">
        <v>135</v>
      </c>
      <c r="N11" s="197"/>
      <c r="O11" s="197"/>
      <c r="P11" s="197"/>
    </row>
    <row r="12" spans="2:16" ht="36.75" customHeight="1">
      <c r="B12" s="273" t="s">
        <v>209</v>
      </c>
      <c r="C12" s="273"/>
      <c r="D12" s="273"/>
      <c r="E12" s="273"/>
      <c r="F12" s="116" t="s">
        <v>137</v>
      </c>
      <c r="G12" s="273" t="s">
        <v>210</v>
      </c>
      <c r="H12" s="273"/>
      <c r="I12" s="273"/>
      <c r="J12" s="273"/>
      <c r="K12" s="117"/>
      <c r="L12" s="117"/>
      <c r="M12" s="273" t="s">
        <v>211</v>
      </c>
      <c r="N12" s="273"/>
      <c r="O12" s="273"/>
      <c r="P12" s="273"/>
    </row>
    <row r="13" spans="2:16" ht="49.5" customHeight="1">
      <c r="B13" s="273" t="s">
        <v>212</v>
      </c>
      <c r="C13" s="273"/>
      <c r="D13" s="273"/>
      <c r="E13" s="273"/>
      <c r="F13" s="116" t="s">
        <v>137</v>
      </c>
      <c r="G13" s="273" t="s">
        <v>213</v>
      </c>
      <c r="H13" s="273"/>
      <c r="I13" s="273"/>
      <c r="J13" s="273"/>
      <c r="K13" s="117"/>
      <c r="L13" s="117"/>
      <c r="M13" s="273" t="s">
        <v>211</v>
      </c>
      <c r="N13" s="273"/>
      <c r="O13" s="273"/>
      <c r="P13" s="273"/>
    </row>
    <row r="14" spans="2:16" ht="21.75" customHeight="1">
      <c r="B14" s="203"/>
      <c r="C14" s="203"/>
      <c r="D14" s="203"/>
      <c r="E14" s="203"/>
      <c r="F14" s="99"/>
      <c r="G14" s="203"/>
      <c r="H14" s="203"/>
      <c r="I14" s="203"/>
      <c r="J14" s="203"/>
      <c r="K14" s="22"/>
      <c r="L14" s="22"/>
      <c r="M14" s="203"/>
      <c r="N14" s="203"/>
      <c r="O14" s="203"/>
      <c r="P14" s="203"/>
    </row>
    <row r="15" spans="2:16" ht="21.75" customHeight="1">
      <c r="B15" s="203"/>
      <c r="C15" s="203"/>
      <c r="D15" s="203"/>
      <c r="E15" s="203"/>
      <c r="F15" s="99"/>
      <c r="G15" s="203"/>
      <c r="H15" s="203"/>
      <c r="I15" s="203"/>
      <c r="J15" s="203"/>
      <c r="K15" s="22"/>
      <c r="L15" s="22"/>
      <c r="M15" s="203"/>
      <c r="N15" s="203"/>
      <c r="O15" s="203"/>
      <c r="P15" s="203"/>
    </row>
    <row r="16" spans="2:16" ht="21.75" customHeight="1">
      <c r="B16" s="203"/>
      <c r="C16" s="203"/>
      <c r="D16" s="203"/>
      <c r="E16" s="203"/>
      <c r="F16" s="99"/>
      <c r="G16" s="203"/>
      <c r="H16" s="203"/>
      <c r="I16" s="203"/>
      <c r="J16" s="203"/>
      <c r="K16" s="22"/>
      <c r="L16" s="22"/>
      <c r="M16" s="203"/>
      <c r="N16" s="203"/>
      <c r="O16" s="203"/>
      <c r="P16" s="203"/>
    </row>
    <row r="18" spans="2:16" ht="21.75" customHeight="1">
      <c r="B18" s="199" t="s">
        <v>23</v>
      </c>
      <c r="C18" s="199"/>
      <c r="D18" s="199"/>
      <c r="E18" s="199"/>
      <c r="F18" s="199"/>
      <c r="G18" s="199"/>
      <c r="H18" s="199"/>
      <c r="I18" s="199"/>
      <c r="J18" s="199"/>
      <c r="K18" s="199"/>
      <c r="L18" s="199"/>
      <c r="M18" s="199"/>
      <c r="N18" s="199"/>
      <c r="O18" s="199"/>
      <c r="P18" s="199"/>
    </row>
    <row r="19" spans="2:16" ht="21.75" customHeight="1">
      <c r="B19" s="179" t="s">
        <v>24</v>
      </c>
      <c r="C19" s="179"/>
      <c r="D19" s="179"/>
      <c r="E19" s="179"/>
      <c r="F19" s="179"/>
      <c r="G19" s="179"/>
      <c r="H19" s="179"/>
      <c r="I19" s="179"/>
      <c r="J19" s="179"/>
      <c r="K19" s="179"/>
      <c r="L19" s="179"/>
      <c r="M19" s="179"/>
      <c r="N19" s="179"/>
      <c r="O19" s="179"/>
      <c r="P19" s="179"/>
    </row>
  </sheetData>
  <sheetProtection/>
  <mergeCells count="32">
    <mergeCell ref="D2:J2"/>
    <mergeCell ref="D3:J3"/>
    <mergeCell ref="D4:J4"/>
    <mergeCell ref="D5:J5"/>
    <mergeCell ref="B10:P10"/>
    <mergeCell ref="B2:C5"/>
    <mergeCell ref="M2:P2"/>
    <mergeCell ref="M3:P3"/>
    <mergeCell ref="M4:P4"/>
    <mergeCell ref="M5:P5"/>
    <mergeCell ref="B18:P18"/>
    <mergeCell ref="B19:P19"/>
    <mergeCell ref="B7:C7"/>
    <mergeCell ref="D7:P7"/>
    <mergeCell ref="B11:E11"/>
    <mergeCell ref="G11:J11"/>
    <mergeCell ref="M11:P11"/>
    <mergeCell ref="B15:E15"/>
    <mergeCell ref="G15:J15"/>
    <mergeCell ref="M15:P15"/>
    <mergeCell ref="B16:E16"/>
    <mergeCell ref="G16:J16"/>
    <mergeCell ref="M16:P16"/>
    <mergeCell ref="B12:E12"/>
    <mergeCell ref="G12:J12"/>
    <mergeCell ref="M12:P12"/>
    <mergeCell ref="B13:E13"/>
    <mergeCell ref="G13:J13"/>
    <mergeCell ref="M13:P13"/>
    <mergeCell ref="B14:E14"/>
    <mergeCell ref="G14:J14"/>
    <mergeCell ref="M14:P14"/>
  </mergeCells>
  <conditionalFormatting sqref="F14:F16">
    <cfRule type="containsText" priority="5" dxfId="3" operator="containsText" text="Extremo">
      <formula>NOT(ISERROR(SEARCH("Extremo",F14)))</formula>
    </cfRule>
    <cfRule type="containsText" priority="6" dxfId="2" operator="containsText" text="Alto">
      <formula>NOT(ISERROR(SEARCH("Alto",F14)))</formula>
    </cfRule>
    <cfRule type="containsText" priority="7" dxfId="1" operator="containsText" text="Medio">
      <formula>NOT(ISERROR(SEARCH("Medio",F14)))</formula>
    </cfRule>
    <cfRule type="containsText" priority="8" dxfId="0" operator="containsText" text="Bajo">
      <formula>NOT(ISERROR(SEARCH("Bajo",F14)))</formula>
    </cfRule>
  </conditionalFormatting>
  <conditionalFormatting sqref="F12:F13">
    <cfRule type="containsText" priority="1" dxfId="3" operator="containsText" text="Extremo">
      <formula>NOT(ISERROR(SEARCH("Extremo",F12)))</formula>
    </cfRule>
    <cfRule type="containsText" priority="2" dxfId="2" operator="containsText" text="Alto">
      <formula>NOT(ISERROR(SEARCH("Alto",F12)))</formula>
    </cfRule>
    <cfRule type="containsText" priority="3" dxfId="1" operator="containsText" text="Medio">
      <formula>NOT(ISERROR(SEARCH("Medio",F12)))</formula>
    </cfRule>
    <cfRule type="containsText" priority="4" dxfId="0" operator="containsText" text="Bajo">
      <formula>NOT(ISERROR(SEARCH("Bajo",F12)))</formula>
    </cfRule>
  </conditionalFormatting>
  <dataValidations count="2">
    <dataValidation type="whole" allowBlank="1" showInputMessage="1" showErrorMessage="1" sqref="O20:P65506 O9:P9 O17:P17 G17:M17 G20:M65506 G9:M9 Q9:U65506 W9:AC65506">
      <formula1>1</formula1>
      <formula2>5</formula2>
    </dataValidation>
    <dataValidation type="list" allowBlank="1" showInputMessage="1" showErrorMessage="1" sqref="F12:F16">
      <formula1>$T$2:$T$5</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dimension ref="A4:Q23"/>
  <sheetViews>
    <sheetView zoomScalePageLayoutView="0" workbookViewId="0" topLeftCell="B1">
      <selection activeCell="Q24" sqref="Q24"/>
    </sheetView>
  </sheetViews>
  <sheetFormatPr defaultColWidth="11.421875" defaultRowHeight="12.75"/>
  <cols>
    <col min="1" max="1" width="15.140625" style="0" customWidth="1"/>
    <col min="2" max="2" width="3.8515625" style="0" customWidth="1"/>
    <col min="3" max="3" width="18.140625" style="0" bestFit="1" customWidth="1"/>
    <col min="4" max="4" width="2.421875" style="0" customWidth="1"/>
    <col min="5" max="5" width="20.140625" style="0" bestFit="1" customWidth="1"/>
    <col min="6" max="6" width="1.57421875" style="0" customWidth="1"/>
    <col min="7" max="7" width="12.8515625" style="0" bestFit="1" customWidth="1"/>
    <col min="8" max="8" width="2.00390625" style="0" customWidth="1"/>
    <col min="9" max="9" width="14.421875" style="0" bestFit="1" customWidth="1"/>
    <col min="10" max="10" width="1.421875" style="0" customWidth="1"/>
    <col min="11" max="11" width="20.57421875" style="0" bestFit="1" customWidth="1"/>
    <col min="12" max="12" width="3.00390625" style="0" customWidth="1"/>
    <col min="13" max="13" width="29.140625" style="0" bestFit="1" customWidth="1"/>
    <col min="14" max="14" width="2.57421875" style="0" customWidth="1"/>
    <col min="15" max="15" width="19.140625" style="0" bestFit="1" customWidth="1"/>
    <col min="16" max="16" width="5.00390625" style="0" customWidth="1"/>
  </cols>
  <sheetData>
    <row r="4" spans="1:17" ht="12.75">
      <c r="A4" s="28" t="s">
        <v>107</v>
      </c>
      <c r="C4" s="28" t="s">
        <v>57</v>
      </c>
      <c r="E4" s="28" t="s">
        <v>58</v>
      </c>
      <c r="G4" s="28" t="s">
        <v>59</v>
      </c>
      <c r="I4" s="28" t="s">
        <v>66</v>
      </c>
      <c r="K4" s="28" t="s">
        <v>67</v>
      </c>
      <c r="M4" s="28"/>
      <c r="O4" s="28" t="s">
        <v>99</v>
      </c>
      <c r="Q4" s="28" t="s">
        <v>110</v>
      </c>
    </row>
    <row r="5" spans="1:17" ht="12.75">
      <c r="A5" t="s">
        <v>108</v>
      </c>
      <c r="C5" s="27" t="s">
        <v>52</v>
      </c>
      <c r="E5" s="27" t="s">
        <v>53</v>
      </c>
      <c r="G5" s="27" t="s">
        <v>60</v>
      </c>
      <c r="I5" s="27" t="s">
        <v>96</v>
      </c>
      <c r="K5" s="27" t="s">
        <v>68</v>
      </c>
      <c r="M5" t="s">
        <v>87</v>
      </c>
      <c r="O5" s="27" t="s">
        <v>100</v>
      </c>
      <c r="Q5" t="s">
        <v>113</v>
      </c>
    </row>
    <row r="6" spans="1:17" ht="12.75">
      <c r="A6" t="s">
        <v>109</v>
      </c>
      <c r="C6" s="27" t="s">
        <v>55</v>
      </c>
      <c r="E6" s="27" t="s">
        <v>56</v>
      </c>
      <c r="G6" s="27" t="s">
        <v>61</v>
      </c>
      <c r="I6" s="27" t="s">
        <v>97</v>
      </c>
      <c r="K6" s="27" t="s">
        <v>69</v>
      </c>
      <c r="M6" t="s">
        <v>95</v>
      </c>
      <c r="O6" s="27" t="s">
        <v>101</v>
      </c>
      <c r="Q6" t="s">
        <v>114</v>
      </c>
    </row>
    <row r="7" spans="3:17" ht="12.75">
      <c r="C7" s="27" t="s">
        <v>54</v>
      </c>
      <c r="G7" s="27" t="s">
        <v>62</v>
      </c>
      <c r="K7" s="30" t="s">
        <v>70</v>
      </c>
      <c r="O7" s="30" t="s">
        <v>102</v>
      </c>
      <c r="Q7" t="s">
        <v>115</v>
      </c>
    </row>
    <row r="8" spans="15:17" ht="12.75">
      <c r="O8" s="30" t="s">
        <v>103</v>
      </c>
      <c r="Q8" t="s">
        <v>116</v>
      </c>
    </row>
    <row r="9" spans="15:17" ht="12.75">
      <c r="O9" s="30" t="s">
        <v>104</v>
      </c>
      <c r="Q9" t="s">
        <v>117</v>
      </c>
    </row>
    <row r="10" spans="15:17" ht="12.75">
      <c r="O10" s="30" t="s">
        <v>105</v>
      </c>
      <c r="Q10" t="s">
        <v>118</v>
      </c>
    </row>
    <row r="11" spans="15:17" ht="12.75">
      <c r="O11" s="30" t="s">
        <v>78</v>
      </c>
      <c r="Q11" t="s">
        <v>119</v>
      </c>
    </row>
    <row r="12" ht="12.75">
      <c r="Q12" t="s">
        <v>120</v>
      </c>
    </row>
    <row r="14" ht="12.75">
      <c r="Q14" s="28" t="s">
        <v>121</v>
      </c>
    </row>
    <row r="15" ht="12.75">
      <c r="Q15" t="s">
        <v>113</v>
      </c>
    </row>
    <row r="16" ht="12.75">
      <c r="Q16" t="s">
        <v>114</v>
      </c>
    </row>
    <row r="17" ht="12.75">
      <c r="Q17" t="s">
        <v>115</v>
      </c>
    </row>
    <row r="18" ht="12.75">
      <c r="Q18" t="s">
        <v>116</v>
      </c>
    </row>
    <row r="19" ht="12.75">
      <c r="Q19" t="s">
        <v>117</v>
      </c>
    </row>
    <row r="20" ht="12.75">
      <c r="Q20" t="s">
        <v>118</v>
      </c>
    </row>
    <row r="21" ht="12.75">
      <c r="Q21" t="s">
        <v>119</v>
      </c>
    </row>
    <row r="22" ht="12.75">
      <c r="Q22" t="s">
        <v>120</v>
      </c>
    </row>
    <row r="23" ht="12.75">
      <c r="Q23" s="27" t="s">
        <v>122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E26"/>
  <sheetViews>
    <sheetView showGridLines="0" zoomScale="68" zoomScaleNormal="68" zoomScalePageLayoutView="0" workbookViewId="0" topLeftCell="A2">
      <selection activeCell="E25" sqref="E25:P26"/>
    </sheetView>
  </sheetViews>
  <sheetFormatPr defaultColWidth="11.421875" defaultRowHeight="12.75"/>
  <cols>
    <col min="1" max="1" width="2.421875" style="1" customWidth="1"/>
    <col min="2" max="2" width="14.57421875" style="1" customWidth="1"/>
    <col min="3" max="3" width="14.140625" style="1" customWidth="1"/>
    <col min="4" max="4" width="14.42187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161"/>
      <c r="C2" s="162"/>
      <c r="D2" s="163" t="s">
        <v>124</v>
      </c>
      <c r="E2" s="164"/>
      <c r="F2" s="164"/>
      <c r="G2" s="164"/>
      <c r="H2" s="164"/>
      <c r="I2" s="164"/>
      <c r="J2" s="165"/>
      <c r="K2" s="151" t="s">
        <v>125</v>
      </c>
      <c r="L2" s="183"/>
      <c r="M2" s="151" t="str">
        <f>Proyecto!K2</f>
        <v>Codigo: GC-F-015</v>
      </c>
      <c r="N2" s="175"/>
      <c r="O2" s="175"/>
      <c r="P2" s="152"/>
      <c r="R2" s="11"/>
      <c r="S2" s="11"/>
      <c r="T2" s="11"/>
      <c r="U2" s="15"/>
      <c r="AE2" s="16"/>
    </row>
    <row r="3" spans="2:31" s="12" customFormat="1" ht="23.25" customHeight="1">
      <c r="B3" s="157"/>
      <c r="C3" s="158"/>
      <c r="D3" s="166" t="s">
        <v>126</v>
      </c>
      <c r="E3" s="167"/>
      <c r="F3" s="167"/>
      <c r="G3" s="167"/>
      <c r="H3" s="167"/>
      <c r="I3" s="167"/>
      <c r="J3" s="168"/>
      <c r="K3" s="153" t="s">
        <v>131</v>
      </c>
      <c r="L3" s="184"/>
      <c r="M3" s="176" t="str">
        <f>Proyecto!K3</f>
        <v>Fecha: 17 de septiembre de 2014</v>
      </c>
      <c r="N3" s="177"/>
      <c r="O3" s="177"/>
      <c r="P3" s="178"/>
      <c r="R3" s="11"/>
      <c r="S3" s="11"/>
      <c r="T3" s="11"/>
      <c r="U3" s="15"/>
      <c r="AE3" s="16"/>
    </row>
    <row r="4" spans="2:31" s="12" customFormat="1" ht="24" customHeight="1">
      <c r="B4" s="157"/>
      <c r="C4" s="158"/>
      <c r="D4" s="166" t="s">
        <v>127</v>
      </c>
      <c r="E4" s="167"/>
      <c r="F4" s="167"/>
      <c r="G4" s="167"/>
      <c r="H4" s="167"/>
      <c r="I4" s="167"/>
      <c r="J4" s="168"/>
      <c r="K4" s="153" t="s">
        <v>128</v>
      </c>
      <c r="L4" s="184"/>
      <c r="M4" s="153" t="str">
        <f>Proyecto!K4</f>
        <v>Version 001</v>
      </c>
      <c r="N4" s="179"/>
      <c r="O4" s="179"/>
      <c r="P4" s="154"/>
      <c r="R4" s="11"/>
      <c r="U4" s="15"/>
      <c r="AE4" s="16"/>
    </row>
    <row r="5" spans="2:31" s="12" customFormat="1" ht="22.5" customHeight="1" thickBot="1">
      <c r="B5" s="159"/>
      <c r="C5" s="160"/>
      <c r="D5" s="169" t="s">
        <v>129</v>
      </c>
      <c r="E5" s="170"/>
      <c r="F5" s="170"/>
      <c r="G5" s="170"/>
      <c r="H5" s="170"/>
      <c r="I5" s="170"/>
      <c r="J5" s="171"/>
      <c r="K5" s="155" t="s">
        <v>130</v>
      </c>
      <c r="L5" s="185"/>
      <c r="M5" s="180" t="s">
        <v>130</v>
      </c>
      <c r="N5" s="181"/>
      <c r="O5" s="181"/>
      <c r="P5" s="182"/>
      <c r="R5" s="11"/>
      <c r="U5" s="11"/>
      <c r="AE5" s="16"/>
    </row>
    <row r="6" spans="2:16" ht="5.25" customHeight="1">
      <c r="B6" s="5"/>
      <c r="C6" s="5"/>
      <c r="D6" s="5"/>
      <c r="E6" s="5"/>
      <c r="F6" s="5"/>
      <c r="G6" s="5"/>
      <c r="H6" s="5"/>
      <c r="I6" s="5"/>
      <c r="J6" s="5"/>
      <c r="K6" s="5"/>
      <c r="L6" s="5"/>
      <c r="M6" s="5"/>
      <c r="N6" s="5"/>
      <c r="O6" s="5"/>
      <c r="P6" s="5"/>
    </row>
    <row r="7" spans="2:31" ht="29.25" customHeight="1">
      <c r="B7" s="149" t="s">
        <v>0</v>
      </c>
      <c r="C7" s="149"/>
      <c r="D7" s="150" t="s">
        <v>140</v>
      </c>
      <c r="E7" s="150"/>
      <c r="F7" s="150"/>
      <c r="G7" s="150"/>
      <c r="H7" s="150"/>
      <c r="I7" s="150"/>
      <c r="J7" s="150"/>
      <c r="K7" s="150"/>
      <c r="L7" s="150"/>
      <c r="M7" s="150"/>
      <c r="N7" s="150"/>
      <c r="O7" s="150"/>
      <c r="P7" s="150"/>
      <c r="AE7" s="1"/>
    </row>
    <row r="8" spans="2:31" ht="6.75" customHeight="1">
      <c r="B8" s="8"/>
      <c r="C8" s="8"/>
      <c r="D8" s="9"/>
      <c r="E8" s="9"/>
      <c r="F8" s="9"/>
      <c r="G8" s="9"/>
      <c r="H8" s="9"/>
      <c r="I8" s="9"/>
      <c r="J8" s="9"/>
      <c r="K8" s="9"/>
      <c r="L8" s="9"/>
      <c r="M8" s="9"/>
      <c r="N8" s="9"/>
      <c r="O8" s="9"/>
      <c r="P8" s="9"/>
      <c r="AE8" s="1"/>
    </row>
    <row r="9" spans="2:31" ht="39.75" customHeight="1">
      <c r="B9" s="189" t="s">
        <v>25</v>
      </c>
      <c r="C9" s="190"/>
      <c r="D9" s="186" t="s">
        <v>141</v>
      </c>
      <c r="E9" s="187"/>
      <c r="F9" s="187"/>
      <c r="G9" s="187"/>
      <c r="H9" s="187"/>
      <c r="I9" s="187"/>
      <c r="J9" s="187"/>
      <c r="K9" s="187"/>
      <c r="L9" s="187"/>
      <c r="M9" s="187"/>
      <c r="N9" s="187"/>
      <c r="O9" s="187"/>
      <c r="P9" s="188"/>
      <c r="AE9" s="1"/>
    </row>
    <row r="10" ht="7.5" customHeight="1"/>
    <row r="11" spans="2:31" ht="39.75" customHeight="1">
      <c r="B11" s="189" t="s">
        <v>26</v>
      </c>
      <c r="C11" s="190"/>
      <c r="D11" s="174" t="s">
        <v>182</v>
      </c>
      <c r="E11" s="174"/>
      <c r="F11" s="174"/>
      <c r="G11" s="174"/>
      <c r="H11" s="174"/>
      <c r="I11" s="174"/>
      <c r="J11" s="174"/>
      <c r="K11" s="174"/>
      <c r="L11" s="174"/>
      <c r="M11" s="174"/>
      <c r="N11" s="174"/>
      <c r="O11" s="174"/>
      <c r="P11" s="174"/>
      <c r="AE11" s="1"/>
    </row>
    <row r="12" spans="2:21" s="3" customFormat="1" ht="5.25" customHeight="1">
      <c r="B12" s="10"/>
      <c r="C12" s="10"/>
      <c r="D12" s="4"/>
      <c r="E12" s="4"/>
      <c r="F12" s="4"/>
      <c r="G12" s="4"/>
      <c r="H12" s="4"/>
      <c r="I12" s="4"/>
      <c r="J12" s="4"/>
      <c r="K12" s="4"/>
      <c r="L12" s="4"/>
      <c r="M12" s="4"/>
      <c r="N12" s="4"/>
      <c r="O12" s="4"/>
      <c r="P12" s="4"/>
      <c r="R12" s="11"/>
      <c r="U12" s="11"/>
    </row>
    <row r="13" spans="2:31" ht="22.5" customHeight="1">
      <c r="B13" s="172" t="s">
        <v>106</v>
      </c>
      <c r="C13" s="172"/>
      <c r="D13" s="50" t="s">
        <v>1</v>
      </c>
      <c r="E13" s="174" t="s">
        <v>142</v>
      </c>
      <c r="F13" s="174"/>
      <c r="G13" s="174"/>
      <c r="H13" s="174"/>
      <c r="I13" s="174"/>
      <c r="J13" s="174"/>
      <c r="K13" s="174"/>
      <c r="L13" s="174"/>
      <c r="M13" s="174"/>
      <c r="N13" s="174"/>
      <c r="O13" s="174"/>
      <c r="P13" s="174"/>
      <c r="AE13" s="1"/>
    </row>
    <row r="14" spans="2:21" s="53" customFormat="1" ht="21" customHeight="1">
      <c r="B14" s="173"/>
      <c r="C14" s="173"/>
      <c r="D14" s="51" t="s">
        <v>108</v>
      </c>
      <c r="E14" s="174"/>
      <c r="F14" s="174"/>
      <c r="G14" s="174"/>
      <c r="H14" s="174"/>
      <c r="I14" s="174"/>
      <c r="J14" s="174"/>
      <c r="K14" s="174"/>
      <c r="L14" s="174"/>
      <c r="M14" s="174"/>
      <c r="N14" s="174"/>
      <c r="O14" s="174"/>
      <c r="P14" s="174"/>
      <c r="R14" s="11"/>
      <c r="U14" s="11"/>
    </row>
    <row r="15" spans="2:21" s="53" customFormat="1" ht="5.25" customHeight="1">
      <c r="B15" s="10"/>
      <c r="C15" s="10"/>
      <c r="D15" s="52"/>
      <c r="E15" s="52"/>
      <c r="F15" s="52"/>
      <c r="G15" s="52"/>
      <c r="H15" s="52"/>
      <c r="I15" s="52"/>
      <c r="J15" s="52"/>
      <c r="K15" s="52"/>
      <c r="L15" s="52"/>
      <c r="M15" s="52"/>
      <c r="N15" s="52"/>
      <c r="O15" s="52"/>
      <c r="P15" s="52"/>
      <c r="R15" s="11"/>
      <c r="U15" s="11"/>
    </row>
    <row r="16" spans="2:31" ht="22.5" customHeight="1">
      <c r="B16" s="172" t="s">
        <v>106</v>
      </c>
      <c r="C16" s="172"/>
      <c r="D16" s="54" t="s">
        <v>1</v>
      </c>
      <c r="E16" s="174" t="s">
        <v>143</v>
      </c>
      <c r="F16" s="174"/>
      <c r="G16" s="174"/>
      <c r="H16" s="174"/>
      <c r="I16" s="174"/>
      <c r="J16" s="174"/>
      <c r="K16" s="174"/>
      <c r="L16" s="174"/>
      <c r="M16" s="174"/>
      <c r="N16" s="174"/>
      <c r="O16" s="174"/>
      <c r="P16" s="174"/>
      <c r="AE16" s="1"/>
    </row>
    <row r="17" spans="2:21" s="57" customFormat="1" ht="21" customHeight="1">
      <c r="B17" s="173"/>
      <c r="C17" s="173"/>
      <c r="D17" s="55"/>
      <c r="E17" s="174"/>
      <c r="F17" s="174"/>
      <c r="G17" s="174"/>
      <c r="H17" s="174"/>
      <c r="I17" s="174"/>
      <c r="J17" s="174"/>
      <c r="K17" s="174"/>
      <c r="L17" s="174"/>
      <c r="M17" s="174"/>
      <c r="N17" s="174"/>
      <c r="O17" s="174"/>
      <c r="P17" s="174"/>
      <c r="R17" s="11"/>
      <c r="U17" s="11"/>
    </row>
    <row r="18" spans="2:21" s="57" customFormat="1" ht="5.25" customHeight="1">
      <c r="B18" s="10"/>
      <c r="C18" s="10"/>
      <c r="D18" s="56"/>
      <c r="E18" s="56"/>
      <c r="F18" s="56"/>
      <c r="G18" s="56"/>
      <c r="H18" s="56"/>
      <c r="I18" s="56"/>
      <c r="J18" s="56"/>
      <c r="K18" s="56"/>
      <c r="L18" s="56"/>
      <c r="M18" s="56"/>
      <c r="N18" s="56"/>
      <c r="O18" s="56"/>
      <c r="P18" s="56"/>
      <c r="R18" s="11"/>
      <c r="U18" s="11"/>
    </row>
    <row r="19" spans="2:31" ht="22.5" customHeight="1">
      <c r="B19" s="172" t="s">
        <v>106</v>
      </c>
      <c r="C19" s="172"/>
      <c r="D19" s="54" t="s">
        <v>1</v>
      </c>
      <c r="E19" s="174" t="s">
        <v>144</v>
      </c>
      <c r="F19" s="174"/>
      <c r="G19" s="174"/>
      <c r="H19" s="174"/>
      <c r="I19" s="174"/>
      <c r="J19" s="174"/>
      <c r="K19" s="174"/>
      <c r="L19" s="174"/>
      <c r="M19" s="174"/>
      <c r="N19" s="174"/>
      <c r="O19" s="174"/>
      <c r="P19" s="174"/>
      <c r="AE19" s="1"/>
    </row>
    <row r="20" spans="2:21" s="57" customFormat="1" ht="21" customHeight="1">
      <c r="B20" s="173"/>
      <c r="C20" s="173"/>
      <c r="D20" s="55"/>
      <c r="E20" s="174"/>
      <c r="F20" s="174"/>
      <c r="G20" s="174"/>
      <c r="H20" s="174"/>
      <c r="I20" s="174"/>
      <c r="J20" s="174"/>
      <c r="K20" s="174"/>
      <c r="L20" s="174"/>
      <c r="M20" s="174"/>
      <c r="N20" s="174"/>
      <c r="O20" s="174"/>
      <c r="P20" s="174"/>
      <c r="R20" s="11"/>
      <c r="U20" s="11"/>
    </row>
    <row r="21" spans="2:21" s="57" customFormat="1" ht="5.25" customHeight="1">
      <c r="B21" s="10"/>
      <c r="C21" s="10"/>
      <c r="D21" s="56"/>
      <c r="E21" s="56"/>
      <c r="F21" s="56"/>
      <c r="G21" s="56"/>
      <c r="H21" s="56"/>
      <c r="I21" s="56"/>
      <c r="J21" s="56"/>
      <c r="K21" s="56"/>
      <c r="L21" s="56"/>
      <c r="M21" s="56"/>
      <c r="N21" s="56"/>
      <c r="O21" s="56"/>
      <c r="P21" s="56"/>
      <c r="R21" s="11"/>
      <c r="U21" s="11"/>
    </row>
    <row r="22" spans="2:31" ht="22.5" customHeight="1">
      <c r="B22" s="172" t="s">
        <v>106</v>
      </c>
      <c r="C22" s="172"/>
      <c r="D22" s="54" t="s">
        <v>1</v>
      </c>
      <c r="E22" s="174" t="s">
        <v>145</v>
      </c>
      <c r="F22" s="174"/>
      <c r="G22" s="174"/>
      <c r="H22" s="174"/>
      <c r="I22" s="174"/>
      <c r="J22" s="174"/>
      <c r="K22" s="174"/>
      <c r="L22" s="174"/>
      <c r="M22" s="174"/>
      <c r="N22" s="174"/>
      <c r="O22" s="174"/>
      <c r="P22" s="174"/>
      <c r="AE22" s="1"/>
    </row>
    <row r="23" spans="2:21" s="57" customFormat="1" ht="21" customHeight="1">
      <c r="B23" s="173"/>
      <c r="C23" s="173"/>
      <c r="D23" s="55"/>
      <c r="E23" s="174"/>
      <c r="F23" s="174"/>
      <c r="G23" s="174"/>
      <c r="H23" s="174"/>
      <c r="I23" s="174"/>
      <c r="J23" s="174"/>
      <c r="K23" s="174"/>
      <c r="L23" s="174"/>
      <c r="M23" s="174"/>
      <c r="N23" s="174"/>
      <c r="O23" s="174"/>
      <c r="P23" s="174"/>
      <c r="R23" s="11"/>
      <c r="U23" s="11"/>
    </row>
    <row r="24" ht="12"/>
    <row r="25" spans="2:31" ht="22.5" customHeight="1">
      <c r="B25" s="172" t="s">
        <v>106</v>
      </c>
      <c r="C25" s="172"/>
      <c r="D25" s="102" t="s">
        <v>1</v>
      </c>
      <c r="E25" s="174" t="s">
        <v>146</v>
      </c>
      <c r="F25" s="174"/>
      <c r="G25" s="174"/>
      <c r="H25" s="174"/>
      <c r="I25" s="174"/>
      <c r="J25" s="174"/>
      <c r="K25" s="174"/>
      <c r="L25" s="174"/>
      <c r="M25" s="174"/>
      <c r="N25" s="174"/>
      <c r="O25" s="174"/>
      <c r="P25" s="174"/>
      <c r="AE25" s="1"/>
    </row>
    <row r="26" spans="2:21" s="101" customFormat="1" ht="21" customHeight="1">
      <c r="B26" s="173"/>
      <c r="C26" s="173"/>
      <c r="D26" s="103"/>
      <c r="E26" s="174"/>
      <c r="F26" s="174"/>
      <c r="G26" s="174"/>
      <c r="H26" s="174"/>
      <c r="I26" s="174"/>
      <c r="J26" s="174"/>
      <c r="K26" s="174"/>
      <c r="L26" s="174"/>
      <c r="M26" s="174"/>
      <c r="N26" s="174"/>
      <c r="O26" s="174"/>
      <c r="P26" s="174"/>
      <c r="R26" s="11"/>
      <c r="U26" s="11"/>
    </row>
  </sheetData>
  <sheetProtection/>
  <mergeCells count="32">
    <mergeCell ref="D5:J5"/>
    <mergeCell ref="K5:L5"/>
    <mergeCell ref="D11:P11"/>
    <mergeCell ref="D9:P9"/>
    <mergeCell ref="B7:C7"/>
    <mergeCell ref="B11:C11"/>
    <mergeCell ref="B9:C9"/>
    <mergeCell ref="B2:C2"/>
    <mergeCell ref="B3:C3"/>
    <mergeCell ref="B4:C4"/>
    <mergeCell ref="B22:C23"/>
    <mergeCell ref="M2:P2"/>
    <mergeCell ref="M3:P3"/>
    <mergeCell ref="M4:P4"/>
    <mergeCell ref="M5:P5"/>
    <mergeCell ref="D7:P7"/>
    <mergeCell ref="D2:J2"/>
    <mergeCell ref="K2:L2"/>
    <mergeCell ref="D3:J3"/>
    <mergeCell ref="K3:L3"/>
    <mergeCell ref="D4:J4"/>
    <mergeCell ref="K4:L4"/>
    <mergeCell ref="B5:C5"/>
    <mergeCell ref="B25:C26"/>
    <mergeCell ref="E25:P26"/>
    <mergeCell ref="E22:P23"/>
    <mergeCell ref="E13:P14"/>
    <mergeCell ref="B16:C17"/>
    <mergeCell ref="E16:P17"/>
    <mergeCell ref="B19:C20"/>
    <mergeCell ref="E19:P20"/>
    <mergeCell ref="B13:C14"/>
  </mergeCells>
  <dataValidations count="1">
    <dataValidation type="whole" allowBlank="1" showInputMessage="1" showErrorMessage="1" sqref="W27:AC65482 G27:M65482 G24:M24 W24:AC24 O24:U24 O27:U6548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2:X15"/>
  <sheetViews>
    <sheetView showGridLines="0" zoomScale="90" zoomScaleNormal="90" zoomScalePageLayoutView="0" workbookViewId="0" topLeftCell="D4">
      <selection activeCell="I17" sqref="I17"/>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7" width="23.140625" style="1" customWidth="1"/>
    <col min="8" max="8" width="20.28125" style="1" customWidth="1"/>
    <col min="9" max="9" width="37.7109375" style="1" customWidth="1"/>
    <col min="10" max="10" width="7.7109375" style="1" customWidth="1"/>
    <col min="11" max="11" width="0.71875" style="1" customWidth="1"/>
    <col min="12" max="12" width="0.9921875" style="1" customWidth="1"/>
    <col min="13" max="13" width="1.57421875" style="1" customWidth="1"/>
    <col min="14" max="14" width="1.7109375" style="26"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1875" style="1" customWidth="1"/>
  </cols>
  <sheetData>
    <row r="1" ht="12.75" thickBot="1"/>
    <row r="2" spans="2:20" s="21" customFormat="1" ht="26.25" customHeight="1" thickBot="1">
      <c r="B2" s="161"/>
      <c r="C2" s="162"/>
      <c r="D2" s="191" t="s">
        <v>124</v>
      </c>
      <c r="E2" s="192"/>
      <c r="F2" s="192"/>
      <c r="G2" s="192"/>
      <c r="H2" s="193"/>
      <c r="I2" s="71" t="str">
        <f>Proyecto!K2</f>
        <v>Codigo: GC-F-015</v>
      </c>
      <c r="J2" s="25"/>
      <c r="K2" s="25"/>
      <c r="L2" s="25"/>
      <c r="M2" s="69"/>
      <c r="N2" s="69"/>
      <c r="T2" s="16"/>
    </row>
    <row r="3" spans="2:20" s="21" customFormat="1" ht="23.25" customHeight="1" thickBot="1">
      <c r="B3" s="157"/>
      <c r="C3" s="158"/>
      <c r="D3" s="191" t="s">
        <v>126</v>
      </c>
      <c r="E3" s="192"/>
      <c r="F3" s="192"/>
      <c r="G3" s="192"/>
      <c r="H3" s="193"/>
      <c r="I3" s="72" t="str">
        <f>Proyecto!K3</f>
        <v>Fecha: 17 de septiembre de 2014</v>
      </c>
      <c r="J3" s="25"/>
      <c r="K3" s="25"/>
      <c r="L3" s="25"/>
      <c r="M3" s="69"/>
      <c r="N3" s="69"/>
      <c r="T3" s="16"/>
    </row>
    <row r="4" spans="2:20" s="21" customFormat="1" ht="24" customHeight="1" thickBot="1">
      <c r="B4" s="157"/>
      <c r="C4" s="158"/>
      <c r="D4" s="191" t="s">
        <v>127</v>
      </c>
      <c r="E4" s="192"/>
      <c r="F4" s="192"/>
      <c r="G4" s="192"/>
      <c r="H4" s="193"/>
      <c r="I4" s="72" t="str">
        <f>Proyecto!K4</f>
        <v>Version 001</v>
      </c>
      <c r="J4" s="25"/>
      <c r="K4" s="25"/>
      <c r="L4" s="25"/>
      <c r="M4" s="69"/>
      <c r="N4" s="69"/>
      <c r="T4" s="16"/>
    </row>
    <row r="5" spans="2:20" s="21" customFormat="1" ht="22.5" customHeight="1" thickBot="1">
      <c r="B5" s="159"/>
      <c r="C5" s="160"/>
      <c r="D5" s="194" t="s">
        <v>129</v>
      </c>
      <c r="E5" s="195"/>
      <c r="F5" s="195"/>
      <c r="G5" s="195"/>
      <c r="H5" s="196"/>
      <c r="I5" s="73" t="s">
        <v>130</v>
      </c>
      <c r="J5" s="25"/>
      <c r="K5" s="25"/>
      <c r="L5" s="25"/>
      <c r="M5" s="69"/>
      <c r="N5" s="69"/>
      <c r="T5" s="16"/>
    </row>
    <row r="6" spans="2:9" ht="5.25" customHeight="1">
      <c r="B6" s="20"/>
      <c r="C6" s="20"/>
      <c r="D6" s="20"/>
      <c r="E6" s="20"/>
      <c r="F6" s="20"/>
      <c r="G6" s="49"/>
      <c r="H6" s="20"/>
      <c r="I6" s="20"/>
    </row>
    <row r="7" spans="2:24" ht="29.25" customHeight="1">
      <c r="B7" s="149" t="s">
        <v>0</v>
      </c>
      <c r="C7" s="149"/>
      <c r="D7" s="150" t="str">
        <f>Proyecto!$E$7</f>
        <v>PUESTA EN MARCHA DE LAS FACULTADES EN MATERIA DE SOBORNO INTERNACIONAL</v>
      </c>
      <c r="E7" s="150"/>
      <c r="F7" s="150"/>
      <c r="G7" s="150"/>
      <c r="H7" s="150"/>
      <c r="I7" s="150"/>
      <c r="X7" s="1"/>
    </row>
    <row r="8" spans="2:14" s="21" customFormat="1" ht="10.5" customHeight="1">
      <c r="B8" s="10"/>
      <c r="C8" s="10"/>
      <c r="D8" s="6"/>
      <c r="E8" s="6"/>
      <c r="F8" s="6"/>
      <c r="G8" s="6"/>
      <c r="H8" s="6"/>
      <c r="I8" s="6"/>
      <c r="N8" s="25"/>
    </row>
    <row r="9" spans="2:24" ht="18.75" customHeight="1">
      <c r="B9" s="199" t="s">
        <v>112</v>
      </c>
      <c r="C9" s="199"/>
      <c r="D9" s="199"/>
      <c r="E9" s="199"/>
      <c r="F9" s="199"/>
      <c r="G9" s="199"/>
      <c r="H9" s="199"/>
      <c r="I9" s="199"/>
      <c r="X9" s="1"/>
    </row>
    <row r="10" spans="2:24" ht="28.5" customHeight="1">
      <c r="B10" s="197" t="s">
        <v>27</v>
      </c>
      <c r="C10" s="197"/>
      <c r="D10" s="198" t="s">
        <v>216</v>
      </c>
      <c r="E10" s="198"/>
      <c r="F10" s="198"/>
      <c r="G10" s="198"/>
      <c r="H10" s="198"/>
      <c r="I10" s="198"/>
      <c r="X10" s="1"/>
    </row>
    <row r="11" spans="2:24" ht="22.5" customHeight="1">
      <c r="B11" s="197" t="s">
        <v>1</v>
      </c>
      <c r="C11" s="197"/>
      <c r="D11" s="197" t="s">
        <v>2</v>
      </c>
      <c r="E11" s="197"/>
      <c r="F11" s="35" t="s">
        <v>3</v>
      </c>
      <c r="G11" s="50" t="s">
        <v>110</v>
      </c>
      <c r="H11" s="50" t="s">
        <v>4</v>
      </c>
      <c r="I11" s="50" t="s">
        <v>111</v>
      </c>
      <c r="X11" s="1"/>
    </row>
    <row r="12" spans="2:24" ht="25.5" customHeight="1">
      <c r="B12" s="200" t="s">
        <v>55</v>
      </c>
      <c r="C12" s="200"/>
      <c r="D12" s="201" t="s">
        <v>217</v>
      </c>
      <c r="E12" s="202"/>
      <c r="F12" s="107" t="s">
        <v>214</v>
      </c>
      <c r="G12" s="107" t="s">
        <v>120</v>
      </c>
      <c r="H12" s="107" t="s">
        <v>53</v>
      </c>
      <c r="I12" s="107" t="s">
        <v>219</v>
      </c>
      <c r="X12" s="1"/>
    </row>
    <row r="13" spans="2:9" ht="28.5">
      <c r="B13" s="200" t="s">
        <v>54</v>
      </c>
      <c r="C13" s="200"/>
      <c r="D13" s="200" t="s">
        <v>218</v>
      </c>
      <c r="E13" s="200"/>
      <c r="F13" s="107" t="s">
        <v>215</v>
      </c>
      <c r="G13" s="107" t="s">
        <v>120</v>
      </c>
      <c r="H13" s="107" t="s">
        <v>53</v>
      </c>
      <c r="I13" s="107" t="s">
        <v>220</v>
      </c>
    </row>
    <row r="14" spans="2:9" ht="12">
      <c r="B14" s="197" t="s">
        <v>5</v>
      </c>
      <c r="C14" s="197"/>
      <c r="D14" s="198"/>
      <c r="E14" s="198"/>
      <c r="F14" s="32"/>
      <c r="G14" s="51"/>
      <c r="H14" s="51"/>
      <c r="I14" s="51"/>
    </row>
    <row r="15" spans="4:9" ht="12">
      <c r="D15" s="198"/>
      <c r="E15" s="198"/>
      <c r="F15" s="198"/>
      <c r="G15" s="198"/>
      <c r="H15" s="198"/>
      <c r="I15" s="198"/>
    </row>
    <row r="16" ht="12"/>
  </sheetData>
  <sheetProtection/>
  <mergeCells count="22">
    <mergeCell ref="B14:C14"/>
    <mergeCell ref="D15:I15"/>
    <mergeCell ref="D14:E14"/>
    <mergeCell ref="B9:I9"/>
    <mergeCell ref="B11:C11"/>
    <mergeCell ref="D11:E11"/>
    <mergeCell ref="B10:C10"/>
    <mergeCell ref="D10:I10"/>
    <mergeCell ref="B12:C12"/>
    <mergeCell ref="D12:E12"/>
    <mergeCell ref="B13:C13"/>
    <mergeCell ref="D13:E13"/>
    <mergeCell ref="B2:C2"/>
    <mergeCell ref="B4:C4"/>
    <mergeCell ref="B5:C5"/>
    <mergeCell ref="B3:C3"/>
    <mergeCell ref="B7:C7"/>
    <mergeCell ref="D2:H2"/>
    <mergeCell ref="D3:H3"/>
    <mergeCell ref="D4:H4"/>
    <mergeCell ref="D5:H5"/>
    <mergeCell ref="D7:I7"/>
  </mergeCells>
  <dataValidations count="1">
    <dataValidation type="whole" allowBlank="1" showInputMessage="1" showErrorMessage="1" sqref="P13:V65492 J13:N65492 H16:H65495">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V22"/>
  <sheetViews>
    <sheetView showGridLines="0" zoomScale="90" zoomScaleNormal="90" zoomScalePageLayoutView="0" workbookViewId="0" topLeftCell="A1">
      <selection activeCell="B14" sqref="B14"/>
    </sheetView>
  </sheetViews>
  <sheetFormatPr defaultColWidth="11.421875" defaultRowHeight="12.75"/>
  <cols>
    <col min="1" max="1" width="2.421875" style="1" customWidth="1"/>
    <col min="2" max="2" width="34.28125" style="1" customWidth="1"/>
    <col min="3" max="4" width="39.421875" style="1" customWidth="1"/>
    <col min="5" max="5" width="8.8515625" style="1" customWidth="1"/>
    <col min="6" max="6" width="5.7109375" style="1" customWidth="1"/>
    <col min="7" max="7" width="49.8515625" style="1" customWidth="1"/>
    <col min="8" max="8" width="7.7109375" style="1" customWidth="1"/>
    <col min="9" max="9" width="0.71875" style="7" customWidth="1"/>
    <col min="10" max="10" width="0.9921875" style="1" customWidth="1"/>
    <col min="11" max="11" width="1.57421875" style="1" customWidth="1"/>
    <col min="12" max="12" width="1.148437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1875" style="1" customWidth="1"/>
  </cols>
  <sheetData>
    <row r="1" ht="12.75" thickBot="1"/>
    <row r="2" spans="2:20" s="12" customFormat="1" ht="26.25" customHeight="1" thickBot="1">
      <c r="B2" s="74"/>
      <c r="C2" s="194" t="s">
        <v>124</v>
      </c>
      <c r="D2" s="195"/>
      <c r="E2" s="195"/>
      <c r="F2" s="196"/>
      <c r="G2" s="71" t="str">
        <f>Proyecto!K2</f>
        <v>Codigo: GC-F-015</v>
      </c>
      <c r="H2" s="11"/>
      <c r="I2" s="11"/>
      <c r="J2" s="15"/>
      <c r="T2" s="16"/>
    </row>
    <row r="3" spans="2:20" s="12" customFormat="1" ht="23.25" customHeight="1" thickBot="1">
      <c r="B3" s="75"/>
      <c r="C3" s="194" t="s">
        <v>126</v>
      </c>
      <c r="D3" s="195"/>
      <c r="E3" s="195"/>
      <c r="F3" s="196"/>
      <c r="G3" s="72" t="str">
        <f>Proyecto!K3</f>
        <v>Fecha: 17 de septiembre de 2014</v>
      </c>
      <c r="H3" s="11"/>
      <c r="I3" s="11"/>
      <c r="J3" s="15"/>
      <c r="T3" s="16"/>
    </row>
    <row r="4" spans="2:20" s="12" customFormat="1" ht="24" customHeight="1" thickBot="1">
      <c r="B4" s="75"/>
      <c r="C4" s="194" t="s">
        <v>127</v>
      </c>
      <c r="D4" s="195"/>
      <c r="E4" s="195"/>
      <c r="F4" s="196"/>
      <c r="G4" s="72" t="str">
        <f>Proyecto!K4</f>
        <v>Version 001</v>
      </c>
      <c r="J4" s="15"/>
      <c r="T4" s="16"/>
    </row>
    <row r="5" spans="2:20" s="12" customFormat="1" ht="22.5" customHeight="1" thickBot="1">
      <c r="B5" s="76"/>
      <c r="C5" s="194" t="s">
        <v>129</v>
      </c>
      <c r="D5" s="195"/>
      <c r="E5" s="195"/>
      <c r="F5" s="196"/>
      <c r="G5" s="73" t="s">
        <v>130</v>
      </c>
      <c r="J5" s="11"/>
      <c r="T5" s="16"/>
    </row>
    <row r="6" spans="2:7" ht="5.25" customHeight="1">
      <c r="B6" s="5"/>
      <c r="C6" s="20"/>
      <c r="D6" s="5"/>
      <c r="E6" s="5"/>
      <c r="F6" s="5"/>
      <c r="G6" s="5"/>
    </row>
    <row r="7" spans="2:22" ht="29.25" customHeight="1">
      <c r="B7" s="40" t="s">
        <v>0</v>
      </c>
      <c r="C7" s="150" t="str">
        <f>Proyecto!$E$7</f>
        <v>PUESTA EN MARCHA DE LAS FACULTADES EN MATERIA DE SOBORNO INTERNACIONAL</v>
      </c>
      <c r="D7" s="150"/>
      <c r="E7" s="150"/>
      <c r="F7" s="150"/>
      <c r="G7" s="150"/>
      <c r="V7" s="1"/>
    </row>
    <row r="8" ht="12"/>
    <row r="9" spans="2:7" ht="18" customHeight="1">
      <c r="B9" s="199" t="s">
        <v>43</v>
      </c>
      <c r="C9" s="199"/>
      <c r="D9" s="199"/>
      <c r="E9" s="199"/>
      <c r="F9" s="199"/>
      <c r="G9" s="199"/>
    </row>
    <row r="10" ht="15" customHeight="1"/>
    <row r="11" spans="2:7" ht="20.25" customHeight="1">
      <c r="B11" s="35" t="s">
        <v>75</v>
      </c>
      <c r="C11" s="35" t="s">
        <v>6</v>
      </c>
      <c r="D11" s="35" t="s">
        <v>14</v>
      </c>
      <c r="E11" s="35" t="s">
        <v>42</v>
      </c>
      <c r="F11" s="199" t="s">
        <v>15</v>
      </c>
      <c r="G11" s="199"/>
    </row>
    <row r="12" spans="2:7" ht="72">
      <c r="B12" s="34" t="s">
        <v>60</v>
      </c>
      <c r="C12" s="108" t="s">
        <v>187</v>
      </c>
      <c r="D12" s="33" t="s">
        <v>63</v>
      </c>
      <c r="E12" s="22" t="s">
        <v>96</v>
      </c>
      <c r="F12" s="203"/>
      <c r="G12" s="203"/>
    </row>
    <row r="13" spans="2:7" ht="144">
      <c r="B13" s="34" t="s">
        <v>61</v>
      </c>
      <c r="C13" s="108" t="s">
        <v>188</v>
      </c>
      <c r="D13" s="33" t="s">
        <v>64</v>
      </c>
      <c r="E13" s="22" t="s">
        <v>96</v>
      </c>
      <c r="F13" s="203"/>
      <c r="G13" s="203"/>
    </row>
    <row r="14" spans="2:7" ht="78" customHeight="1">
      <c r="B14" s="34" t="s">
        <v>62</v>
      </c>
      <c r="C14" s="108" t="s">
        <v>189</v>
      </c>
      <c r="D14" s="33" t="s">
        <v>65</v>
      </c>
      <c r="E14" s="22" t="s">
        <v>96</v>
      </c>
      <c r="F14" s="203"/>
      <c r="G14" s="203"/>
    </row>
    <row r="15" spans="2:7" ht="18" customHeight="1">
      <c r="B15" s="34"/>
      <c r="C15" s="34"/>
      <c r="D15" s="34"/>
      <c r="E15" s="22"/>
      <c r="F15" s="203"/>
      <c r="G15" s="203"/>
    </row>
    <row r="16" spans="2:7" ht="18" customHeight="1">
      <c r="B16" s="34"/>
      <c r="C16" s="34"/>
      <c r="D16" s="34"/>
      <c r="E16" s="22"/>
      <c r="F16" s="203"/>
      <c r="G16" s="203"/>
    </row>
    <row r="17" spans="2:7" ht="18" customHeight="1">
      <c r="B17" s="34"/>
      <c r="C17" s="34"/>
      <c r="D17" s="34"/>
      <c r="E17" s="22"/>
      <c r="F17" s="203"/>
      <c r="G17" s="203"/>
    </row>
    <row r="18" spans="2:7" ht="18" customHeight="1">
      <c r="B18" s="34"/>
      <c r="C18" s="34"/>
      <c r="D18" s="34"/>
      <c r="E18" s="22"/>
      <c r="F18" s="203"/>
      <c r="G18" s="203"/>
    </row>
    <row r="19" spans="2:7" ht="18" customHeight="1">
      <c r="B19" s="34"/>
      <c r="C19" s="34"/>
      <c r="D19" s="34"/>
      <c r="E19" s="22"/>
      <c r="F19" s="203"/>
      <c r="G19" s="203"/>
    </row>
    <row r="20" spans="2:7" ht="18" customHeight="1">
      <c r="B20" s="34"/>
      <c r="C20" s="34"/>
      <c r="D20" s="34"/>
      <c r="E20" s="22"/>
      <c r="F20" s="203"/>
      <c r="G20" s="203"/>
    </row>
    <row r="21" spans="2:7" ht="18" customHeight="1">
      <c r="B21" s="34"/>
      <c r="C21" s="34"/>
      <c r="D21" s="34"/>
      <c r="E21" s="22"/>
      <c r="F21" s="203"/>
      <c r="G21" s="203"/>
    </row>
    <row r="22" ht="12">
      <c r="B22" s="18"/>
    </row>
  </sheetData>
  <sheetProtection/>
  <mergeCells count="17">
    <mergeCell ref="C2:F2"/>
    <mergeCell ref="C3:F3"/>
    <mergeCell ref="C4:F4"/>
    <mergeCell ref="C5:F5"/>
    <mergeCell ref="F20:G20"/>
    <mergeCell ref="F11:G11"/>
    <mergeCell ref="C7:G7"/>
    <mergeCell ref="B9:G9"/>
    <mergeCell ref="F21:G21"/>
    <mergeCell ref="F18:G18"/>
    <mergeCell ref="F19:G19"/>
    <mergeCell ref="F12:G12"/>
    <mergeCell ref="F17:G17"/>
    <mergeCell ref="F13:G13"/>
    <mergeCell ref="F14:G14"/>
    <mergeCell ref="F15:G15"/>
    <mergeCell ref="F16:G16"/>
  </mergeCells>
  <dataValidations count="1">
    <dataValidation type="whole" allowBlank="1" showInputMessage="1" showErrorMessage="1" sqref="F22:G22 E8:G8 E23:L65492 N8:T65492 H8:L22 E21:E2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B2:H22"/>
  <sheetViews>
    <sheetView zoomScale="115" zoomScaleNormal="115" zoomScalePageLayoutView="0" workbookViewId="0" topLeftCell="A7">
      <selection activeCell="B14" sqref="B14"/>
    </sheetView>
  </sheetViews>
  <sheetFormatPr defaultColWidth="11.421875" defaultRowHeight="12.75"/>
  <cols>
    <col min="1" max="1" width="5.00390625" style="77" customWidth="1"/>
    <col min="2" max="2" width="30.28125" style="77" customWidth="1"/>
    <col min="3" max="3" width="25.00390625" style="77" customWidth="1"/>
    <col min="4" max="4" width="11.421875" style="77" customWidth="1"/>
    <col min="5" max="5" width="33.00390625" style="77" customWidth="1"/>
    <col min="6" max="6" width="20.7109375" style="77" customWidth="1"/>
    <col min="7" max="7" width="25.57421875" style="77" customWidth="1"/>
    <col min="8" max="8" width="15.00390625" style="77" customWidth="1"/>
    <col min="9" max="16384" width="11.421875" style="77" customWidth="1"/>
  </cols>
  <sheetData>
    <row r="1" ht="13.5" thickBot="1"/>
    <row r="2" spans="2:8" ht="18" customHeight="1" thickBot="1">
      <c r="B2" s="82"/>
      <c r="C2" s="215" t="s">
        <v>124</v>
      </c>
      <c r="D2" s="216"/>
      <c r="E2" s="216"/>
      <c r="F2" s="216"/>
      <c r="G2" s="209" t="str">
        <f>Proyecto!K2</f>
        <v>Codigo: GC-F-015</v>
      </c>
      <c r="H2" s="210"/>
    </row>
    <row r="3" spans="2:8" ht="19.5" customHeight="1" thickBot="1">
      <c r="B3" s="84"/>
      <c r="C3" s="215" t="s">
        <v>126</v>
      </c>
      <c r="D3" s="216"/>
      <c r="E3" s="216"/>
      <c r="F3" s="216"/>
      <c r="G3" s="211" t="str">
        <f>Proyecto!K3</f>
        <v>Fecha: 17 de septiembre de 2014</v>
      </c>
      <c r="H3" s="212"/>
    </row>
    <row r="4" spans="2:8" ht="19.5" customHeight="1" thickBot="1">
      <c r="B4" s="84"/>
      <c r="C4" s="215" t="s">
        <v>127</v>
      </c>
      <c r="D4" s="216"/>
      <c r="E4" s="216"/>
      <c r="F4" s="216"/>
      <c r="G4" s="213" t="str">
        <f>Proyecto!K4</f>
        <v>Version 001</v>
      </c>
      <c r="H4" s="214"/>
    </row>
    <row r="5" spans="2:8" ht="21.75" customHeight="1" thickBot="1">
      <c r="B5" s="86"/>
      <c r="C5" s="215" t="s">
        <v>129</v>
      </c>
      <c r="D5" s="216"/>
      <c r="E5" s="216"/>
      <c r="F5" s="216"/>
      <c r="G5" s="211" t="s">
        <v>130</v>
      </c>
      <c r="H5" s="212"/>
    </row>
    <row r="6" ht="21" customHeight="1"/>
    <row r="7" spans="2:8" ht="22.5" customHeight="1">
      <c r="B7" s="204" t="s">
        <v>77</v>
      </c>
      <c r="C7" s="205"/>
      <c r="D7" s="205"/>
      <c r="E7" s="205"/>
      <c r="F7" s="205"/>
      <c r="G7" s="205"/>
      <c r="H7" s="205"/>
    </row>
    <row r="8" spans="2:8" ht="45" customHeight="1">
      <c r="B8" s="206"/>
      <c r="C8" s="206"/>
      <c r="D8" s="206"/>
      <c r="E8" s="206"/>
      <c r="F8" s="206"/>
      <c r="G8" s="206"/>
      <c r="H8" s="206"/>
    </row>
    <row r="9" ht="12.75">
      <c r="B9" s="78"/>
    </row>
    <row r="10" ht="12.75"/>
    <row r="11" spans="2:8" ht="22.5" customHeight="1">
      <c r="B11" s="207" t="s">
        <v>74</v>
      </c>
      <c r="C11" s="208"/>
      <c r="E11" s="204" t="s">
        <v>76</v>
      </c>
      <c r="F11" s="205"/>
      <c r="G11" s="205"/>
      <c r="H11" s="205"/>
    </row>
    <row r="12" ht="12.75"/>
    <row r="13" spans="2:8" ht="20.25" customHeight="1">
      <c r="B13" s="41" t="s">
        <v>6</v>
      </c>
      <c r="C13" s="41" t="s">
        <v>75</v>
      </c>
      <c r="D13" s="79"/>
      <c r="E13" s="41" t="s">
        <v>6</v>
      </c>
      <c r="F13" s="41" t="s">
        <v>75</v>
      </c>
      <c r="G13" s="41" t="s">
        <v>73</v>
      </c>
      <c r="H13" s="41" t="s">
        <v>91</v>
      </c>
    </row>
    <row r="14" spans="2:8" ht="43.5" customHeight="1">
      <c r="B14" s="108" t="s">
        <v>187</v>
      </c>
      <c r="C14" s="109" t="s">
        <v>60</v>
      </c>
      <c r="E14" s="80" t="s">
        <v>191</v>
      </c>
      <c r="F14" s="80"/>
      <c r="G14" s="80"/>
      <c r="H14" s="80"/>
    </row>
    <row r="15" spans="2:8" ht="30" customHeight="1">
      <c r="B15" s="108" t="s">
        <v>188</v>
      </c>
      <c r="C15" s="110" t="s">
        <v>61</v>
      </c>
      <c r="E15" s="80"/>
      <c r="F15" s="80"/>
      <c r="G15" s="80"/>
      <c r="H15" s="80"/>
    </row>
    <row r="16" spans="2:8" ht="34.5" customHeight="1">
      <c r="B16" s="108" t="s">
        <v>189</v>
      </c>
      <c r="C16" s="110" t="s">
        <v>190</v>
      </c>
      <c r="E16" s="80"/>
      <c r="F16" s="80"/>
      <c r="G16" s="80"/>
      <c r="H16" s="80"/>
    </row>
    <row r="17" spans="2:8" ht="21.75" customHeight="1">
      <c r="B17" s="110"/>
      <c r="C17" s="110"/>
      <c r="E17" s="80"/>
      <c r="F17" s="80"/>
      <c r="G17" s="80"/>
      <c r="H17" s="80"/>
    </row>
    <row r="18" spans="2:8" ht="21.75" customHeight="1">
      <c r="B18" s="110"/>
      <c r="C18" s="110"/>
      <c r="E18" s="80"/>
      <c r="F18" s="80"/>
      <c r="G18" s="80"/>
      <c r="H18" s="80"/>
    </row>
    <row r="19" spans="2:8" ht="21.75" customHeight="1">
      <c r="B19" s="110"/>
      <c r="C19" s="110"/>
      <c r="E19" s="80"/>
      <c r="F19" s="80"/>
      <c r="G19" s="80"/>
      <c r="H19" s="80"/>
    </row>
    <row r="20" spans="2:8" ht="21.75" customHeight="1">
      <c r="B20" s="110"/>
      <c r="C20" s="110"/>
      <c r="D20" s="81"/>
      <c r="E20" s="80"/>
      <c r="F20" s="80"/>
      <c r="G20" s="80"/>
      <c r="H20" s="80"/>
    </row>
    <row r="21" spans="2:8" ht="21.75" customHeight="1">
      <c r="B21" s="80"/>
      <c r="C21" s="80"/>
      <c r="E21" s="80"/>
      <c r="F21" s="80"/>
      <c r="G21" s="80"/>
      <c r="H21" s="80"/>
    </row>
    <row r="22" spans="2:8" ht="21.75" customHeight="1">
      <c r="B22" s="80"/>
      <c r="C22" s="80"/>
      <c r="E22" s="80"/>
      <c r="F22" s="80"/>
      <c r="G22" s="80"/>
      <c r="H22" s="80"/>
    </row>
  </sheetData>
  <sheetProtection/>
  <mergeCells count="12">
    <mergeCell ref="E11:H11"/>
    <mergeCell ref="B7:H7"/>
    <mergeCell ref="B8:H8"/>
    <mergeCell ref="B11:C11"/>
    <mergeCell ref="G2:H2"/>
    <mergeCell ref="G3:H3"/>
    <mergeCell ref="G4:H4"/>
    <mergeCell ref="G5:H5"/>
    <mergeCell ref="C2:F2"/>
    <mergeCell ref="C3:F3"/>
    <mergeCell ref="C4:F4"/>
    <mergeCell ref="C5:F5"/>
  </mergeCells>
  <printOptions/>
  <pageMargins left="0.7" right="0.7" top="0.75" bottom="0.75" header="0.3" footer="0.3"/>
  <pageSetup horizontalDpi="600" verticalDpi="600" orientation="portrait" paperSize="11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U20"/>
  <sheetViews>
    <sheetView showGridLines="0" zoomScale="90" zoomScaleNormal="90" zoomScalePageLayoutView="0" workbookViewId="0" topLeftCell="A1">
      <selection activeCell="C10" sqref="C10"/>
    </sheetView>
  </sheetViews>
  <sheetFormatPr defaultColWidth="11.421875" defaultRowHeight="12.75"/>
  <cols>
    <col min="1" max="1" width="2.421875" style="1" customWidth="1"/>
    <col min="2" max="2" width="37.140625" style="1" customWidth="1"/>
    <col min="3" max="3" width="39.421875" style="1" customWidth="1"/>
    <col min="4" max="4" width="8.8515625" style="1" customWidth="1"/>
    <col min="5" max="5" width="5.7109375" style="1" customWidth="1"/>
    <col min="6" max="6" width="39.7109375" style="1" customWidth="1"/>
    <col min="7" max="7" width="7.7109375" style="1" customWidth="1"/>
    <col min="8" max="8" width="0.71875" style="7" customWidth="1"/>
    <col min="9" max="9" width="0.9921875" style="1" customWidth="1"/>
    <col min="10" max="10" width="1.57421875" style="1" customWidth="1"/>
    <col min="11" max="11" width="1.148437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1875" style="1" customWidth="1"/>
  </cols>
  <sheetData>
    <row r="1" ht="12.75" thickBot="1"/>
    <row r="2" spans="2:21" s="18" customFormat="1" ht="26.25" customHeight="1" thickBot="1">
      <c r="B2" s="82"/>
      <c r="C2" s="215" t="s">
        <v>124</v>
      </c>
      <c r="D2" s="216"/>
      <c r="E2" s="216"/>
      <c r="F2" s="216"/>
      <c r="G2" s="209" t="str">
        <f>Proyecto!K2</f>
        <v>Codigo: GC-F-015</v>
      </c>
      <c r="H2" s="217"/>
      <c r="I2" s="217"/>
      <c r="J2" s="217"/>
      <c r="K2" s="217"/>
      <c r="L2" s="210"/>
      <c r="U2" s="16"/>
    </row>
    <row r="3" spans="2:21" s="18" customFormat="1" ht="23.25" customHeight="1" thickBot="1">
      <c r="B3" s="84"/>
      <c r="C3" s="215" t="s">
        <v>126</v>
      </c>
      <c r="D3" s="216"/>
      <c r="E3" s="216"/>
      <c r="F3" s="216"/>
      <c r="G3" s="211" t="str">
        <f>Proyecto!K3</f>
        <v>Fecha: 17 de septiembre de 2014</v>
      </c>
      <c r="H3" s="218"/>
      <c r="I3" s="218"/>
      <c r="J3" s="218"/>
      <c r="K3" s="218"/>
      <c r="L3" s="212"/>
      <c r="U3" s="16"/>
    </row>
    <row r="4" spans="2:21" s="18" customFormat="1" ht="24" customHeight="1" thickBot="1">
      <c r="B4" s="84"/>
      <c r="C4" s="215" t="s">
        <v>127</v>
      </c>
      <c r="D4" s="216"/>
      <c r="E4" s="216"/>
      <c r="F4" s="216"/>
      <c r="G4" s="213" t="str">
        <f>Proyecto!K4</f>
        <v>Version 001</v>
      </c>
      <c r="H4" s="219"/>
      <c r="I4" s="219"/>
      <c r="J4" s="219"/>
      <c r="K4" s="219"/>
      <c r="L4" s="214"/>
      <c r="U4" s="16"/>
    </row>
    <row r="5" spans="2:21" s="18" customFormat="1" ht="22.5" customHeight="1" thickBot="1">
      <c r="B5" s="86"/>
      <c r="C5" s="215" t="s">
        <v>129</v>
      </c>
      <c r="D5" s="216"/>
      <c r="E5" s="216"/>
      <c r="F5" s="216"/>
      <c r="G5" s="211" t="s">
        <v>130</v>
      </c>
      <c r="H5" s="218"/>
      <c r="I5" s="218"/>
      <c r="J5" s="218"/>
      <c r="K5" s="218"/>
      <c r="L5" s="212"/>
      <c r="U5" s="16"/>
    </row>
    <row r="6" spans="1:6" ht="5.25" customHeight="1">
      <c r="A6" s="7" t="str">
        <f>Proyecto!$E$7</f>
        <v>PUESTA EN MARCHA DE LAS FACULTADES EN MATERIA DE SOBORNO INTERNACIONAL</v>
      </c>
      <c r="B6" s="17"/>
      <c r="C6" s="17"/>
      <c r="D6" s="17"/>
      <c r="E6" s="17"/>
      <c r="F6" s="17"/>
    </row>
    <row r="7" spans="2:21" ht="29.25" customHeight="1">
      <c r="B7" s="40" t="s">
        <v>0</v>
      </c>
      <c r="C7" s="150" t="str">
        <f>Proyecto!$E$7</f>
        <v>PUESTA EN MARCHA DE LAS FACULTADES EN MATERIA DE SOBORNO INTERNACIONAL</v>
      </c>
      <c r="D7" s="150"/>
      <c r="E7" s="150"/>
      <c r="F7" s="150"/>
      <c r="U7" s="1"/>
    </row>
    <row r="8" ht="12">
      <c r="B8" s="18"/>
    </row>
    <row r="9" ht="12"/>
    <row r="10" spans="2:3" ht="18" customHeight="1">
      <c r="B10" s="40" t="s">
        <v>88</v>
      </c>
      <c r="C10" s="24" t="s">
        <v>87</v>
      </c>
    </row>
    <row r="11" ht="6" customHeight="1"/>
    <row r="12" spans="2:3" ht="18" customHeight="1">
      <c r="B12" s="40" t="s">
        <v>47</v>
      </c>
      <c r="C12" s="24"/>
    </row>
    <row r="13" ht="6" customHeight="1"/>
    <row r="14" spans="2:3" ht="18" customHeight="1">
      <c r="B14" s="40" t="s">
        <v>48</v>
      </c>
      <c r="C14" s="24"/>
    </row>
    <row r="15" ht="6" customHeight="1"/>
    <row r="16" spans="2:3" ht="18" customHeight="1">
      <c r="B16" s="40" t="s">
        <v>44</v>
      </c>
      <c r="C16" s="23">
        <v>0</v>
      </c>
    </row>
    <row r="17" ht="6" customHeight="1"/>
    <row r="18" spans="2:3" ht="18" customHeight="1">
      <c r="B18" s="40" t="s">
        <v>45</v>
      </c>
      <c r="C18" s="23">
        <v>0</v>
      </c>
    </row>
    <row r="19" ht="6" customHeight="1"/>
    <row r="20" spans="2:3" ht="18" customHeight="1">
      <c r="B20" s="40" t="s">
        <v>46</v>
      </c>
      <c r="C20" s="23">
        <v>0</v>
      </c>
    </row>
    <row r="22" ht="12"/>
  </sheetData>
  <sheetProtection/>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B2:P17"/>
  <sheetViews>
    <sheetView showGridLines="0" zoomScale="90" zoomScaleNormal="90" zoomScalePageLayoutView="0" workbookViewId="0" topLeftCell="B1">
      <selection activeCell="B2" sqref="B2:H17"/>
    </sheetView>
  </sheetViews>
  <sheetFormatPr defaultColWidth="11.421875" defaultRowHeight="12.75"/>
  <cols>
    <col min="1" max="1" width="2.421875" style="1" customWidth="1"/>
    <col min="2" max="2" width="14.57421875" style="1" customWidth="1"/>
    <col min="3" max="3" width="24.140625" style="1" customWidth="1"/>
    <col min="4" max="4" width="33.00390625" style="1" customWidth="1"/>
    <col min="5" max="5" width="17.140625" style="1" customWidth="1"/>
    <col min="6" max="6" width="20.8515625" style="1" customWidth="1"/>
    <col min="7" max="7" width="17.42187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2" customFormat="1" ht="26.25" customHeight="1" thickBot="1">
      <c r="B2" s="234"/>
      <c r="C2" s="235"/>
      <c r="D2" s="225" t="s">
        <v>124</v>
      </c>
      <c r="E2" s="226"/>
      <c r="F2" s="226"/>
      <c r="G2" s="227"/>
      <c r="H2" s="83" t="str">
        <f>Proyecto!K2</f>
        <v>Codigo: GC-F-015</v>
      </c>
      <c r="P2" s="16"/>
    </row>
    <row r="3" spans="2:16" s="12" customFormat="1" ht="23.25" customHeight="1" thickBot="1">
      <c r="B3" s="236"/>
      <c r="C3" s="222"/>
      <c r="D3" s="228" t="s">
        <v>126</v>
      </c>
      <c r="E3" s="229"/>
      <c r="F3" s="229"/>
      <c r="G3" s="230"/>
      <c r="H3" s="87" t="str">
        <f>Proyecto!K3</f>
        <v>Fecha: 17 de septiembre de 2014</v>
      </c>
      <c r="P3" s="16"/>
    </row>
    <row r="4" spans="2:16" s="12" customFormat="1" ht="24" customHeight="1" thickBot="1">
      <c r="B4" s="236"/>
      <c r="C4" s="222"/>
      <c r="D4" s="231" t="s">
        <v>127</v>
      </c>
      <c r="E4" s="232"/>
      <c r="F4" s="232"/>
      <c r="G4" s="233"/>
      <c r="H4" s="85" t="str">
        <f>Proyecto!K4</f>
        <v>Version 001</v>
      </c>
      <c r="P4" s="16"/>
    </row>
    <row r="5" spans="2:16" s="12" customFormat="1" ht="22.5" customHeight="1" thickBot="1">
      <c r="B5" s="237"/>
      <c r="C5" s="238"/>
      <c r="D5" s="228" t="s">
        <v>129</v>
      </c>
      <c r="E5" s="229"/>
      <c r="F5" s="229"/>
      <c r="G5" s="230"/>
      <c r="H5" s="87" t="s">
        <v>130</v>
      </c>
      <c r="P5" s="16"/>
    </row>
    <row r="6" spans="2:8" ht="5.25" customHeight="1">
      <c r="B6" s="5"/>
      <c r="C6" s="5"/>
      <c r="D6" s="5"/>
      <c r="E6" s="5"/>
      <c r="F6" s="20"/>
      <c r="G6" s="5"/>
      <c r="H6" s="5"/>
    </row>
    <row r="7" spans="2:16" ht="29.25" customHeight="1">
      <c r="B7" s="149" t="s">
        <v>0</v>
      </c>
      <c r="C7" s="149"/>
      <c r="D7" s="150" t="str">
        <f>Proyecto!$E$7</f>
        <v>PUESTA EN MARCHA DE LAS FACULTADES EN MATERIA DE SOBORNO INTERNACIONAL</v>
      </c>
      <c r="E7" s="150"/>
      <c r="F7" s="150"/>
      <c r="G7" s="150"/>
      <c r="H7" s="150"/>
      <c r="P7" s="1"/>
    </row>
    <row r="8" ht="19.5" customHeight="1"/>
    <row r="9" spans="2:8" ht="30" customHeight="1">
      <c r="B9" s="220" t="s">
        <v>37</v>
      </c>
      <c r="C9" s="221"/>
      <c r="D9" s="221"/>
      <c r="E9" s="221"/>
      <c r="F9" s="221"/>
      <c r="G9" s="221"/>
      <c r="H9" s="221"/>
    </row>
    <row r="10" spans="2:16" ht="9.75" customHeight="1">
      <c r="B10" s="222"/>
      <c r="C10" s="222"/>
      <c r="D10" s="222"/>
      <c r="E10" s="222"/>
      <c r="F10" s="222"/>
      <c r="G10" s="222"/>
      <c r="H10" s="222"/>
      <c r="P10" s="1"/>
    </row>
    <row r="11" spans="2:16" ht="25.5" customHeight="1">
      <c r="B11" s="197" t="s">
        <v>6</v>
      </c>
      <c r="C11" s="197"/>
      <c r="D11" s="35" t="s">
        <v>7</v>
      </c>
      <c r="E11" s="37" t="s">
        <v>71</v>
      </c>
      <c r="F11" s="35" t="s">
        <v>11</v>
      </c>
      <c r="G11" s="35" t="s">
        <v>98</v>
      </c>
      <c r="H11" s="35" t="s">
        <v>8</v>
      </c>
      <c r="P11" s="1"/>
    </row>
    <row r="12" spans="2:16" ht="21.75" customHeight="1">
      <c r="B12" s="201" t="s">
        <v>186</v>
      </c>
      <c r="C12" s="202"/>
      <c r="D12" s="111" t="s">
        <v>192</v>
      </c>
      <c r="E12" s="112">
        <v>2201000</v>
      </c>
      <c r="F12" s="113" t="s">
        <v>193</v>
      </c>
      <c r="G12" s="107" t="s">
        <v>96</v>
      </c>
      <c r="H12" s="107" t="s">
        <v>68</v>
      </c>
      <c r="P12" s="1"/>
    </row>
    <row r="13" spans="2:16" ht="21.75" customHeight="1">
      <c r="B13" s="201" t="s">
        <v>196</v>
      </c>
      <c r="C13" s="202"/>
      <c r="D13" s="108" t="s">
        <v>195</v>
      </c>
      <c r="E13" s="112">
        <v>2201000</v>
      </c>
      <c r="F13" s="114" t="s">
        <v>198</v>
      </c>
      <c r="G13" s="107" t="s">
        <v>96</v>
      </c>
      <c r="H13" s="107" t="s">
        <v>68</v>
      </c>
      <c r="O13" s="2"/>
      <c r="P13" s="1"/>
    </row>
    <row r="14" spans="2:16" ht="27" customHeight="1">
      <c r="B14" s="223" t="s">
        <v>197</v>
      </c>
      <c r="C14" s="224"/>
      <c r="D14" s="107" t="s">
        <v>194</v>
      </c>
      <c r="E14" s="112">
        <v>2201000</v>
      </c>
      <c r="F14" s="38" t="s">
        <v>199</v>
      </c>
      <c r="G14" s="107" t="s">
        <v>96</v>
      </c>
      <c r="H14" s="107" t="s">
        <v>68</v>
      </c>
      <c r="P14" s="1"/>
    </row>
    <row r="15" spans="2:16" ht="21.75" customHeight="1">
      <c r="B15" s="174"/>
      <c r="C15" s="174"/>
      <c r="D15" s="32"/>
      <c r="E15" s="32"/>
      <c r="F15" s="32"/>
      <c r="G15" s="32"/>
      <c r="H15" s="32"/>
      <c r="P15" s="1"/>
    </row>
    <row r="16" spans="2:16" ht="21.75" customHeight="1">
      <c r="B16" s="174"/>
      <c r="C16" s="174"/>
      <c r="D16" s="32"/>
      <c r="E16" s="32"/>
      <c r="F16" s="32"/>
      <c r="G16" s="32"/>
      <c r="H16" s="32"/>
      <c r="O16" s="2"/>
      <c r="P16" s="1"/>
    </row>
    <row r="17" spans="2:16" ht="21.75" customHeight="1">
      <c r="B17" s="174"/>
      <c r="C17" s="174"/>
      <c r="D17" s="32"/>
      <c r="E17" s="32"/>
      <c r="F17" s="32"/>
      <c r="G17" s="32"/>
      <c r="H17" s="32"/>
      <c r="O17" s="2"/>
      <c r="P17" s="1"/>
    </row>
  </sheetData>
  <sheetProtection/>
  <mergeCells count="16">
    <mergeCell ref="D2:G2"/>
    <mergeCell ref="D3:G3"/>
    <mergeCell ref="D4:G4"/>
    <mergeCell ref="D5:G5"/>
    <mergeCell ref="B2:C5"/>
    <mergeCell ref="B7:C7"/>
    <mergeCell ref="D7:H7"/>
    <mergeCell ref="B9:H9"/>
    <mergeCell ref="B16:C16"/>
    <mergeCell ref="B17:C17"/>
    <mergeCell ref="B15:C15"/>
    <mergeCell ref="B11:C11"/>
    <mergeCell ref="B12:C12"/>
    <mergeCell ref="B10:H10"/>
    <mergeCell ref="B14:C14"/>
    <mergeCell ref="B13:C13"/>
  </mergeCells>
  <conditionalFormatting sqref="D15:D17 D11">
    <cfRule type="cellIs" priority="22" dxfId="10" operator="equal" stopIfTrue="1">
      <formula>"Alto"</formula>
    </cfRule>
    <cfRule type="cellIs" priority="23" dxfId="9" operator="equal" stopIfTrue="1">
      <formula>"Medio"</formula>
    </cfRule>
    <cfRule type="cellIs" priority="24" dxfId="8" operator="equal" stopIfTrue="1">
      <formula>"Bajo"</formula>
    </cfRule>
  </conditionalFormatting>
  <conditionalFormatting sqref="D14">
    <cfRule type="cellIs" priority="4" dxfId="10" operator="equal" stopIfTrue="1">
      <formula>"Alto"</formula>
    </cfRule>
    <cfRule type="cellIs" priority="5" dxfId="9" operator="equal" stopIfTrue="1">
      <formula>"Medio"</formula>
    </cfRule>
    <cfRule type="cellIs" priority="6" dxfId="8" operator="equal" stopIfTrue="1">
      <formula>"Bajo"</formula>
    </cfRule>
  </conditionalFormatting>
  <conditionalFormatting sqref="D12">
    <cfRule type="cellIs" priority="7" dxfId="10" operator="equal" stopIfTrue="1">
      <formula>"Alto"</formula>
    </cfRule>
    <cfRule type="cellIs" priority="8" dxfId="9" operator="equal" stopIfTrue="1">
      <formula>"Medio"</formula>
    </cfRule>
    <cfRule type="cellIs" priority="9" dxfId="8" operator="equal" stopIfTrue="1">
      <formula>"Bajo"</formula>
    </cfRule>
  </conditionalFormatting>
  <dataValidations count="1">
    <dataValidation type="whole" allowBlank="1" showInputMessage="1" showErrorMessage="1" sqref="E17:F17 F18:N65495 I9:N9">
      <formula1>1</formula1>
      <formula2>5</formula2>
    </dataValidation>
  </dataValidations>
  <hyperlinks>
    <hyperlink ref="F12" r:id="rId1" display="freyes@supersociedades.gov.co"/>
    <hyperlink ref="F13" r:id="rId2" display="Fbonilla@supersociedades.gov.co"/>
    <hyperlink ref="F14" r:id="rId3" display="Juanag@SUPERSOCIEDADES.GOV.CO"/>
  </hyperlinks>
  <printOptions/>
  <pageMargins left="0.3937007874015748" right="0.3937007874015748" top="0.7480314960629921" bottom="0.7480314960629921" header="0.31496062992125984" footer="0.31496062992125984"/>
  <pageSetup fitToHeight="0" fitToWidth="1" horizontalDpi="600" verticalDpi="600" orientation="landscape" scale="70" r:id="rId7"/>
  <drawing r:id="rId6"/>
  <legacyDrawing r:id="rId5"/>
</worksheet>
</file>

<file path=xl/worksheets/sheet8.xml><?xml version="1.0" encoding="utf-8"?>
<worksheet xmlns="http://schemas.openxmlformats.org/spreadsheetml/2006/main" xmlns:r="http://schemas.openxmlformats.org/officeDocument/2006/relationships">
  <sheetPr>
    <pageSetUpPr fitToPage="1"/>
  </sheetPr>
  <dimension ref="B2:P27"/>
  <sheetViews>
    <sheetView showGridLines="0" zoomScale="90" zoomScaleNormal="90" zoomScalePageLayoutView="0" workbookViewId="0" topLeftCell="A1">
      <selection activeCell="B13" sqref="B13:G14"/>
    </sheetView>
  </sheetViews>
  <sheetFormatPr defaultColWidth="11.421875" defaultRowHeight="12.75"/>
  <cols>
    <col min="1" max="1" width="2.421875" style="1" customWidth="1"/>
    <col min="2" max="2" width="39.140625" style="1" customWidth="1"/>
    <col min="3" max="3" width="25.8515625" style="1" customWidth="1"/>
    <col min="4" max="4" width="44.00390625" style="1" customWidth="1"/>
    <col min="5" max="5" width="18.00390625" style="1" customWidth="1"/>
    <col min="6" max="6" width="17.7109375" style="1" bestFit="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2" customFormat="1" ht="26.25" customHeight="1" thickBot="1">
      <c r="B2" s="82"/>
      <c r="C2" s="215" t="s">
        <v>124</v>
      </c>
      <c r="D2" s="216"/>
      <c r="E2" s="216"/>
      <c r="F2" s="216"/>
      <c r="G2" s="89" t="str">
        <f>Proyecto!K2</f>
        <v>Codigo: GC-F-015</v>
      </c>
      <c r="H2" s="88"/>
      <c r="P2" s="16"/>
    </row>
    <row r="3" spans="2:16" s="12" customFormat="1" ht="23.25" customHeight="1" thickBot="1">
      <c r="B3" s="84"/>
      <c r="C3" s="215" t="s">
        <v>126</v>
      </c>
      <c r="D3" s="216"/>
      <c r="E3" s="216"/>
      <c r="F3" s="216"/>
      <c r="G3" s="87" t="str">
        <f>Proyecto!K3</f>
        <v>Fecha: 17 de septiembre de 2014</v>
      </c>
      <c r="H3" s="88"/>
      <c r="P3" s="16"/>
    </row>
    <row r="4" spans="2:16" s="12" customFormat="1" ht="24" customHeight="1" thickBot="1">
      <c r="B4" s="84"/>
      <c r="C4" s="215" t="s">
        <v>127</v>
      </c>
      <c r="D4" s="216"/>
      <c r="E4" s="216"/>
      <c r="F4" s="216"/>
      <c r="G4" s="87" t="str">
        <f>Proyecto!K4</f>
        <v>Version 001</v>
      </c>
      <c r="H4" s="88"/>
      <c r="P4" s="16"/>
    </row>
    <row r="5" spans="2:16" s="12" customFormat="1" ht="22.5" customHeight="1" thickBot="1">
      <c r="B5" s="86"/>
      <c r="C5" s="215" t="s">
        <v>129</v>
      </c>
      <c r="D5" s="216"/>
      <c r="E5" s="216"/>
      <c r="F5" s="216"/>
      <c r="G5" s="90" t="s">
        <v>130</v>
      </c>
      <c r="H5" s="88"/>
      <c r="P5" s="16"/>
    </row>
    <row r="6" spans="2:6" ht="5.25" customHeight="1">
      <c r="B6" s="5"/>
      <c r="C6" s="5"/>
      <c r="D6" s="20"/>
      <c r="E6" s="5"/>
      <c r="F6" s="5"/>
    </row>
    <row r="7" spans="2:16" ht="29.25" customHeight="1">
      <c r="B7" s="40" t="s">
        <v>0</v>
      </c>
      <c r="C7" s="242" t="str">
        <f>Proyecto!$E$7</f>
        <v>PUESTA EN MARCHA DE LAS FACULTADES EN MATERIA DE SOBORNO INTERNACIONAL</v>
      </c>
      <c r="D7" s="242"/>
      <c r="E7" s="242"/>
      <c r="F7" s="242"/>
      <c r="G7" s="29"/>
      <c r="P7" s="1"/>
    </row>
    <row r="8" spans="2:16" ht="6.75" customHeight="1">
      <c r="B8" s="8"/>
      <c r="C8" s="9"/>
      <c r="D8" s="9"/>
      <c r="E8" s="9"/>
      <c r="F8" s="9"/>
      <c r="P8" s="1"/>
    </row>
    <row r="9" spans="2:3" ht="12">
      <c r="B9" s="158"/>
      <c r="C9" s="158"/>
    </row>
    <row r="10" spans="2:7" ht="20.25" customHeight="1">
      <c r="B10" s="239" t="s">
        <v>16</v>
      </c>
      <c r="C10" s="240"/>
      <c r="D10" s="240"/>
      <c r="E10" s="240"/>
      <c r="F10" s="240"/>
      <c r="G10" s="241"/>
    </row>
    <row r="11" ht="15" customHeight="1"/>
    <row r="12" spans="2:7" ht="24.75" customHeight="1">
      <c r="B12" s="36" t="s">
        <v>89</v>
      </c>
      <c r="C12" s="39" t="s">
        <v>17</v>
      </c>
      <c r="D12" s="39" t="s">
        <v>18</v>
      </c>
      <c r="E12" s="39" t="s">
        <v>19</v>
      </c>
      <c r="F12" s="39" t="s">
        <v>20</v>
      </c>
      <c r="G12" s="39" t="s">
        <v>21</v>
      </c>
    </row>
    <row r="13" spans="2:7" ht="21.75" customHeight="1">
      <c r="B13" s="108" t="s">
        <v>202</v>
      </c>
      <c r="C13" s="106" t="s">
        <v>100</v>
      </c>
      <c r="D13" s="115" t="s">
        <v>200</v>
      </c>
      <c r="E13" s="33" t="s">
        <v>116</v>
      </c>
      <c r="F13" s="70" t="s">
        <v>203</v>
      </c>
      <c r="G13" s="108" t="s">
        <v>73</v>
      </c>
    </row>
    <row r="14" spans="2:7" ht="21.75" customHeight="1">
      <c r="B14" s="108" t="s">
        <v>188</v>
      </c>
      <c r="C14" s="108" t="s">
        <v>100</v>
      </c>
      <c r="D14" s="115" t="s">
        <v>200</v>
      </c>
      <c r="E14" s="105" t="s">
        <v>116</v>
      </c>
      <c r="F14" s="108" t="s">
        <v>201</v>
      </c>
      <c r="G14" s="108" t="s">
        <v>73</v>
      </c>
    </row>
    <row r="15" spans="2:7" ht="21.75" customHeight="1">
      <c r="B15" s="34"/>
      <c r="C15" s="33"/>
      <c r="D15" s="33"/>
      <c r="E15" s="33"/>
      <c r="F15" s="70"/>
      <c r="G15" s="33"/>
    </row>
    <row r="16" spans="2:7" ht="21.75" customHeight="1">
      <c r="B16" s="34"/>
      <c r="C16" s="33"/>
      <c r="D16" s="33"/>
      <c r="E16" s="33"/>
      <c r="F16" s="70"/>
      <c r="G16" s="33"/>
    </row>
    <row r="17" spans="2:7" ht="21.75" customHeight="1">
      <c r="B17" s="34"/>
      <c r="C17" s="33"/>
      <c r="D17" s="33"/>
      <c r="E17" s="33"/>
      <c r="F17" s="70"/>
      <c r="G17" s="33"/>
    </row>
    <row r="18" spans="2:7" ht="21.75" customHeight="1">
      <c r="B18" s="34"/>
      <c r="C18" s="33"/>
      <c r="D18" s="34"/>
      <c r="E18" s="34"/>
      <c r="F18" s="70"/>
      <c r="G18" s="34"/>
    </row>
    <row r="19" spans="2:7" ht="21.75" customHeight="1">
      <c r="B19" s="34"/>
      <c r="C19" s="33"/>
      <c r="D19" s="34"/>
      <c r="E19" s="34"/>
      <c r="F19" s="70"/>
      <c r="G19" s="34"/>
    </row>
    <row r="21" ht="12.75">
      <c r="C21" s="27"/>
    </row>
    <row r="22" ht="12.75">
      <c r="C22" s="27"/>
    </row>
    <row r="23" ht="12.75">
      <c r="C23" s="30"/>
    </row>
    <row r="24" ht="12.75">
      <c r="C24" s="30"/>
    </row>
    <row r="25" ht="12.75">
      <c r="C25" s="30"/>
    </row>
    <row r="26" ht="12.75">
      <c r="C26" s="30"/>
    </row>
    <row r="27" ht="12.75">
      <c r="C27" s="30"/>
    </row>
  </sheetData>
  <sheetProtection/>
  <mergeCells count="7">
    <mergeCell ref="B10:G10"/>
    <mergeCell ref="B9:C9"/>
    <mergeCell ref="C7:F7"/>
    <mergeCell ref="C2:F2"/>
    <mergeCell ref="C3:F3"/>
    <mergeCell ref="C4:F4"/>
    <mergeCell ref="C5:F5"/>
  </mergeCells>
  <dataValidations count="1">
    <dataValidation type="whole" allowBlank="1" showInputMessage="1" showErrorMessage="1" sqref="H9:N65505 E9 E20:E65505 G20:G65505 G11 G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1" r:id="rId4"/>
  <drawing r:id="rId3"/>
  <legacyDrawing r:id="rId2"/>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B2:W22"/>
  <sheetViews>
    <sheetView showGridLines="0" zoomScale="90" zoomScaleNormal="90" zoomScalePageLayoutView="0" workbookViewId="0" topLeftCell="A1">
      <selection activeCell="E24" sqref="E24"/>
    </sheetView>
  </sheetViews>
  <sheetFormatPr defaultColWidth="11.421875" defaultRowHeight="12.75"/>
  <cols>
    <col min="1" max="1" width="2.421875" style="1" customWidth="1"/>
    <col min="2" max="2" width="30.7109375" style="1" customWidth="1"/>
    <col min="3" max="3" width="18.28125" style="1" customWidth="1"/>
    <col min="4" max="4" width="15.00390625" style="1" customWidth="1"/>
    <col min="5" max="5" width="29.421875" style="1" customWidth="1"/>
    <col min="6" max="6" width="32.7109375" style="1" customWidth="1"/>
    <col min="7" max="7" width="19.421875" style="1" customWidth="1"/>
    <col min="8" max="8" width="17.7109375" style="1" bestFit="1" customWidth="1"/>
    <col min="9" max="9" width="7.7109375" style="1" customWidth="1"/>
    <col min="10" max="10" width="0.71875" style="7" customWidth="1"/>
    <col min="11" max="11" width="0.9921875" style="1" customWidth="1"/>
    <col min="12" max="12" width="1.57421875" style="1" customWidth="1"/>
    <col min="13" max="13" width="1.148437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1875" style="1" customWidth="1"/>
  </cols>
  <sheetData>
    <row r="1" ht="12.75" thickBot="1"/>
    <row r="2" spans="2:23" s="12" customFormat="1" ht="26.25" customHeight="1" thickBot="1">
      <c r="B2" s="82"/>
      <c r="C2" s="215" t="s">
        <v>124</v>
      </c>
      <c r="D2" s="216"/>
      <c r="E2" s="216"/>
      <c r="F2" s="216"/>
      <c r="G2" s="209" t="str">
        <f>Proyecto!K2</f>
        <v>Codigo: GC-F-015</v>
      </c>
      <c r="H2" s="210"/>
      <c r="J2" s="11"/>
      <c r="K2" s="11"/>
      <c r="L2" s="11"/>
      <c r="M2" s="15"/>
      <c r="W2" s="16"/>
    </row>
    <row r="3" spans="2:23" s="12" customFormat="1" ht="23.25" customHeight="1" thickBot="1">
      <c r="B3" s="84"/>
      <c r="C3" s="215" t="s">
        <v>126</v>
      </c>
      <c r="D3" s="216"/>
      <c r="E3" s="216"/>
      <c r="F3" s="216"/>
      <c r="G3" s="211" t="str">
        <f>Proyecto!K3</f>
        <v>Fecha: 17 de septiembre de 2014</v>
      </c>
      <c r="H3" s="212"/>
      <c r="J3" s="11"/>
      <c r="K3" s="11"/>
      <c r="L3" s="11"/>
      <c r="M3" s="15"/>
      <c r="W3" s="16"/>
    </row>
    <row r="4" spans="2:23" s="12" customFormat="1" ht="24" customHeight="1" thickBot="1">
      <c r="B4" s="84"/>
      <c r="C4" s="215" t="s">
        <v>127</v>
      </c>
      <c r="D4" s="216"/>
      <c r="E4" s="216"/>
      <c r="F4" s="216"/>
      <c r="G4" s="213" t="str">
        <f>Proyecto!K4</f>
        <v>Version 001</v>
      </c>
      <c r="H4" s="214"/>
      <c r="J4" s="11"/>
      <c r="M4" s="15"/>
      <c r="W4" s="16"/>
    </row>
    <row r="5" spans="2:23" s="12" customFormat="1" ht="22.5" customHeight="1" thickBot="1">
      <c r="B5" s="86"/>
      <c r="C5" s="215" t="s">
        <v>129</v>
      </c>
      <c r="D5" s="216"/>
      <c r="E5" s="216"/>
      <c r="F5" s="216"/>
      <c r="G5" s="211" t="s">
        <v>130</v>
      </c>
      <c r="H5" s="212"/>
      <c r="J5" s="11"/>
      <c r="M5" s="11"/>
      <c r="W5" s="16"/>
    </row>
    <row r="6" spans="2:8" ht="5.25" customHeight="1">
      <c r="B6" s="5"/>
      <c r="C6" s="5"/>
      <c r="D6" s="5"/>
      <c r="E6" s="5"/>
      <c r="F6" s="5"/>
      <c r="G6" s="5"/>
      <c r="H6" s="5"/>
    </row>
    <row r="7" spans="2:23" ht="29.25" customHeight="1">
      <c r="B7" s="43" t="s">
        <v>0</v>
      </c>
      <c r="C7" s="150" t="str">
        <f>Proyecto!$E$7</f>
        <v>PUESTA EN MARCHA DE LAS FACULTADES EN MATERIA DE SOBORNO INTERNACIONAL</v>
      </c>
      <c r="D7" s="150"/>
      <c r="E7" s="150"/>
      <c r="F7" s="150"/>
      <c r="G7" s="150"/>
      <c r="H7" s="150"/>
      <c r="W7" s="1"/>
    </row>
    <row r="8" ht="12"/>
    <row r="9" spans="2:8" ht="15" customHeight="1">
      <c r="B9" s="199" t="s">
        <v>9</v>
      </c>
      <c r="C9" s="199"/>
      <c r="D9" s="199"/>
      <c r="E9" s="199"/>
      <c r="F9" s="199"/>
      <c r="G9" s="199"/>
      <c r="H9" s="199"/>
    </row>
    <row r="10" ht="15" customHeight="1"/>
    <row r="11" spans="2:8" ht="33.75" customHeight="1">
      <c r="B11" s="197" t="s">
        <v>90</v>
      </c>
      <c r="C11" s="197"/>
      <c r="D11" s="35" t="s">
        <v>28</v>
      </c>
      <c r="E11" s="35" t="s">
        <v>10</v>
      </c>
      <c r="F11" s="48" t="s">
        <v>12</v>
      </c>
      <c r="G11" s="35" t="s">
        <v>13</v>
      </c>
      <c r="H11" s="35" t="s">
        <v>123</v>
      </c>
    </row>
    <row r="12" spans="2:8" ht="20.25" customHeight="1">
      <c r="B12" s="174" t="s">
        <v>191</v>
      </c>
      <c r="C12" s="174"/>
      <c r="D12" s="32"/>
      <c r="E12" s="31"/>
      <c r="F12" s="31"/>
      <c r="G12" s="42"/>
      <c r="H12" s="31"/>
    </row>
    <row r="13" spans="2:8" ht="18" customHeight="1">
      <c r="B13" s="174"/>
      <c r="C13" s="174"/>
      <c r="D13" s="32"/>
      <c r="E13" s="32"/>
      <c r="F13" s="31"/>
      <c r="G13" s="42"/>
      <c r="H13" s="32"/>
    </row>
    <row r="14" spans="2:8" ht="18" customHeight="1">
      <c r="B14" s="174"/>
      <c r="C14" s="174"/>
      <c r="D14" s="32"/>
      <c r="E14" s="32"/>
      <c r="F14" s="31"/>
      <c r="G14" s="42"/>
      <c r="H14" s="32"/>
    </row>
    <row r="15" spans="2:8" ht="18" customHeight="1">
      <c r="B15" s="174"/>
      <c r="C15" s="174"/>
      <c r="D15" s="32"/>
      <c r="E15" s="32"/>
      <c r="F15" s="31"/>
      <c r="G15" s="42"/>
      <c r="H15" s="32"/>
    </row>
    <row r="16" spans="2:8" ht="18" customHeight="1">
      <c r="B16" s="174"/>
      <c r="C16" s="174"/>
      <c r="D16" s="32"/>
      <c r="E16" s="32"/>
      <c r="F16" s="31"/>
      <c r="G16" s="42"/>
      <c r="H16" s="32"/>
    </row>
    <row r="17" spans="2:8" ht="18" customHeight="1">
      <c r="B17" s="174"/>
      <c r="C17" s="174"/>
      <c r="D17" s="32"/>
      <c r="E17" s="32"/>
      <c r="F17" s="31"/>
      <c r="G17" s="42"/>
      <c r="H17" s="32"/>
    </row>
    <row r="18" spans="2:8" ht="18" customHeight="1">
      <c r="B18" s="174"/>
      <c r="C18" s="174"/>
      <c r="D18" s="32"/>
      <c r="E18" s="32"/>
      <c r="F18" s="31"/>
      <c r="G18" s="42"/>
      <c r="H18" s="32"/>
    </row>
    <row r="19" spans="2:8" ht="18" customHeight="1">
      <c r="B19" s="174"/>
      <c r="C19" s="174"/>
      <c r="D19" s="32"/>
      <c r="E19" s="32"/>
      <c r="F19" s="31"/>
      <c r="G19" s="42"/>
      <c r="H19" s="32"/>
    </row>
    <row r="20" spans="2:8" ht="18" customHeight="1">
      <c r="B20" s="174"/>
      <c r="C20" s="174"/>
      <c r="D20" s="32"/>
      <c r="E20" s="32"/>
      <c r="F20" s="31"/>
      <c r="G20" s="42"/>
      <c r="H20" s="32"/>
    </row>
    <row r="21" spans="2:8" ht="18" customHeight="1">
      <c r="B21" s="174"/>
      <c r="C21" s="174"/>
      <c r="D21" s="32"/>
      <c r="E21" s="32"/>
      <c r="F21" s="31"/>
      <c r="G21" s="42"/>
      <c r="H21" s="32"/>
    </row>
    <row r="22" spans="2:8" ht="18" customHeight="1">
      <c r="B22" s="174"/>
      <c r="C22" s="174"/>
      <c r="D22" s="32"/>
      <c r="E22" s="32"/>
      <c r="F22" s="31"/>
      <c r="G22" s="42"/>
      <c r="H22" s="32"/>
    </row>
  </sheetData>
  <sheetProtection/>
  <mergeCells count="22">
    <mergeCell ref="B22:C22"/>
    <mergeCell ref="B20:C20"/>
    <mergeCell ref="B21:C21"/>
    <mergeCell ref="B12:C12"/>
    <mergeCell ref="B19:C19"/>
    <mergeCell ref="B16:C16"/>
    <mergeCell ref="B17:C17"/>
    <mergeCell ref="B18:C18"/>
    <mergeCell ref="B13:C13"/>
    <mergeCell ref="B14:C14"/>
    <mergeCell ref="B15:C15"/>
    <mergeCell ref="B9:H9"/>
    <mergeCell ref="B11:C11"/>
    <mergeCell ref="C7:H7"/>
    <mergeCell ref="C2:F2"/>
    <mergeCell ref="G2:H2"/>
    <mergeCell ref="C3:F3"/>
    <mergeCell ref="G3:H3"/>
    <mergeCell ref="C4:F4"/>
    <mergeCell ref="G4:H4"/>
    <mergeCell ref="C5:F5"/>
    <mergeCell ref="G5:H5"/>
  </mergeCells>
  <conditionalFormatting sqref="E12 E19:E22">
    <cfRule type="cellIs" priority="7" dxfId="10" operator="equal" stopIfTrue="1">
      <formula>"Alto"</formula>
    </cfRule>
    <cfRule type="cellIs" priority="8" dxfId="9" operator="equal" stopIfTrue="1">
      <formula>"Medio"</formula>
    </cfRule>
    <cfRule type="cellIs" priority="9" dxfId="8" operator="equal" stopIfTrue="1">
      <formula>"Bajo"</formula>
    </cfRule>
  </conditionalFormatting>
  <conditionalFormatting sqref="E16:E18">
    <cfRule type="cellIs" priority="4" dxfId="10" operator="equal" stopIfTrue="1">
      <formula>"Alto"</formula>
    </cfRule>
    <cfRule type="cellIs" priority="5" dxfId="9" operator="equal" stopIfTrue="1">
      <formula>"Medio"</formula>
    </cfRule>
    <cfRule type="cellIs" priority="6" dxfId="8" operator="equal" stopIfTrue="1">
      <formula>"Bajo"</formula>
    </cfRule>
  </conditionalFormatting>
  <conditionalFormatting sqref="E13:E15">
    <cfRule type="cellIs" priority="1" dxfId="10" operator="equal" stopIfTrue="1">
      <formula>"Alto"</formula>
    </cfRule>
    <cfRule type="cellIs" priority="2" dxfId="9" operator="equal" stopIfTrue="1">
      <formula>"Medio"</formula>
    </cfRule>
    <cfRule type="cellIs" priority="3" dxfId="8" operator="equal" stopIfTrue="1">
      <formula>"Bajo"</formula>
    </cfRule>
  </conditionalFormatting>
  <dataValidations count="1">
    <dataValidation type="whole" allowBlank="1" showInputMessage="1" showErrorMessage="1" sqref="F22:F23 F24:G65507 G23 F8:G8 O8:U65507 I8:M65507">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Manuel Piratoba Lemus</dc:creator>
  <cp:keywords>SGSI</cp:keywords>
  <dc:description/>
  <cp:lastModifiedBy>Bibiana Coy Paez</cp:lastModifiedBy>
  <cp:lastPrinted>2014-09-04T14:54:30Z</cp:lastPrinted>
  <dcterms:created xsi:type="dcterms:W3CDTF">2009-01-14T13:57:13Z</dcterms:created>
  <dcterms:modified xsi:type="dcterms:W3CDTF">2019-02-04T00:22:28Z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IconOverlay">
    <vt:lpwstr/>
  </property>
  <property fmtid="{D5CDD505-2E9C-101B-9397-08002B2CF9AE}" pid="4" name="Comentarios">
    <vt:lpwstr/>
  </property>
  <property fmtid="{D5CDD505-2E9C-101B-9397-08002B2CF9AE}" pid="5" name="Fase">
    <vt:lpwstr>a. Ficha Téncnica</vt:lpwstr>
  </property>
  <property fmtid="{D5CDD505-2E9C-101B-9397-08002B2CF9AE}" pid="6" name="AverageRating">
    <vt:lpwstr/>
  </property>
  <property fmtid="{D5CDD505-2E9C-101B-9397-08002B2CF9AE}" pid="7" name="_dlc_DocId">
    <vt:lpwstr>NV5X2DCNMZXR-706062453-2620</vt:lpwstr>
  </property>
  <property fmtid="{D5CDD505-2E9C-101B-9397-08002B2CF9AE}" pid="8" name="_dlc_DocIdItemGuid">
    <vt:lpwstr>1a9ea97b-8193-4a1b-94c3-b3dd51bec3a2</vt:lpwstr>
  </property>
  <property fmtid="{D5CDD505-2E9C-101B-9397-08002B2CF9AE}" pid="9" name="_dlc_DocIdUrl">
    <vt:lpwstr>https://www.supersociedades.gov.co/nuestra_entidad/Planeacion/_layouts/15/DocIdRedir.aspx?ID=NV5X2DCNMZXR-706062453-2620, NV5X2DCNMZXR-706062453-2620</vt:lpwstr>
  </property>
</Properties>
</file>