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Override PartName="/xl/comments3.xml" ContentType="application/vnd.openxmlformats-officedocument.spreadsheetml.comments+xml"/>
  <Override PartName="/docProps/core.xml" ContentType="application/vnd.openxmlformats-package.core-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60" windowWidth="15360" windowHeight="789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Requerimientos" sheetId="4" r:id="rId8"/>
    <sheet name="Plan de comunicaciones" sheetId="7"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8">#REF!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8">#REF!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8">#REF!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8">#REF!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8">#REF!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8">#REF!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8">#REF!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8">#REF!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8">#REF!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8">#REF!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8">#REF!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8">#REF!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8">#REF!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8">#REF!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8">'Plan de comunicaciones'!$B$2:$H$16</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7">Requerimientos!$B$2:$H$14</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8">#REF!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8">#REF!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8">#REF!</definedName>
    <definedName name="pl" localSheetId="0">#REF!</definedName>
    <definedName name="pl" localSheetId="5">#REF!</definedName>
    <definedName name="pl" localSheetId="3">#REF!</definedName>
    <definedName name="pl" localSheetId="11">#REF!</definedName>
    <definedName name="pl">#REF!</definedName>
  </definedNames>
  <calcPr calcId="152511" concurrentCalc="0"/>
</workbook>
</file>

<file path=xl/calcChain.xml><?xml version="1.0" encoding="utf-8"?>
<calcChain xmlns="http://schemas.openxmlformats.org/spreadsheetml/2006/main">
  <c r="L15" i="11" l="1"/>
  <c r="L16" i="11"/>
  <c r="I14" i="11"/>
  <c r="I13" i="11"/>
  <c r="E15" i="11"/>
  <c r="I11" i="11"/>
  <c r="I12"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Nini Johanna Rodríguez Álvarez</author>
  </authors>
  <commentList>
    <comment ref="L15" authorId="0">
      <text>
        <r>
          <rPr>
            <b/>
            <sz val="9"/>
            <color indexed="81"/>
            <rFont val="Tahoma"/>
            <family val="2"/>
          </rPr>
          <t>Nini Johanna Rodríguez Álvarez:</t>
        </r>
        <r>
          <rPr>
            <sz val="9"/>
            <color indexed="81"/>
            <rFont val="Tahoma"/>
            <family val="2"/>
          </rPr>
          <t xml:space="preserve">
Avance planeado al 30/09/2017</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8.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<sst xmlns="http://schemas.openxmlformats.org/spreadsheetml/2006/main" count="315" uniqueCount="186">
  <si>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</si>
  <si>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</si>
  <si>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</si>
  <si>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</si>
  <si>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</si>
  <si>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</si>
  <si>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</si>
  <si>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</si>
  <si>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</si>
  <si>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</si>
  <si>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</si>
  <si>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</si>
  <si>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</si>
  <si>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</si>
  <si>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</si>
  <si>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</si>
  <si>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</si>
  <si>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</si>
  <si>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</si>
  <si>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</si>
  <si>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</si>
  <si>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</si>
  <si>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</si>
  <si>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</si>
  <si>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</si>
  <si>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</si>
  <si>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</si>
  <si>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</si>
  <si>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</si>
  <si>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</si>
  <si>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</si>
  <si>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</si>
  <si>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</si>
  <si>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</si>
  <si>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</si>
  <si>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</si>
  <si>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</si>
  <si>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</si>
  <si>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</si>
  <si>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</si>
  <si>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</si>
  <si>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</si>
  <si>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</si>
  <si>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</si>
  <si>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</si>
  <si>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</si>
  <si>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</si>
  <si>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</si>
  <si>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</si>
  <si>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</si>
  <si>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</si>
  <si>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</si>
  <si>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</si>
  <si>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</si>
  <si>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</si>
  <si>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</si>
  <si>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</si>
  <si>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</si>
  <si>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</si>
  <si>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</si>
  <si>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</si>
  <si>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</si>
  <si>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</si>
  <si>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</si>
  <si>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</si>
  <si>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</si>
  <si>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</si>
  <si>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</si>
  <si>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</si>
  <si>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</si>
  <si>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</si>
  <si>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</si>
  <si>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</si>
  <si>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</si>
  <si>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</si>
  <si>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</si>
  <si>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</si>
  <si>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</si>
  <si>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</si>
  <si>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</si>
  <si>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</si>
  <si>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</si>
  <si>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</si>
  <si>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</si>
  <si>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</si>
  <si>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</si>
  <si>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</si>
  <si>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</si>
  <si>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</si>
  <si>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</si>
  <si>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</si>
  <si>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</si>
  <si>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</si>
  <si>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</si>
  <si>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</si>
  <si>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</si>
  <si>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</si>
  <si>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</si>
  <si>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</si>
  <si>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</si>
  <si>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</si>
  <si>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</si>
  <si>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</si>
  <si>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</si>
  <si>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</si>
  <si>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</si>
  <si>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</si>
  <si>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</si>
  <si>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</si>
  <si>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</si>
  <si>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</si>
  <si>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</si>
  <si>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</si>
  <si>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</si>
  <si>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</si>
  <si>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</si>
  <si>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</si>
  <si>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</si>
  <si>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</si>
  <si>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</si>
  <si>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</si>
  <si>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</si>
  <si>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</si>
  <si>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</si>
  <si>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</si>
  <si>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</si>
  <si>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</si>
  <si>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</si>
  <si>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</si>
  <si>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</si>
  <si>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</si>
  <si>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</si>
  <si>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</si>
  <si>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</si>
  <si>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</si>
  <si>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</si>
  <si>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Asistencia a debates ( si fueren programados) y resolución de dudas sobre el proyecto </t>
  </si>
  <si>
    <t xml:space="preserve">Francisco Reyes Villamizar, Maria Paula Sala </t>
  </si>
  <si>
    <t>Contribuir  a la preservación del orden público económico</t>
  </si>
  <si>
    <t>Proyectar reformas e iniciativas legislativas</t>
  </si>
  <si>
    <t>Gerente del proyecto</t>
  </si>
  <si>
    <t>Dr. Francisco Reyes Villamizar</t>
  </si>
  <si>
    <t>Maria Paula Salas</t>
  </si>
  <si>
    <t>Francisco Reyes Villamizar</t>
  </si>
  <si>
    <t>Superintendente de Sociedades</t>
  </si>
  <si>
    <t>FReyes@SUPERSOCIEDADES.GOV.CO</t>
  </si>
  <si>
    <t>Mesas de trabajo del proyecto</t>
  </si>
  <si>
    <t>texto de proyecto</t>
  </si>
  <si>
    <t>Alcacne del proyecto</t>
  </si>
  <si>
    <t xml:space="preserve">Proyecto de ley </t>
  </si>
  <si>
    <t>Firma de la ley</t>
  </si>
  <si>
    <t>Ninguno</t>
  </si>
  <si>
    <t>Mesas de trabajo</t>
  </si>
  <si>
    <t>Proyecto de ley radicado</t>
  </si>
  <si>
    <t xml:space="preserve">Agendar con tiempo las reuniones </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</si>
  <si>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</si>
  <si>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</si>
  <si>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</si>
  <si>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Líder funcional</t>
  </si>
  <si>
    <t>teléfono</t>
  </si>
  <si>
    <t>Trabajo conjunto con Coldeportes para la adopción futura de la ley, que consiste en que los beneficios de las SAS, también se le puedan extender a cualquier disciplina deportiva / Promover la formalización de los clubes deportivos y facilitar la utilización de la estructura societaria propia de la SAS para aquellos deportes, que se practican individualmente, con el propósito de que ellos puedan realizar sus actividades de una forma mucho más transparente.</t>
  </si>
  <si>
    <t xml:space="preserve"> si fueren programados - De: Santiago Siniestra</t>
  </si>
  <si>
    <t xml:space="preserve">Texto del proyecto </t>
  </si>
  <si>
    <t xml:space="preserve">Registros </t>
  </si>
  <si>
    <t>Elaboración del proyecto de ley probidad</t>
  </si>
  <si>
    <t>Proyecto de ley probidad</t>
  </si>
  <si>
    <t>Documento (Proyecto)</t>
  </si>
  <si>
    <t>Ministerio de Justicia</t>
  </si>
  <si>
    <t xml:space="preserve">Proyecto de ley probidad
</t>
  </si>
  <si>
    <t>Redacción de articulos</t>
  </si>
  <si>
    <t>Documento borrador</t>
  </si>
  <si>
    <t>Revisión del proyecto de ley por Secretaría de Transparencia y Secretaría Jurídica de la Presidencia</t>
  </si>
  <si>
    <t>Realizar modificaciones solicitadas</t>
  </si>
  <si>
    <t xml:space="preserve">Presentación ante el Congreso (Ministerio de Justica) y correspondiente seguimiento al estado del proyecto </t>
  </si>
  <si>
    <t xml:space="preserve">Ministerio de Justicia - Seguimiento: Santiago Siniestra </t>
  </si>
  <si>
    <t>De acuerdo con las solicitudes realizadas</t>
  </si>
  <si>
    <t>Revisión de estado de proyecto</t>
  </si>
  <si>
    <t>Demoras en la elaboración del proyecto del ley, por no disponibilidad de tiempo de la superintedencia de sociedades</t>
  </si>
  <si>
    <t xml:space="preserve">Apoyar la iniciativa liderada por la Oficina de Transparencia de la Presidencia de la República, que tiene como propósito la introducción de ciertas disposiciones en el ordenamiento jurídico encaminadas a formatelecer la normatividad e institucionalidad en materia de transparencia, probidad y lucha contra la corrupción. </t>
  </si>
  <si>
    <t xml:space="preserve">Específicamente, en cuando a los artículos redactados respecto de las facultades concernientes a la Superintendencia de Sociedades, los objetivos son: 1. Aumentar el monto de las saciones por imponer,  de modo que puedan crearse mecanismos disuasorios de conductas ilícitas. 2. Establecer unos criterios de graduación respecto de las multas, para que éstas sean lo más objetivas posibles. 3. Conceder beneficios a quienes suministren información útil, lo cual estaría encaminado a  facilitar y hacer más expeditas las investigaciones que se adelantan en la Superintendencia. 4. Proponer un procedimiento administrativo más corto para la imposición de sanciones, que permita no solamente la salvaguarda plena de los derechos de las personas investigadas y el debido proceso, sino que también facilite la adopción de las decisiones sancionatorias a cargo de la entidad. 5. Crear un proceso sumario que se adelantaría en audiencia cuya finalidad sería la de contar con un trámite más expedito en el que se acude a instancias caracterizadas por la oralidad, de manera que los asuntos objeto del trámite pueden resolverse, en general, en una audiencia. 6. Se porpone también la introducción de un procedimiento sumario para sancionar el cumplimiento de las órdenes sin que fuese necesario iniciar un proceso completo de verificación. Así las cosas, el destinatario de las órdenes es quien debe acreditar ante el funcionario competente las motivaciones del incumplimiento de manera oportuna. Así, pues, no es indispensable que se formule un nuevo requerimiento luego del vencimiento del plazo, de manera que una vez que ha expirado, puede procederse a la sanción, a menos que se haya acreditado oportunamente una causa  7. Finalmente, se propone la inclusión de ciertas medidas cautelares que puedan ser adoptadas dentro de los trámites de investigación administrativa y otras diligencias que se cumplen en la Superintendencia de Sociedades. La adopción de esta clase de medidas, como es sabido, permite evitar que ciertas determinaciones tomadas por las sociedades o sus asociados y administradores, entre otros, puedan resultar perjudiciales. </t>
  </si>
  <si>
    <t>Faltan las evidencias. Pendiente enviar evidencia de correo con comentarios (Santiago Sinisterra Villegas)</t>
  </si>
  <si>
    <t>Faltan las evidencias. Pendiente enviar correo de reunión de convocatoria (Santiago Sinisterra Villegas)</t>
  </si>
  <si>
    <t>El proyecto ya fue presentado y ya tiene ponentes. Se encuentra pendiente la ponencia para el primer debate.</t>
  </si>
  <si>
    <t>Pendiente recibir citación a primer debate del proyecto</t>
  </si>
  <si>
    <t>Avance planeado</t>
  </si>
  <si>
    <t>pendiente ejecutar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</si>
</sst>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80A]dddd\ d&quot; de &quot;mmmm&quot; de &quot;yyyy;@"/>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1"/>
      <name val="Arial"/>
      <family val="2"/>
    </font>
    <font>
      <u/>
      <sz val="11"/>
      <color theme="10"/>
      <name val="Arial"/>
      <family val="2"/>
    </font>
    <font>
      <b/>
      <sz val="11"/>
      <name val="Arial"/>
      <family val="2"/>
    </font>
    <font>
      <sz val="10"/>
      <color rgb="FF0000FF"/>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7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17" fillId="0" borderId="0" xfId="0" applyFont="1" applyBorder="1" applyAlignment="1">
      <alignment horizontal="center" vertical="center"/>
    </xf>
    <xf numFmtId="0" fontId="17" fillId="0" borderId="0" xfId="0" applyFont="1"/>
    <xf numFmtId="0" fontId="17" fillId="4" borderId="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7" fillId="4" borderId="2" xfId="0" quotePrefix="1" applyFont="1" applyFill="1" applyBorder="1" applyAlignment="1">
      <alignment horizontal="center" vertical="center" wrapText="1"/>
    </xf>
    <xf numFmtId="0" fontId="18" fillId="4" borderId="2" xfId="4"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4" borderId="2" xfId="0" applyFont="1" applyFill="1" applyBorder="1" applyAlignment="1">
      <alignment horizontal="left" vertical="center" wrapText="1"/>
    </xf>
    <xf numFmtId="164" fontId="17" fillId="4" borderId="2" xfId="0" applyNumberFormat="1" applyFont="1" applyFill="1" applyBorder="1" applyAlignment="1">
      <alignment horizontal="center" vertical="center" wrapText="1"/>
    </xf>
    <xf numFmtId="0" fontId="17" fillId="0" borderId="2" xfId="0" applyFont="1" applyBorder="1" applyAlignment="1">
      <alignment vertical="center" wrapText="1"/>
    </xf>
    <xf numFmtId="0" fontId="2" fillId="0" borderId="2" xfId="0" applyFont="1" applyFill="1" applyBorder="1" applyAlignment="1">
      <alignment horizontal="center" vertical="center" wrapText="1"/>
    </xf>
    <xf numFmtId="1" fontId="19" fillId="0" borderId="0" xfId="0" applyNumberFormat="1" applyFont="1" applyAlignment="1">
      <alignment horizontal="center" vertical="center" wrapText="1"/>
    </xf>
    <xf numFmtId="0" fontId="17" fillId="0"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1" fontId="2" fillId="0" borderId="2" xfId="0" applyNumberFormat="1" applyFont="1" applyFill="1" applyBorder="1" applyAlignment="1">
      <alignment horizontal="center" vertical="center"/>
    </xf>
    <xf numFmtId="9" fontId="2" fillId="0" borderId="2" xfId="5" applyFont="1" applyFill="1" applyBorder="1" applyAlignment="1">
      <alignment horizontal="center" vertical="center" wrapText="1"/>
    </xf>
    <xf numFmtId="0" fontId="2" fillId="0" borderId="2" xfId="0" applyFont="1" applyFill="1" applyBorder="1" applyAlignment="1">
      <alignment horizontal="left" vertical="center" wrapText="1"/>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0" fillId="0" borderId="2" xfId="0" applyFont="1" applyBorder="1" applyAlignment="1">
      <alignment horizontal="justify" vertical="center" wrapText="1"/>
    </xf>
    <xf numFmtId="9" fontId="20"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9" fontId="20" fillId="0" borderId="2" xfId="5" applyFont="1" applyBorder="1" applyAlignment="1">
      <alignment horizontal="center" vertical="center" wrapText="1"/>
    </xf>
    <xf numFmtId="0" fontId="20" fillId="0" borderId="2" xfId="0" applyNumberFormat="1" applyFont="1" applyBorder="1" applyAlignment="1">
      <alignment horizontal="center" vertical="center"/>
    </xf>
    <xf numFmtId="0" fontId="20" fillId="0" borderId="2" xfId="0" applyFont="1" applyBorder="1" applyAlignment="1">
      <alignment vertical="center" wrapText="1"/>
    </xf>
    <xf numFmtId="1" fontId="20" fillId="0" borderId="2" xfId="0" applyNumberFormat="1" applyFont="1" applyBorder="1" applyAlignment="1">
      <alignment horizontal="center" vertical="center"/>
    </xf>
    <xf numFmtId="0" fontId="20" fillId="0" borderId="2" xfId="0" applyFont="1" applyFill="1" applyBorder="1" applyAlignment="1">
      <alignment horizontal="center" vertical="center" wrapText="1"/>
    </xf>
    <xf numFmtId="1" fontId="20" fillId="0" borderId="2" xfId="0" applyNumberFormat="1" applyFont="1" applyFill="1" applyBorder="1" applyAlignment="1">
      <alignment horizontal="center" vertical="center"/>
    </xf>
    <xf numFmtId="9" fontId="20" fillId="0" borderId="2" xfId="5" applyFont="1" applyFill="1" applyBorder="1" applyAlignment="1">
      <alignment horizontal="center" vertical="center" wrapText="1"/>
    </xf>
    <xf numFmtId="9" fontId="19" fillId="0" borderId="2" xfId="0" applyNumberFormat="1" applyFont="1" applyBorder="1" applyAlignment="1">
      <alignment horizontal="center" vertical="center" wrapText="1"/>
    </xf>
    <xf numFmtId="167" fontId="20" fillId="0" borderId="2" xfId="0" applyNumberFormat="1" applyFont="1" applyBorder="1" applyAlignment="1">
      <alignment horizontal="center" vertical="center"/>
    </xf>
    <xf numFmtId="167" fontId="20" fillId="0" borderId="2" xfId="0" applyNumberFormat="1" applyFont="1" applyFill="1" applyBorder="1" applyAlignment="1">
      <alignment horizontal="center" vertical="center"/>
    </xf>
    <xf numFmtId="167" fontId="2" fillId="0" borderId="2" xfId="0" applyNumberFormat="1" applyFont="1" applyFill="1" applyBorder="1" applyAlignment="1">
      <alignment horizontal="center" vertical="center"/>
    </xf>
    <xf numFmtId="167" fontId="2" fillId="0" borderId="2" xfId="0" applyNumberFormat="1" applyFont="1" applyFill="1" applyBorder="1"/>
    <xf numFmtId="9" fontId="4" fillId="0" borderId="0" xfId="0" applyNumberFormat="1" applyFont="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17" fillId="9"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17" fillId="4" borderId="2" xfId="0" applyFont="1" applyFill="1" applyBorder="1" applyAlignment="1">
      <alignment horizontal="left" vertical="center" wrapText="1"/>
    </xf>
    <xf numFmtId="0" fontId="17" fillId="4" borderId="5" xfId="0" applyFont="1" applyFill="1" applyBorder="1" applyAlignment="1">
      <alignment horizontal="left"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17"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7" fillId="0" borderId="2" xfId="0" applyFont="1" applyBorder="1" applyAlignment="1">
      <alignment horizontal="left" vertical="center" wrapText="1"/>
    </xf>
    <xf numFmtId="0" fontId="17" fillId="9" borderId="2" xfId="0" applyFont="1" applyFill="1" applyBorder="1" applyAlignment="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FReyes@SUPERSOCIEDADES.GOV.C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K20" sqref="K20"/>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6"/>
      <c r="B2" s="150"/>
      <c r="C2" s="151"/>
      <c r="D2" s="152" t="s">
        <v>120</v>
      </c>
      <c r="E2" s="153"/>
      <c r="F2" s="153"/>
      <c r="G2" s="153"/>
      <c r="H2" s="153"/>
      <c r="I2" s="153"/>
      <c r="J2" s="154"/>
      <c r="K2" s="140" t="s">
        <v>121</v>
      </c>
      <c r="L2" s="141"/>
      <c r="S2" s="16"/>
    </row>
    <row r="3" spans="1:19" s="13" customFormat="1" ht="23.25" customHeight="1" x14ac:dyDescent="0.2">
      <c r="A3" s="56"/>
      <c r="B3" s="146"/>
      <c r="C3" s="147"/>
      <c r="D3" s="155" t="s">
        <v>122</v>
      </c>
      <c r="E3" s="156"/>
      <c r="F3" s="156"/>
      <c r="G3" s="156"/>
      <c r="H3" s="156"/>
      <c r="I3" s="156"/>
      <c r="J3" s="157"/>
      <c r="K3" s="142" t="s">
        <v>127</v>
      </c>
      <c r="L3" s="143"/>
      <c r="S3" s="16"/>
    </row>
    <row r="4" spans="1:19" s="13" customFormat="1" ht="24" customHeight="1" x14ac:dyDescent="0.2">
      <c r="A4" s="56"/>
      <c r="B4" s="146"/>
      <c r="C4" s="147"/>
      <c r="D4" s="155" t="s">
        <v>123</v>
      </c>
      <c r="E4" s="156"/>
      <c r="F4" s="156"/>
      <c r="G4" s="156"/>
      <c r="H4" s="156"/>
      <c r="I4" s="156"/>
      <c r="J4" s="157"/>
      <c r="K4" s="142" t="s">
        <v>124</v>
      </c>
      <c r="L4" s="143"/>
      <c r="S4" s="16"/>
    </row>
    <row r="5" spans="1:19" s="13" customFormat="1" ht="22.5" customHeight="1" thickBot="1" x14ac:dyDescent="0.25">
      <c r="A5" s="56"/>
      <c r="B5" s="148"/>
      <c r="C5" s="149"/>
      <c r="D5" s="158" t="s">
        <v>125</v>
      </c>
      <c r="E5" s="159"/>
      <c r="F5" s="159"/>
      <c r="G5" s="159"/>
      <c r="H5" s="159"/>
      <c r="I5" s="159"/>
      <c r="J5" s="160"/>
      <c r="K5" s="144" t="s">
        <v>126</v>
      </c>
      <c r="L5" s="145"/>
      <c r="S5" s="16"/>
    </row>
    <row r="6" spans="1:19" ht="5.25" customHeight="1" x14ac:dyDescent="0.2">
      <c r="C6" s="14"/>
      <c r="D6" s="14"/>
      <c r="E6" s="14"/>
      <c r="F6" s="14"/>
      <c r="G6" s="14"/>
      <c r="H6" s="14"/>
      <c r="I6" s="14"/>
    </row>
    <row r="7" spans="1:19" ht="29.25" customHeight="1" x14ac:dyDescent="0.2">
      <c r="C7" s="138" t="s">
        <v>0</v>
      </c>
      <c r="D7" s="138"/>
      <c r="E7" s="139" t="s">
        <v>164</v>
      </c>
      <c r="F7" s="139"/>
      <c r="G7" s="139"/>
      <c r="H7" s="139"/>
      <c r="I7" s="139"/>
      <c r="J7" s="139"/>
      <c r="K7" s="13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7"/>
      <c r="C10" s="58"/>
      <c r="D10" s="58"/>
      <c r="E10" s="58"/>
      <c r="F10" s="58"/>
      <c r="G10" s="58"/>
      <c r="H10" s="58"/>
      <c r="I10" s="58"/>
      <c r="J10" s="58"/>
      <c r="K10" s="58"/>
      <c r="L10" s="59"/>
    </row>
    <row r="11" spans="1:19" ht="39.950000000000003" customHeight="1" thickBot="1" x14ac:dyDescent="0.25">
      <c r="B11" s="60"/>
      <c r="C11" s="19" t="s">
        <v>35</v>
      </c>
      <c r="D11" s="61"/>
      <c r="E11" s="19" t="s">
        <v>36</v>
      </c>
      <c r="F11" s="61"/>
      <c r="G11" s="19" t="s">
        <v>49</v>
      </c>
      <c r="H11" s="61"/>
      <c r="I11" s="19" t="s">
        <v>69</v>
      </c>
      <c r="J11" s="61"/>
      <c r="K11" s="19" t="s">
        <v>50</v>
      </c>
      <c r="L11" s="62"/>
    </row>
    <row r="12" spans="1:19" ht="15" customHeight="1" thickBot="1" x14ac:dyDescent="0.25">
      <c r="B12" s="60"/>
      <c r="C12" s="61"/>
      <c r="D12" s="61"/>
      <c r="E12" s="61"/>
      <c r="F12" s="61"/>
      <c r="G12" s="61"/>
      <c r="H12" s="61"/>
      <c r="I12" s="61"/>
      <c r="J12" s="61"/>
      <c r="K12" s="61"/>
      <c r="L12" s="62"/>
    </row>
    <row r="13" spans="1:19" ht="39.950000000000003" customHeight="1" thickBot="1" x14ac:dyDescent="0.25">
      <c r="B13" s="60"/>
      <c r="C13" s="19" t="s">
        <v>37</v>
      </c>
      <c r="D13" s="61"/>
      <c r="E13" s="19" t="s">
        <v>38</v>
      </c>
      <c r="F13" s="61"/>
      <c r="G13" s="19" t="s">
        <v>39</v>
      </c>
      <c r="H13" s="61"/>
      <c r="I13" s="19" t="s">
        <v>51</v>
      </c>
      <c r="J13" s="61"/>
      <c r="K13" s="19" t="s">
        <v>40</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41</v>
      </c>
      <c r="H15" s="61"/>
      <c r="I15" s="61"/>
      <c r="J15" s="61"/>
      <c r="K15" s="61"/>
      <c r="L15" s="62"/>
    </row>
    <row r="16" spans="1:19" ht="12.75"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23" sqref="E22:E23"/>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4"/>
      <c r="C2" s="225"/>
      <c r="D2" s="238" t="s">
        <v>120</v>
      </c>
      <c r="E2" s="239"/>
      <c r="F2" s="239"/>
      <c r="G2" s="239"/>
      <c r="H2" s="239"/>
      <c r="I2" s="239"/>
      <c r="J2" s="240"/>
      <c r="K2" s="94"/>
      <c r="L2" s="92"/>
      <c r="M2" s="233" t="str">
        <f>Proyecto!K2</f>
        <v>Codigo: GC-F-015</v>
      </c>
      <c r="N2" s="233"/>
      <c r="O2" s="233"/>
      <c r="P2" s="234"/>
      <c r="R2" s="11"/>
      <c r="S2" s="11"/>
      <c r="T2" s="11"/>
      <c r="U2" s="15"/>
      <c r="AE2" s="16"/>
    </row>
    <row r="3" spans="2:31" s="12" customFormat="1" ht="23.25" customHeight="1" x14ac:dyDescent="0.2">
      <c r="B3" s="226"/>
      <c r="C3" s="212"/>
      <c r="D3" s="241" t="s">
        <v>122</v>
      </c>
      <c r="E3" s="242"/>
      <c r="F3" s="242"/>
      <c r="G3" s="242"/>
      <c r="H3" s="242"/>
      <c r="I3" s="242"/>
      <c r="J3" s="243"/>
      <c r="K3" s="29"/>
      <c r="L3" s="66"/>
      <c r="M3" s="211" t="str">
        <f>Proyecto!K3</f>
        <v>Fecha: 17 de septiembre de 2014</v>
      </c>
      <c r="N3" s="211"/>
      <c r="O3" s="211"/>
      <c r="P3" s="235"/>
      <c r="R3" s="11"/>
      <c r="S3" s="11"/>
      <c r="T3" s="11"/>
      <c r="U3" s="15"/>
      <c r="AE3" s="16"/>
    </row>
    <row r="4" spans="2:31" s="12" customFormat="1" ht="24" customHeight="1" x14ac:dyDescent="0.2">
      <c r="B4" s="226"/>
      <c r="C4" s="212"/>
      <c r="D4" s="241" t="s">
        <v>123</v>
      </c>
      <c r="E4" s="242"/>
      <c r="F4" s="242"/>
      <c r="G4" s="242"/>
      <c r="H4" s="242"/>
      <c r="I4" s="242"/>
      <c r="J4" s="243"/>
      <c r="K4" s="29"/>
      <c r="L4" s="66"/>
      <c r="M4" s="211" t="str">
        <f>Proyecto!K4</f>
        <v>Version 001</v>
      </c>
      <c r="N4" s="211"/>
      <c r="O4" s="211"/>
      <c r="P4" s="235"/>
      <c r="R4" s="11"/>
      <c r="U4" s="15"/>
      <c r="AE4" s="16"/>
    </row>
    <row r="5" spans="2:31" s="12" customFormat="1" ht="22.5" customHeight="1" thickBot="1" x14ac:dyDescent="0.25">
      <c r="B5" s="227"/>
      <c r="C5" s="228"/>
      <c r="D5" s="244" t="s">
        <v>125</v>
      </c>
      <c r="E5" s="245"/>
      <c r="F5" s="245"/>
      <c r="G5" s="245"/>
      <c r="H5" s="245"/>
      <c r="I5" s="245"/>
      <c r="J5" s="246"/>
      <c r="K5" s="95"/>
      <c r="L5" s="93"/>
      <c r="M5" s="236" t="s">
        <v>126</v>
      </c>
      <c r="N5" s="236"/>
      <c r="O5" s="236"/>
      <c r="P5" s="23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39" t="str">
        <f>Proyecto!$E$7</f>
        <v>Elaboración del proyecto de ley probidad</v>
      </c>
      <c r="E7" s="139"/>
      <c r="F7" s="139"/>
      <c r="G7" s="139"/>
      <c r="H7" s="139"/>
      <c r="I7" s="139"/>
      <c r="J7" s="139"/>
      <c r="K7" s="139"/>
      <c r="L7" s="139"/>
      <c r="M7" s="139"/>
      <c r="N7" s="139"/>
      <c r="O7" s="139"/>
      <c r="P7" s="13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8" t="s">
        <v>29</v>
      </c>
      <c r="C10" s="138"/>
      <c r="D10" s="161" t="s">
        <v>160</v>
      </c>
      <c r="E10" s="248"/>
      <c r="F10" s="248"/>
      <c r="G10" s="248"/>
      <c r="H10" s="248"/>
      <c r="I10" s="248"/>
      <c r="J10" s="248"/>
      <c r="K10" s="248"/>
      <c r="L10" s="248"/>
      <c r="M10" s="248"/>
      <c r="N10" s="248"/>
      <c r="O10" s="248"/>
      <c r="P10" s="248"/>
      <c r="AE10" s="1"/>
    </row>
    <row r="12" spans="2:31" ht="30" customHeight="1" x14ac:dyDescent="0.2">
      <c r="B12" s="138" t="s">
        <v>30</v>
      </c>
      <c r="C12" s="138"/>
      <c r="D12" s="247" t="s">
        <v>150</v>
      </c>
      <c r="E12" s="247"/>
      <c r="F12" s="247"/>
      <c r="G12" s="247"/>
      <c r="H12" s="247"/>
      <c r="I12" s="247"/>
      <c r="J12" s="247"/>
      <c r="K12" s="247"/>
      <c r="L12" s="247"/>
      <c r="M12" s="247"/>
      <c r="N12" s="247"/>
      <c r="O12" s="247"/>
      <c r="P12" s="247"/>
    </row>
    <row r="13" spans="2:31" ht="6.75" customHeight="1" x14ac:dyDescent="0.2">
      <c r="B13" s="8"/>
      <c r="C13" s="8"/>
      <c r="D13" s="99"/>
      <c r="E13" s="99"/>
      <c r="F13" s="99"/>
      <c r="G13" s="99"/>
      <c r="H13" s="99"/>
      <c r="I13" s="99"/>
      <c r="J13" s="99"/>
      <c r="K13" s="99"/>
      <c r="L13" s="99"/>
      <c r="M13" s="99"/>
      <c r="N13" s="99"/>
      <c r="O13" s="99"/>
      <c r="P13" s="99"/>
      <c r="AE13" s="1"/>
    </row>
    <row r="14" spans="2:31" ht="30" customHeight="1" x14ac:dyDescent="0.2">
      <c r="B14" s="138" t="s">
        <v>31</v>
      </c>
      <c r="C14" s="138"/>
      <c r="D14" s="247" t="s">
        <v>151</v>
      </c>
      <c r="E14" s="247"/>
      <c r="F14" s="247"/>
      <c r="G14" s="247"/>
      <c r="H14" s="247"/>
      <c r="I14" s="247"/>
      <c r="J14" s="247"/>
      <c r="K14" s="247"/>
      <c r="L14" s="247"/>
      <c r="M14" s="247"/>
      <c r="N14" s="247"/>
      <c r="O14" s="247"/>
      <c r="P14" s="247"/>
    </row>
    <row r="15" spans="2:31" ht="6.75" customHeight="1" x14ac:dyDescent="0.2">
      <c r="B15" s="8"/>
      <c r="C15" s="8"/>
      <c r="D15" s="99"/>
      <c r="E15" s="99"/>
      <c r="F15" s="99"/>
      <c r="G15" s="99"/>
      <c r="H15" s="99"/>
      <c r="I15" s="99"/>
      <c r="J15" s="99"/>
      <c r="K15" s="99"/>
      <c r="L15" s="99"/>
      <c r="M15" s="99"/>
      <c r="N15" s="99"/>
      <c r="O15" s="99"/>
      <c r="P15" s="99"/>
      <c r="AE15" s="1"/>
    </row>
    <row r="16" spans="2:31" ht="30" customHeight="1" x14ac:dyDescent="0.2">
      <c r="B16" s="138" t="s">
        <v>32</v>
      </c>
      <c r="C16" s="138"/>
      <c r="D16" s="247" t="s">
        <v>152</v>
      </c>
      <c r="E16" s="247"/>
      <c r="F16" s="247"/>
      <c r="G16" s="247"/>
      <c r="H16" s="247"/>
      <c r="I16" s="247"/>
      <c r="J16" s="247"/>
      <c r="K16" s="247"/>
      <c r="L16" s="247"/>
      <c r="M16" s="247"/>
      <c r="N16" s="247"/>
      <c r="O16" s="247"/>
      <c r="P16" s="247"/>
    </row>
    <row r="17" spans="2:31" ht="6.75" customHeight="1" x14ac:dyDescent="0.2">
      <c r="B17" s="8"/>
      <c r="C17" s="8"/>
      <c r="D17" s="99"/>
      <c r="E17" s="99"/>
      <c r="F17" s="99"/>
      <c r="G17" s="99"/>
      <c r="H17" s="99"/>
      <c r="I17" s="99"/>
      <c r="J17" s="99"/>
      <c r="K17" s="99"/>
      <c r="L17" s="99"/>
      <c r="M17" s="99"/>
      <c r="N17" s="99"/>
      <c r="O17" s="99"/>
      <c r="P17" s="99"/>
      <c r="AE17" s="1"/>
    </row>
    <row r="18" spans="2:31" ht="30" customHeight="1" x14ac:dyDescent="0.2">
      <c r="B18" s="138" t="s">
        <v>33</v>
      </c>
      <c r="C18" s="138"/>
      <c r="D18" s="247" t="s">
        <v>168</v>
      </c>
      <c r="E18" s="247"/>
      <c r="F18" s="247"/>
      <c r="G18" s="247"/>
      <c r="H18" s="247"/>
      <c r="I18" s="247"/>
      <c r="J18" s="247"/>
      <c r="K18" s="247"/>
      <c r="L18" s="247"/>
      <c r="M18" s="247"/>
      <c r="N18" s="247"/>
      <c r="O18" s="247"/>
      <c r="P18" s="247"/>
    </row>
    <row r="19" spans="2:31" ht="6.75" customHeight="1" x14ac:dyDescent="0.2">
      <c r="B19" s="8"/>
      <c r="C19" s="8"/>
      <c r="D19" s="99"/>
      <c r="E19" s="99"/>
      <c r="F19" s="99"/>
      <c r="G19" s="99"/>
      <c r="H19" s="99"/>
      <c r="I19" s="99"/>
      <c r="J19" s="99"/>
      <c r="K19" s="99"/>
      <c r="L19" s="99"/>
      <c r="M19" s="99"/>
      <c r="N19" s="99"/>
      <c r="O19" s="99"/>
      <c r="P19" s="99"/>
      <c r="AE19" s="1"/>
    </row>
    <row r="20" spans="2:31" ht="30" customHeight="1" x14ac:dyDescent="0.2">
      <c r="B20" s="138" t="s">
        <v>34</v>
      </c>
      <c r="C20" s="138"/>
      <c r="D20" s="247" t="s">
        <v>153</v>
      </c>
      <c r="E20" s="247"/>
      <c r="F20" s="247"/>
      <c r="G20" s="247"/>
      <c r="H20" s="247"/>
      <c r="I20" s="247"/>
      <c r="J20" s="247"/>
      <c r="K20" s="247"/>
      <c r="L20" s="247"/>
      <c r="M20" s="247"/>
      <c r="N20" s="247"/>
      <c r="O20" s="247"/>
      <c r="P20" s="24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6"/>
  <sheetViews>
    <sheetView showGridLines="0" tabSelected="1" topLeftCell="H1" zoomScaleNormal="100" workbookViewId="0">
      <selection activeCell="J19" sqref="J19"/>
    </sheetView>
  </sheetViews>
  <sheetFormatPr baseColWidth="10" defaultRowHeight="12" x14ac:dyDescent="0.2"/>
  <cols>
    <col min="1" max="1" width="2.42578125" style="1" customWidth="1"/>
    <col min="2" max="2" width="39.7109375" style="1" customWidth="1"/>
    <col min="3" max="3" width="26" style="1" customWidth="1"/>
    <col min="4" max="4" width="14.7109375" style="1" customWidth="1"/>
    <col min="5" max="5" width="15" style="1" customWidth="1"/>
    <col min="6" max="6" width="30.85546875" style="1" bestFit="1" customWidth="1"/>
    <col min="7" max="7" width="24.7109375" style="1" bestFit="1" customWidth="1"/>
    <col min="8" max="8" width="27.42578125" style="1" bestFit="1" customWidth="1"/>
    <col min="9" max="9" width="17.5703125" style="1" customWidth="1"/>
    <col min="10" max="10" width="41.5703125" style="1" bestFit="1" customWidth="1"/>
    <col min="11" max="11" width="24.42578125" style="1" bestFit="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50"/>
      <c r="C2" s="249" t="s">
        <v>120</v>
      </c>
      <c r="D2" s="249"/>
      <c r="E2" s="249"/>
      <c r="F2" s="249"/>
      <c r="G2" s="249"/>
      <c r="H2" s="249"/>
      <c r="I2" s="249"/>
      <c r="J2" s="249"/>
      <c r="K2" s="255" t="str">
        <f>Proyecto!K2</f>
        <v>Codigo: GC-F-015</v>
      </c>
      <c r="L2" s="234"/>
      <c r="M2" s="86"/>
      <c r="N2" s="86"/>
    </row>
    <row r="3" spans="2:14" s="18" customFormat="1" ht="23.25" customHeight="1" x14ac:dyDescent="0.2">
      <c r="B3" s="251"/>
      <c r="C3" s="253" t="s">
        <v>122</v>
      </c>
      <c r="D3" s="253"/>
      <c r="E3" s="253"/>
      <c r="F3" s="253"/>
      <c r="G3" s="253"/>
      <c r="H3" s="253"/>
      <c r="I3" s="253"/>
      <c r="J3" s="253"/>
      <c r="K3" s="256" t="str">
        <f>Proyecto!K3</f>
        <v>Fecha: 17 de septiembre de 2014</v>
      </c>
      <c r="L3" s="235"/>
      <c r="M3" s="86"/>
      <c r="N3" s="86"/>
    </row>
    <row r="4" spans="2:14" s="18" customFormat="1" ht="24" customHeight="1" x14ac:dyDescent="0.2">
      <c r="B4" s="251"/>
      <c r="C4" s="253" t="s">
        <v>123</v>
      </c>
      <c r="D4" s="253"/>
      <c r="E4" s="253"/>
      <c r="F4" s="253"/>
      <c r="G4" s="253"/>
      <c r="H4" s="253"/>
      <c r="I4" s="253"/>
      <c r="J4" s="253"/>
      <c r="K4" s="256" t="str">
        <f>Proyecto!K4</f>
        <v>Version 001</v>
      </c>
      <c r="L4" s="235"/>
      <c r="M4" s="86"/>
      <c r="N4" s="86"/>
    </row>
    <row r="5" spans="2:14" s="18" customFormat="1" ht="22.5" customHeight="1" thickBot="1" x14ac:dyDescent="0.25">
      <c r="B5" s="252"/>
      <c r="C5" s="254" t="s">
        <v>125</v>
      </c>
      <c r="D5" s="254"/>
      <c r="E5" s="254"/>
      <c r="F5" s="254"/>
      <c r="G5" s="254"/>
      <c r="H5" s="254"/>
      <c r="I5" s="254"/>
      <c r="J5" s="254"/>
      <c r="K5" s="257" t="s">
        <v>126</v>
      </c>
      <c r="L5" s="237"/>
      <c r="M5" s="86"/>
      <c r="N5" s="86"/>
    </row>
    <row r="6" spans="2:14" ht="5.25" customHeight="1" x14ac:dyDescent="0.2">
      <c r="B6" s="17"/>
      <c r="C6" s="17"/>
      <c r="D6" s="17"/>
      <c r="E6" s="17"/>
    </row>
    <row r="7" spans="2:14" ht="29.25" customHeight="1" x14ac:dyDescent="0.2">
      <c r="B7" s="138" t="s">
        <v>0</v>
      </c>
      <c r="C7" s="138"/>
      <c r="D7" s="139" t="str">
        <f>Proyecto!$E$7</f>
        <v>Elaboración del proyecto de ley probidad</v>
      </c>
      <c r="E7" s="139"/>
      <c r="F7" s="139"/>
      <c r="G7" s="139"/>
      <c r="H7" s="139"/>
      <c r="I7" s="139"/>
      <c r="J7" s="139"/>
      <c r="K7" s="139"/>
      <c r="L7" s="139"/>
      <c r="M7" s="1"/>
    </row>
    <row r="9" spans="2:14" ht="51.75" customHeight="1" x14ac:dyDescent="0.2">
      <c r="B9" s="42" t="s">
        <v>76</v>
      </c>
      <c r="C9" s="42" t="s">
        <v>77</v>
      </c>
      <c r="D9" s="42" t="s">
        <v>78</v>
      </c>
      <c r="E9" s="43" t="s">
        <v>79</v>
      </c>
      <c r="F9" s="42" t="s">
        <v>80</v>
      </c>
      <c r="G9" s="44" t="s">
        <v>88</v>
      </c>
      <c r="H9" s="44" t="s">
        <v>89</v>
      </c>
      <c r="I9" s="44" t="s">
        <v>90</v>
      </c>
      <c r="J9" s="43" t="s">
        <v>81</v>
      </c>
      <c r="K9" s="45" t="s">
        <v>82</v>
      </c>
      <c r="L9" s="45" t="s">
        <v>83</v>
      </c>
    </row>
    <row r="10" spans="2:14" ht="50.1" customHeight="1" x14ac:dyDescent="0.2">
      <c r="B10" s="122" t="s">
        <v>169</v>
      </c>
      <c r="C10" s="123" t="s">
        <v>170</v>
      </c>
      <c r="D10" s="124">
        <v>1</v>
      </c>
      <c r="E10" s="125">
        <v>0.4</v>
      </c>
      <c r="F10" s="124" t="s">
        <v>137</v>
      </c>
      <c r="G10" s="133">
        <v>42745</v>
      </c>
      <c r="H10" s="133">
        <v>42766</v>
      </c>
      <c r="I10" s="126">
        <f>+(H10-G10)/7</f>
        <v>3</v>
      </c>
      <c r="J10" s="127" t="s">
        <v>180</v>
      </c>
      <c r="K10" s="133">
        <v>42766</v>
      </c>
      <c r="L10" s="125">
        <v>0.4</v>
      </c>
    </row>
    <row r="11" spans="2:14" ht="50.1" customHeight="1" x14ac:dyDescent="0.2">
      <c r="B11" s="122" t="s">
        <v>171</v>
      </c>
      <c r="C11" s="123" t="s">
        <v>96</v>
      </c>
      <c r="D11" s="124">
        <v>1</v>
      </c>
      <c r="E11" s="125">
        <v>0.2</v>
      </c>
      <c r="F11" s="124" t="s">
        <v>137</v>
      </c>
      <c r="G11" s="133">
        <v>42755</v>
      </c>
      <c r="H11" s="133">
        <v>42824</v>
      </c>
      <c r="I11" s="128">
        <f t="shared" ref="I11:I14" si="0">+(H11-G11)/7</f>
        <v>9.8571428571428577</v>
      </c>
      <c r="J11" s="127" t="s">
        <v>181</v>
      </c>
      <c r="K11" s="133">
        <v>42824</v>
      </c>
      <c r="L11" s="125">
        <v>0.3</v>
      </c>
    </row>
    <row r="12" spans="2:14" ht="50.1" customHeight="1" x14ac:dyDescent="0.2">
      <c r="B12" s="122" t="s">
        <v>172</v>
      </c>
      <c r="C12" s="123" t="s">
        <v>162</v>
      </c>
      <c r="D12" s="124">
        <v>1</v>
      </c>
      <c r="E12" s="125">
        <v>0.2</v>
      </c>
      <c r="F12" s="124" t="s">
        <v>137</v>
      </c>
      <c r="G12" s="133">
        <v>42755</v>
      </c>
      <c r="H12" s="133">
        <v>42885</v>
      </c>
      <c r="I12" s="128">
        <f t="shared" si="0"/>
        <v>18.571428571428573</v>
      </c>
      <c r="J12" s="127" t="s">
        <v>180</v>
      </c>
      <c r="K12" s="133">
        <v>42824</v>
      </c>
      <c r="L12" s="125">
        <v>0.2</v>
      </c>
    </row>
    <row r="13" spans="2:14" ht="50.1" customHeight="1" x14ac:dyDescent="0.2">
      <c r="B13" s="122" t="s">
        <v>173</v>
      </c>
      <c r="C13" s="123" t="s">
        <v>176</v>
      </c>
      <c r="D13" s="124">
        <v>1</v>
      </c>
      <c r="E13" s="125">
        <v>0.15</v>
      </c>
      <c r="F13" s="129" t="s">
        <v>174</v>
      </c>
      <c r="G13" s="134">
        <v>42916</v>
      </c>
      <c r="H13" s="134">
        <v>42978</v>
      </c>
      <c r="I13" s="130">
        <f t="shared" si="0"/>
        <v>8.8571428571428577</v>
      </c>
      <c r="J13" s="127" t="s">
        <v>182</v>
      </c>
      <c r="K13" s="134">
        <v>42887</v>
      </c>
      <c r="L13" s="131">
        <v>0.05</v>
      </c>
    </row>
    <row r="14" spans="2:14" ht="50.1" customHeight="1" x14ac:dyDescent="0.2">
      <c r="B14" s="119" t="s">
        <v>136</v>
      </c>
      <c r="C14" s="120" t="s">
        <v>163</v>
      </c>
      <c r="D14" s="113" t="s">
        <v>175</v>
      </c>
      <c r="E14" s="118">
        <v>0.05</v>
      </c>
      <c r="F14" s="113" t="s">
        <v>161</v>
      </c>
      <c r="G14" s="135">
        <v>43031</v>
      </c>
      <c r="H14" s="135">
        <v>43090</v>
      </c>
      <c r="I14" s="117">
        <f t="shared" si="0"/>
        <v>8.4285714285714288</v>
      </c>
      <c r="J14" s="121" t="s">
        <v>183</v>
      </c>
      <c r="K14" s="136"/>
      <c r="L14" s="118">
        <v>0.05</v>
      </c>
    </row>
    <row r="15" spans="2:14" ht="15" x14ac:dyDescent="0.2">
      <c r="E15" s="132">
        <f>+SUM(E10:E14)</f>
        <v>1</v>
      </c>
      <c r="I15" s="114"/>
      <c r="L15" s="132">
        <f>SUM(L10:L13)</f>
        <v>0.95</v>
      </c>
      <c r="M15" s="2" t="s">
        <v>184</v>
      </c>
    </row>
    <row r="16" spans="2:14" x14ac:dyDescent="0.2">
      <c r="L16" s="137">
        <f>1-L15</f>
        <v>5.0000000000000044E-2</v>
      </c>
      <c r="M16" s="2" t="s">
        <v>185</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H65450 J15:K65450 I16:I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ignoredErrors>
    <ignoredError sqref="L15" formulaRange="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0" zoomScaleNormal="90" workbookViewId="0">
      <selection activeCell="G12" sqref="G12:J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5"/>
      <c r="C2" s="266"/>
      <c r="D2" s="262" t="s">
        <v>120</v>
      </c>
      <c r="E2" s="239"/>
      <c r="F2" s="239"/>
      <c r="G2" s="239"/>
      <c r="H2" s="239"/>
      <c r="I2" s="239"/>
      <c r="J2" s="239"/>
      <c r="K2" s="90"/>
      <c r="L2" s="90"/>
      <c r="M2" s="255" t="str">
        <f>Proyecto!K2</f>
        <v>Codigo: GC-F-015</v>
      </c>
      <c r="N2" s="233"/>
      <c r="O2" s="233"/>
      <c r="P2" s="234"/>
      <c r="R2" s="11"/>
      <c r="S2" s="11"/>
      <c r="T2" s="11" t="s">
        <v>132</v>
      </c>
      <c r="U2" s="15"/>
      <c r="AE2" s="16"/>
    </row>
    <row r="3" spans="2:31" s="12" customFormat="1" ht="23.25" customHeight="1" x14ac:dyDescent="0.2">
      <c r="B3" s="267"/>
      <c r="C3" s="268"/>
      <c r="D3" s="263" t="s">
        <v>122</v>
      </c>
      <c r="E3" s="242"/>
      <c r="F3" s="242"/>
      <c r="G3" s="242"/>
      <c r="H3" s="242"/>
      <c r="I3" s="242"/>
      <c r="J3" s="242"/>
      <c r="K3" s="89"/>
      <c r="L3" s="89"/>
      <c r="M3" s="256" t="str">
        <f>Proyecto!K3</f>
        <v>Fecha: 17 de septiembre de 2014</v>
      </c>
      <c r="N3" s="211"/>
      <c r="O3" s="211"/>
      <c r="P3" s="235"/>
      <c r="R3" s="11"/>
      <c r="S3" s="11"/>
      <c r="T3" s="11" t="s">
        <v>133</v>
      </c>
      <c r="U3" s="15"/>
      <c r="AE3" s="16"/>
    </row>
    <row r="4" spans="2:31" s="12" customFormat="1" ht="24" customHeight="1" x14ac:dyDescent="0.2">
      <c r="B4" s="267"/>
      <c r="C4" s="268"/>
      <c r="D4" s="263" t="s">
        <v>123</v>
      </c>
      <c r="E4" s="242"/>
      <c r="F4" s="242"/>
      <c r="G4" s="242"/>
      <c r="H4" s="242"/>
      <c r="I4" s="242"/>
      <c r="J4" s="242"/>
      <c r="K4" s="89"/>
      <c r="L4" s="89"/>
      <c r="M4" s="256" t="str">
        <f>Proyecto!K4</f>
        <v>Version 001</v>
      </c>
      <c r="N4" s="211"/>
      <c r="O4" s="211"/>
      <c r="P4" s="235"/>
      <c r="R4" s="11"/>
      <c r="T4" s="11" t="s">
        <v>134</v>
      </c>
      <c r="U4" s="15"/>
      <c r="AE4" s="16"/>
    </row>
    <row r="5" spans="2:31" s="12" customFormat="1" ht="22.5" customHeight="1" thickBot="1" x14ac:dyDescent="0.25">
      <c r="B5" s="269"/>
      <c r="C5" s="270"/>
      <c r="D5" s="264" t="s">
        <v>125</v>
      </c>
      <c r="E5" s="245"/>
      <c r="F5" s="245"/>
      <c r="G5" s="245"/>
      <c r="H5" s="245"/>
      <c r="I5" s="245"/>
      <c r="J5" s="245"/>
      <c r="K5" s="91"/>
      <c r="L5" s="91"/>
      <c r="M5" s="257" t="s">
        <v>126</v>
      </c>
      <c r="N5" s="236"/>
      <c r="O5" s="236"/>
      <c r="P5" s="237"/>
      <c r="R5" s="11"/>
      <c r="T5" s="11" t="s">
        <v>135</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8" t="s">
        <v>0</v>
      </c>
      <c r="C7" s="138"/>
      <c r="D7" s="192" t="str">
        <f>Proyecto!$E$7</f>
        <v>Elaboración del proyecto de ley probidad</v>
      </c>
      <c r="E7" s="192"/>
      <c r="F7" s="192"/>
      <c r="G7" s="192"/>
      <c r="H7" s="192"/>
      <c r="I7" s="192"/>
      <c r="J7" s="192"/>
      <c r="K7" s="192"/>
      <c r="L7" s="192"/>
      <c r="M7" s="192"/>
      <c r="N7" s="192"/>
      <c r="O7" s="192"/>
      <c r="P7" s="192"/>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0" t="s">
        <v>22</v>
      </c>
      <c r="C10" s="190"/>
      <c r="D10" s="190"/>
      <c r="E10" s="190"/>
      <c r="F10" s="190"/>
      <c r="G10" s="190"/>
      <c r="H10" s="190"/>
      <c r="I10" s="190"/>
      <c r="J10" s="190"/>
      <c r="K10" s="190"/>
      <c r="L10" s="190"/>
      <c r="M10" s="190"/>
      <c r="N10" s="190"/>
      <c r="O10" s="190"/>
      <c r="P10" s="190"/>
    </row>
    <row r="11" spans="2:31" ht="21.95" customHeight="1" x14ac:dyDescent="0.2">
      <c r="B11" s="187" t="s">
        <v>128</v>
      </c>
      <c r="C11" s="187"/>
      <c r="D11" s="187"/>
      <c r="E11" s="187"/>
      <c r="F11" s="96" t="s">
        <v>129</v>
      </c>
      <c r="G11" s="187" t="s">
        <v>130</v>
      </c>
      <c r="H11" s="187"/>
      <c r="I11" s="187"/>
      <c r="J11" s="187"/>
      <c r="K11" s="98"/>
      <c r="L11" s="98"/>
      <c r="M11" s="187" t="s">
        <v>131</v>
      </c>
      <c r="N11" s="187"/>
      <c r="O11" s="187"/>
      <c r="P11" s="187"/>
    </row>
    <row r="12" spans="2:31" ht="60" customHeight="1" x14ac:dyDescent="0.2">
      <c r="B12" s="258" t="s">
        <v>177</v>
      </c>
      <c r="C12" s="259"/>
      <c r="D12" s="259"/>
      <c r="E12" s="260"/>
      <c r="F12" s="108" t="s">
        <v>132</v>
      </c>
      <c r="G12" s="261" t="s">
        <v>154</v>
      </c>
      <c r="H12" s="261"/>
      <c r="I12" s="261"/>
      <c r="J12" s="261"/>
      <c r="K12" s="112"/>
      <c r="L12" s="112"/>
      <c r="M12" s="261" t="s">
        <v>140</v>
      </c>
      <c r="N12" s="261"/>
      <c r="O12" s="261"/>
      <c r="P12" s="261"/>
    </row>
    <row r="13" spans="2:31" ht="21.95" customHeight="1" x14ac:dyDescent="0.2">
      <c r="B13" s="191"/>
      <c r="C13" s="191"/>
      <c r="D13" s="191"/>
      <c r="E13" s="191"/>
      <c r="F13" s="97"/>
      <c r="G13" s="191"/>
      <c r="H13" s="191"/>
      <c r="I13" s="191"/>
      <c r="J13" s="191"/>
      <c r="K13" s="22"/>
      <c r="L13" s="22"/>
      <c r="M13" s="191"/>
      <c r="N13" s="191"/>
      <c r="O13" s="191"/>
      <c r="P13" s="191"/>
    </row>
    <row r="14" spans="2:31" ht="21.95" customHeight="1" x14ac:dyDescent="0.2">
      <c r="B14" s="191"/>
      <c r="C14" s="191"/>
      <c r="D14" s="191"/>
      <c r="E14" s="191"/>
      <c r="F14" s="97"/>
      <c r="G14" s="191"/>
      <c r="H14" s="191"/>
      <c r="I14" s="191"/>
      <c r="J14" s="191"/>
      <c r="K14" s="22"/>
      <c r="L14" s="22"/>
      <c r="M14" s="191"/>
      <c r="N14" s="191"/>
      <c r="O14" s="191"/>
      <c r="P14" s="191"/>
    </row>
    <row r="16" spans="2:31" ht="21.95" customHeight="1" x14ac:dyDescent="0.2">
      <c r="B16" s="190" t="s">
        <v>23</v>
      </c>
      <c r="C16" s="190"/>
      <c r="D16" s="190"/>
      <c r="E16" s="190"/>
      <c r="F16" s="190"/>
      <c r="G16" s="190"/>
      <c r="H16" s="190"/>
      <c r="I16" s="190"/>
      <c r="J16" s="190"/>
      <c r="K16" s="190"/>
      <c r="L16" s="190"/>
      <c r="M16" s="190"/>
      <c r="N16" s="190"/>
      <c r="O16" s="190"/>
      <c r="P16" s="190"/>
    </row>
    <row r="17" spans="2:16" ht="21.95" customHeight="1" x14ac:dyDescent="0.2">
      <c r="B17" s="168" t="s">
        <v>24</v>
      </c>
      <c r="C17" s="168"/>
      <c r="D17" s="168"/>
      <c r="E17" s="168"/>
      <c r="F17" s="168"/>
      <c r="G17" s="168"/>
      <c r="H17" s="168"/>
      <c r="I17" s="168"/>
      <c r="J17" s="168"/>
      <c r="K17" s="168"/>
      <c r="L17" s="168"/>
      <c r="M17" s="168"/>
      <c r="N17" s="168"/>
      <c r="O17" s="168"/>
      <c r="P17" s="168"/>
    </row>
  </sheetData>
  <mergeCells count="26">
    <mergeCell ref="D2:J2"/>
    <mergeCell ref="D3:J3"/>
    <mergeCell ref="D4:J4"/>
    <mergeCell ref="D5:J5"/>
    <mergeCell ref="B10:P10"/>
    <mergeCell ref="B2:C5"/>
    <mergeCell ref="M2:P2"/>
    <mergeCell ref="M3:P3"/>
    <mergeCell ref="M4:P4"/>
    <mergeCell ref="M5:P5"/>
    <mergeCell ref="B16:P16"/>
    <mergeCell ref="B17:P17"/>
    <mergeCell ref="B7:C7"/>
    <mergeCell ref="D7:P7"/>
    <mergeCell ref="B11:E11"/>
    <mergeCell ref="G11:J11"/>
    <mergeCell ref="M11:P11"/>
    <mergeCell ref="B12:E12"/>
    <mergeCell ref="G12:J12"/>
    <mergeCell ref="M12:P12"/>
    <mergeCell ref="B13:E13"/>
    <mergeCell ref="G13:J13"/>
    <mergeCell ref="M13:P13"/>
    <mergeCell ref="B14:E14"/>
    <mergeCell ref="G14:J14"/>
    <mergeCell ref="M14:P14"/>
  </mergeCells>
  <conditionalFormatting sqref="F12:F14">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5:P15 G15:M15 G18:M65504 G9:M9 W9:AC65504 Q9:U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103</v>
      </c>
      <c r="C4" s="28" t="s">
        <v>57</v>
      </c>
      <c r="E4" s="28" t="s">
        <v>58</v>
      </c>
      <c r="G4" s="28" t="s">
        <v>59</v>
      </c>
      <c r="I4" s="28" t="s">
        <v>63</v>
      </c>
      <c r="K4" s="28" t="s">
        <v>64</v>
      </c>
      <c r="M4" s="28"/>
      <c r="O4" s="28" t="s">
        <v>95</v>
      </c>
      <c r="Q4" s="28" t="s">
        <v>106</v>
      </c>
    </row>
    <row r="5" spans="1:17" x14ac:dyDescent="0.2">
      <c r="A5" t="s">
        <v>104</v>
      </c>
      <c r="C5" s="27" t="s">
        <v>52</v>
      </c>
      <c r="E5" s="27" t="s">
        <v>53</v>
      </c>
      <c r="G5" s="27" t="s">
        <v>60</v>
      </c>
      <c r="I5" s="27" t="s">
        <v>92</v>
      </c>
      <c r="K5" s="27" t="s">
        <v>65</v>
      </c>
      <c r="M5" t="s">
        <v>84</v>
      </c>
      <c r="O5" s="27" t="s">
        <v>96</v>
      </c>
      <c r="Q5" t="s">
        <v>109</v>
      </c>
    </row>
    <row r="6" spans="1:17" x14ac:dyDescent="0.2">
      <c r="A6" t="s">
        <v>105</v>
      </c>
      <c r="C6" s="27" t="s">
        <v>55</v>
      </c>
      <c r="E6" s="27" t="s">
        <v>56</v>
      </c>
      <c r="G6" s="27" t="s">
        <v>61</v>
      </c>
      <c r="I6" s="27" t="s">
        <v>93</v>
      </c>
      <c r="K6" s="27" t="s">
        <v>66</v>
      </c>
      <c r="M6" t="s">
        <v>91</v>
      </c>
      <c r="O6" s="27" t="s">
        <v>97</v>
      </c>
      <c r="Q6" t="s">
        <v>110</v>
      </c>
    </row>
    <row r="7" spans="1:17" x14ac:dyDescent="0.2">
      <c r="C7" s="27" t="s">
        <v>54</v>
      </c>
      <c r="G7" s="27" t="s">
        <v>62</v>
      </c>
      <c r="K7" s="30" t="s">
        <v>67</v>
      </c>
      <c r="O7" s="30" t="s">
        <v>98</v>
      </c>
      <c r="Q7" t="s">
        <v>111</v>
      </c>
    </row>
    <row r="8" spans="1:17" x14ac:dyDescent="0.2">
      <c r="O8" s="30" t="s">
        <v>99</v>
      </c>
      <c r="Q8" t="s">
        <v>112</v>
      </c>
    </row>
    <row r="9" spans="1:17" x14ac:dyDescent="0.2">
      <c r="O9" s="30" t="s">
        <v>100</v>
      </c>
      <c r="Q9" t="s">
        <v>113</v>
      </c>
    </row>
    <row r="10" spans="1:17" x14ac:dyDescent="0.2">
      <c r="O10" s="30" t="s">
        <v>101</v>
      </c>
      <c r="Q10" t="s">
        <v>114</v>
      </c>
    </row>
    <row r="11" spans="1:17" x14ac:dyDescent="0.2">
      <c r="O11" s="30" t="s">
        <v>75</v>
      </c>
      <c r="Q11" t="s">
        <v>115</v>
      </c>
    </row>
    <row r="12" spans="1:17" x14ac:dyDescent="0.2">
      <c r="Q12" t="s">
        <v>116</v>
      </c>
    </row>
    <row r="14" spans="1:17" x14ac:dyDescent="0.2">
      <c r="Q14" s="28" t="s">
        <v>117</v>
      </c>
    </row>
    <row r="15" spans="1:17" x14ac:dyDescent="0.2">
      <c r="Q15" t="s">
        <v>109</v>
      </c>
    </row>
    <row r="16" spans="1:17" x14ac:dyDescent="0.2">
      <c r="Q16" t="s">
        <v>110</v>
      </c>
    </row>
    <row r="17" spans="17:17" x14ac:dyDescent="0.2">
      <c r="Q17" t="s">
        <v>111</v>
      </c>
    </row>
    <row r="18" spans="17:17" x14ac:dyDescent="0.2">
      <c r="Q18" t="s">
        <v>112</v>
      </c>
    </row>
    <row r="19" spans="17:17" x14ac:dyDescent="0.2">
      <c r="Q19" t="s">
        <v>113</v>
      </c>
    </row>
    <row r="20" spans="17:17" x14ac:dyDescent="0.2">
      <c r="Q20" t="s">
        <v>114</v>
      </c>
    </row>
    <row r="21" spans="17:17" x14ac:dyDescent="0.2">
      <c r="Q21" t="s">
        <v>115</v>
      </c>
    </row>
    <row r="22" spans="17:17" x14ac:dyDescent="0.2">
      <c r="Q22" t="s">
        <v>116</v>
      </c>
    </row>
    <row r="23" spans="17:17" x14ac:dyDescent="0.2">
      <c r="Q23" s="27"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6" zoomScale="90" zoomScaleNormal="90"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0"/>
      <c r="C2" s="151"/>
      <c r="D2" s="152" t="s">
        <v>120</v>
      </c>
      <c r="E2" s="153"/>
      <c r="F2" s="153"/>
      <c r="G2" s="153"/>
      <c r="H2" s="153"/>
      <c r="I2" s="153"/>
      <c r="J2" s="154"/>
      <c r="K2" s="140" t="s">
        <v>121</v>
      </c>
      <c r="L2" s="169"/>
      <c r="M2" s="140" t="str">
        <f>Proyecto!K2</f>
        <v>Codigo: GC-F-015</v>
      </c>
      <c r="N2" s="164"/>
      <c r="O2" s="164"/>
      <c r="P2" s="141"/>
      <c r="R2" s="11"/>
      <c r="S2" s="11"/>
      <c r="T2" s="11"/>
      <c r="U2" s="15"/>
      <c r="AE2" s="16"/>
    </row>
    <row r="3" spans="2:31" s="12" customFormat="1" ht="23.25" customHeight="1" x14ac:dyDescent="0.2">
      <c r="B3" s="146"/>
      <c r="C3" s="147"/>
      <c r="D3" s="155" t="s">
        <v>122</v>
      </c>
      <c r="E3" s="156"/>
      <c r="F3" s="156"/>
      <c r="G3" s="156"/>
      <c r="H3" s="156"/>
      <c r="I3" s="156"/>
      <c r="J3" s="157"/>
      <c r="K3" s="142" t="s">
        <v>127</v>
      </c>
      <c r="L3" s="170"/>
      <c r="M3" s="165" t="str">
        <f>Proyecto!K3</f>
        <v>Fecha: 17 de septiembre de 2014</v>
      </c>
      <c r="N3" s="166"/>
      <c r="O3" s="166"/>
      <c r="P3" s="167"/>
      <c r="R3" s="11"/>
      <c r="S3" s="11"/>
      <c r="T3" s="11"/>
      <c r="U3" s="15"/>
      <c r="AE3" s="16"/>
    </row>
    <row r="4" spans="2:31" s="12" customFormat="1" ht="24" customHeight="1" x14ac:dyDescent="0.2">
      <c r="B4" s="146"/>
      <c r="C4" s="147"/>
      <c r="D4" s="155" t="s">
        <v>123</v>
      </c>
      <c r="E4" s="156"/>
      <c r="F4" s="156"/>
      <c r="G4" s="156"/>
      <c r="H4" s="156"/>
      <c r="I4" s="156"/>
      <c r="J4" s="157"/>
      <c r="K4" s="142" t="s">
        <v>124</v>
      </c>
      <c r="L4" s="170"/>
      <c r="M4" s="142" t="str">
        <f>Proyecto!K4</f>
        <v>Version 001</v>
      </c>
      <c r="N4" s="168"/>
      <c r="O4" s="168"/>
      <c r="P4" s="143"/>
      <c r="R4" s="11"/>
      <c r="U4" s="15"/>
      <c r="AE4" s="16"/>
    </row>
    <row r="5" spans="2:31" s="12" customFormat="1" ht="22.5" customHeight="1" thickBot="1" x14ac:dyDescent="0.25">
      <c r="B5" s="148"/>
      <c r="C5" s="149"/>
      <c r="D5" s="158" t="s">
        <v>125</v>
      </c>
      <c r="E5" s="159"/>
      <c r="F5" s="159"/>
      <c r="G5" s="159"/>
      <c r="H5" s="159"/>
      <c r="I5" s="159"/>
      <c r="J5" s="160"/>
      <c r="K5" s="144" t="s">
        <v>126</v>
      </c>
      <c r="L5" s="171"/>
      <c r="M5" s="178" t="s">
        <v>126</v>
      </c>
      <c r="N5" s="179"/>
      <c r="O5" s="179"/>
      <c r="P5" s="18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39" t="str">
        <f>Proyecto!$E$7</f>
        <v>Elaboración del proyecto de ley probidad</v>
      </c>
      <c r="E7" s="139"/>
      <c r="F7" s="139"/>
      <c r="G7" s="139"/>
      <c r="H7" s="139"/>
      <c r="I7" s="139"/>
      <c r="J7" s="139"/>
      <c r="K7" s="139"/>
      <c r="L7" s="139"/>
      <c r="M7" s="139"/>
      <c r="N7" s="139"/>
      <c r="O7" s="139"/>
      <c r="P7" s="139"/>
      <c r="AE7" s="1"/>
    </row>
    <row r="8" spans="2:31" ht="6.75" customHeight="1" x14ac:dyDescent="0.2">
      <c r="B8" s="8"/>
      <c r="C8" s="8"/>
      <c r="D8" s="99"/>
      <c r="E8" s="99"/>
      <c r="F8" s="99"/>
      <c r="G8" s="99"/>
      <c r="H8" s="99"/>
      <c r="I8" s="99"/>
      <c r="J8" s="99"/>
      <c r="K8" s="99"/>
      <c r="L8" s="99"/>
      <c r="M8" s="99"/>
      <c r="N8" s="99"/>
      <c r="O8" s="99"/>
      <c r="P8" s="99"/>
      <c r="AE8" s="1"/>
    </row>
    <row r="9" spans="2:31" ht="39.75" customHeight="1" x14ac:dyDescent="0.2">
      <c r="B9" s="176" t="s">
        <v>25</v>
      </c>
      <c r="C9" s="177"/>
      <c r="D9" s="173" t="s">
        <v>138</v>
      </c>
      <c r="E9" s="174"/>
      <c r="F9" s="174"/>
      <c r="G9" s="174"/>
      <c r="H9" s="174"/>
      <c r="I9" s="174"/>
      <c r="J9" s="174"/>
      <c r="K9" s="174"/>
      <c r="L9" s="174"/>
      <c r="M9" s="174"/>
      <c r="N9" s="174"/>
      <c r="O9" s="174"/>
      <c r="P9" s="175"/>
      <c r="AE9" s="1"/>
    </row>
    <row r="10" spans="2:31" customFormat="1" ht="7.5" customHeight="1" x14ac:dyDescent="0.2">
      <c r="D10" s="100"/>
      <c r="E10" s="100"/>
      <c r="F10" s="100"/>
      <c r="G10" s="100"/>
      <c r="H10" s="100"/>
      <c r="I10" s="100"/>
      <c r="J10" s="100"/>
      <c r="K10" s="100"/>
      <c r="L10" s="100"/>
      <c r="M10" s="100"/>
      <c r="N10" s="100"/>
      <c r="O10" s="100"/>
      <c r="P10" s="100"/>
    </row>
    <row r="11" spans="2:31" ht="39.75" customHeight="1" x14ac:dyDescent="0.2">
      <c r="B11" s="176" t="s">
        <v>26</v>
      </c>
      <c r="C11" s="177"/>
      <c r="D11" s="172" t="s">
        <v>139</v>
      </c>
      <c r="E11" s="172"/>
      <c r="F11" s="172"/>
      <c r="G11" s="172"/>
      <c r="H11" s="172"/>
      <c r="I11" s="172"/>
      <c r="J11" s="172"/>
      <c r="K11" s="172"/>
      <c r="L11" s="172"/>
      <c r="M11" s="172"/>
      <c r="N11" s="172"/>
      <c r="O11" s="172"/>
      <c r="P11" s="17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2" t="s">
        <v>102</v>
      </c>
      <c r="C13" s="162"/>
      <c r="D13" s="48" t="s">
        <v>1</v>
      </c>
      <c r="E13" s="161" t="s">
        <v>178</v>
      </c>
      <c r="F13" s="161"/>
      <c r="G13" s="161"/>
      <c r="H13" s="161"/>
      <c r="I13" s="161"/>
      <c r="J13" s="161"/>
      <c r="K13" s="161"/>
      <c r="L13" s="161"/>
      <c r="M13" s="161"/>
      <c r="N13" s="161"/>
      <c r="O13" s="161"/>
      <c r="P13" s="161"/>
      <c r="AE13" s="1"/>
    </row>
    <row r="14" spans="2:31" s="51" customFormat="1" ht="21" customHeight="1" x14ac:dyDescent="0.2">
      <c r="B14" s="163"/>
      <c r="C14" s="163"/>
      <c r="D14" s="49" t="s">
        <v>104</v>
      </c>
      <c r="E14" s="161"/>
      <c r="F14" s="161"/>
      <c r="G14" s="161"/>
      <c r="H14" s="161"/>
      <c r="I14" s="161"/>
      <c r="J14" s="161"/>
      <c r="K14" s="161"/>
      <c r="L14" s="161"/>
      <c r="M14" s="161"/>
      <c r="N14" s="161"/>
      <c r="O14" s="161"/>
      <c r="P14" s="161"/>
      <c r="R14" s="11"/>
      <c r="U14" s="11"/>
    </row>
    <row r="15" spans="2:31" s="51" customFormat="1" ht="5.25" customHeight="1" x14ac:dyDescent="0.2">
      <c r="B15" s="10"/>
      <c r="C15" s="10"/>
      <c r="D15" s="50"/>
      <c r="E15" s="101"/>
      <c r="F15" s="101"/>
      <c r="G15" s="101"/>
      <c r="H15" s="101"/>
      <c r="I15" s="101"/>
      <c r="J15" s="101"/>
      <c r="K15" s="101"/>
      <c r="L15" s="101"/>
      <c r="M15" s="101"/>
      <c r="N15" s="101"/>
      <c r="O15" s="101"/>
      <c r="P15" s="101"/>
      <c r="R15" s="11"/>
      <c r="U15" s="11"/>
    </row>
    <row r="16" spans="2:31" ht="30" customHeight="1" x14ac:dyDescent="0.2">
      <c r="B16" s="162" t="s">
        <v>102</v>
      </c>
      <c r="C16" s="162"/>
      <c r="D16" s="52" t="s">
        <v>1</v>
      </c>
      <c r="E16" s="161" t="s">
        <v>179</v>
      </c>
      <c r="F16" s="161"/>
      <c r="G16" s="161"/>
      <c r="H16" s="161"/>
      <c r="I16" s="161"/>
      <c r="J16" s="161"/>
      <c r="K16" s="161"/>
      <c r="L16" s="161"/>
      <c r="M16" s="161"/>
      <c r="N16" s="161"/>
      <c r="O16" s="161"/>
      <c r="P16" s="161"/>
      <c r="AE16" s="1"/>
    </row>
    <row r="17" spans="2:21" s="55" customFormat="1" ht="30" customHeight="1" x14ac:dyDescent="0.2">
      <c r="B17" s="163"/>
      <c r="C17" s="163"/>
      <c r="D17" s="53" t="s">
        <v>105</v>
      </c>
      <c r="E17" s="161"/>
      <c r="F17" s="161"/>
      <c r="G17" s="161"/>
      <c r="H17" s="161"/>
      <c r="I17" s="161"/>
      <c r="J17" s="161"/>
      <c r="K17" s="161"/>
      <c r="L17" s="161"/>
      <c r="M17" s="161"/>
      <c r="N17" s="161"/>
      <c r="O17" s="161"/>
      <c r="P17" s="161"/>
      <c r="R17" s="11"/>
      <c r="U17" s="11"/>
    </row>
    <row r="18" spans="2:21" s="55" customFormat="1" ht="5.25" customHeight="1" x14ac:dyDescent="0.2">
      <c r="B18" s="10"/>
      <c r="C18" s="10"/>
      <c r="D18" s="54"/>
      <c r="E18" s="54"/>
      <c r="F18" s="54"/>
      <c r="G18" s="54"/>
      <c r="H18" s="54"/>
      <c r="I18" s="54"/>
      <c r="J18" s="54"/>
      <c r="K18" s="54"/>
      <c r="L18" s="54"/>
      <c r="M18" s="54"/>
      <c r="N18" s="54"/>
      <c r="O18" s="54"/>
      <c r="P18" s="54"/>
      <c r="R18" s="11"/>
      <c r="U18" s="11"/>
    </row>
  </sheetData>
  <mergeCells count="26">
    <mergeCell ref="D5:J5"/>
    <mergeCell ref="K5:L5"/>
    <mergeCell ref="D11:P11"/>
    <mergeCell ref="D9:P9"/>
    <mergeCell ref="B7:C7"/>
    <mergeCell ref="B11:C11"/>
    <mergeCell ref="B9:C9"/>
    <mergeCell ref="M5:P5"/>
    <mergeCell ref="D7:P7"/>
    <mergeCell ref="B5:C5"/>
    <mergeCell ref="E13:P14"/>
    <mergeCell ref="B16:C17"/>
    <mergeCell ref="E16:P17"/>
    <mergeCell ref="B13:C14"/>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G16" sqref="G16"/>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0"/>
      <c r="C2" s="151"/>
      <c r="D2" s="181" t="s">
        <v>120</v>
      </c>
      <c r="E2" s="182"/>
      <c r="F2" s="182"/>
      <c r="G2" s="182"/>
      <c r="H2" s="183"/>
      <c r="I2" s="68" t="str">
        <f>Proyecto!K2</f>
        <v>Codigo: GC-F-015</v>
      </c>
      <c r="J2" s="25"/>
      <c r="K2" s="25"/>
      <c r="L2" s="25"/>
      <c r="M2" s="67"/>
      <c r="N2" s="67"/>
      <c r="T2" s="16"/>
    </row>
    <row r="3" spans="2:24" s="21" customFormat="1" ht="23.25" customHeight="1" thickBot="1" x14ac:dyDescent="0.25">
      <c r="B3" s="146"/>
      <c r="C3" s="147"/>
      <c r="D3" s="181" t="s">
        <v>122</v>
      </c>
      <c r="E3" s="182"/>
      <c r="F3" s="182"/>
      <c r="G3" s="182"/>
      <c r="H3" s="183"/>
      <c r="I3" s="69" t="str">
        <f>Proyecto!K3</f>
        <v>Fecha: 17 de septiembre de 2014</v>
      </c>
      <c r="J3" s="25"/>
      <c r="K3" s="25"/>
      <c r="L3" s="25"/>
      <c r="M3" s="67"/>
      <c r="N3" s="67"/>
      <c r="T3" s="16"/>
    </row>
    <row r="4" spans="2:24" s="21" customFormat="1" ht="24" customHeight="1" thickBot="1" x14ac:dyDescent="0.25">
      <c r="B4" s="146"/>
      <c r="C4" s="147"/>
      <c r="D4" s="181" t="s">
        <v>123</v>
      </c>
      <c r="E4" s="182"/>
      <c r="F4" s="182"/>
      <c r="G4" s="182"/>
      <c r="H4" s="183"/>
      <c r="I4" s="69" t="str">
        <f>Proyecto!K4</f>
        <v>Version 001</v>
      </c>
      <c r="J4" s="25"/>
      <c r="K4" s="25"/>
      <c r="L4" s="25"/>
      <c r="M4" s="67"/>
      <c r="N4" s="67"/>
      <c r="T4" s="16"/>
    </row>
    <row r="5" spans="2:24" s="21" customFormat="1" ht="22.5" customHeight="1" thickBot="1" x14ac:dyDescent="0.25">
      <c r="B5" s="148"/>
      <c r="C5" s="149"/>
      <c r="D5" s="184" t="s">
        <v>125</v>
      </c>
      <c r="E5" s="185"/>
      <c r="F5" s="185"/>
      <c r="G5" s="185"/>
      <c r="H5" s="186"/>
      <c r="I5" s="70" t="s">
        <v>126</v>
      </c>
      <c r="J5" s="25"/>
      <c r="K5" s="25"/>
      <c r="L5" s="25"/>
      <c r="M5" s="67"/>
      <c r="N5" s="67"/>
      <c r="T5" s="16"/>
    </row>
    <row r="6" spans="2:24" ht="5.25" customHeight="1" x14ac:dyDescent="0.2">
      <c r="B6" s="20"/>
      <c r="C6" s="20"/>
      <c r="D6" s="20"/>
      <c r="E6" s="20"/>
      <c r="F6" s="20"/>
      <c r="G6" s="47"/>
      <c r="H6" s="20"/>
      <c r="I6" s="20"/>
    </row>
    <row r="7" spans="2:24" ht="29.25" customHeight="1" x14ac:dyDescent="0.2">
      <c r="B7" s="138" t="s">
        <v>0</v>
      </c>
      <c r="C7" s="138"/>
      <c r="D7" s="139" t="str">
        <f>Proyecto!$E$7</f>
        <v>Elaboración del proyecto de ley probidad</v>
      </c>
      <c r="E7" s="139"/>
      <c r="F7" s="139"/>
      <c r="G7" s="139"/>
      <c r="H7" s="139"/>
      <c r="I7" s="139"/>
      <c r="X7" s="1"/>
    </row>
    <row r="8" spans="2:24" s="21" customFormat="1" ht="10.5" customHeight="1" x14ac:dyDescent="0.2">
      <c r="B8" s="10"/>
      <c r="C8" s="10"/>
      <c r="D8" s="6"/>
      <c r="E8" s="6"/>
      <c r="F8" s="6"/>
      <c r="G8" s="6"/>
      <c r="H8" s="6"/>
      <c r="I8" s="6"/>
      <c r="N8" s="25"/>
    </row>
    <row r="9" spans="2:24" ht="18.75" customHeight="1" x14ac:dyDescent="0.2">
      <c r="B9" s="190" t="s">
        <v>108</v>
      </c>
      <c r="C9" s="190"/>
      <c r="D9" s="190"/>
      <c r="E9" s="190"/>
      <c r="F9" s="190"/>
      <c r="G9" s="190"/>
      <c r="H9" s="190"/>
      <c r="I9" s="190"/>
      <c r="X9" s="1"/>
    </row>
    <row r="10" spans="2:24" ht="28.5" customHeight="1" x14ac:dyDescent="0.2">
      <c r="B10" s="187" t="s">
        <v>27</v>
      </c>
      <c r="C10" s="187"/>
      <c r="D10" s="188" t="s">
        <v>164</v>
      </c>
      <c r="E10" s="188"/>
      <c r="F10" s="188"/>
      <c r="G10" s="188"/>
      <c r="H10" s="188"/>
      <c r="I10" s="188"/>
      <c r="X10" s="1"/>
    </row>
    <row r="11" spans="2:24" ht="22.5" customHeight="1" x14ac:dyDescent="0.2">
      <c r="B11" s="187" t="s">
        <v>1</v>
      </c>
      <c r="C11" s="187"/>
      <c r="D11" s="187" t="s">
        <v>2</v>
      </c>
      <c r="E11" s="187"/>
      <c r="F11" s="34" t="s">
        <v>3</v>
      </c>
      <c r="G11" s="48" t="s">
        <v>106</v>
      </c>
      <c r="H11" s="48" t="s">
        <v>4</v>
      </c>
      <c r="I11" s="48" t="s">
        <v>107</v>
      </c>
      <c r="X11" s="1"/>
    </row>
    <row r="12" spans="2:24" ht="60" customHeight="1" x14ac:dyDescent="0.2">
      <c r="B12" s="189" t="s">
        <v>52</v>
      </c>
      <c r="C12" s="189"/>
      <c r="D12" s="189" t="s">
        <v>166</v>
      </c>
      <c r="E12" s="189"/>
      <c r="F12" s="102">
        <v>1</v>
      </c>
      <c r="G12" s="102" t="s">
        <v>112</v>
      </c>
      <c r="H12" s="102" t="s">
        <v>53</v>
      </c>
      <c r="I12" s="115" t="s">
        <v>165</v>
      </c>
      <c r="X12" s="1"/>
    </row>
    <row r="13" spans="2:24" ht="24.75" customHeight="1" x14ac:dyDescent="0.2">
      <c r="B13" s="187" t="s">
        <v>5</v>
      </c>
      <c r="C13" s="187"/>
      <c r="D13" s="188" t="s">
        <v>140</v>
      </c>
      <c r="E13" s="188"/>
      <c r="F13" s="188"/>
      <c r="G13" s="188"/>
      <c r="H13" s="188"/>
      <c r="I13" s="188"/>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C14" zoomScale="90" zoomScaleNormal="90" workbookViewId="0">
      <selection activeCell="F12" sqref="F12:I12"/>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84" t="s">
        <v>120</v>
      </c>
      <c r="D2" s="185"/>
      <c r="E2" s="185"/>
      <c r="F2" s="186"/>
      <c r="G2" s="68" t="str">
        <f>Proyecto!K2</f>
        <v>Codigo: GC-F-015</v>
      </c>
      <c r="H2" s="11"/>
      <c r="I2" s="11"/>
      <c r="J2" s="15"/>
      <c r="T2" s="16"/>
    </row>
    <row r="3" spans="2:22" s="12" customFormat="1" ht="23.25" customHeight="1" thickBot="1" x14ac:dyDescent="0.25">
      <c r="B3" s="72"/>
      <c r="C3" s="184" t="s">
        <v>122</v>
      </c>
      <c r="D3" s="185"/>
      <c r="E3" s="185"/>
      <c r="F3" s="186"/>
      <c r="G3" s="69" t="str">
        <f>Proyecto!K3</f>
        <v>Fecha: 17 de septiembre de 2014</v>
      </c>
      <c r="H3" s="11"/>
      <c r="I3" s="11"/>
      <c r="J3" s="15"/>
      <c r="T3" s="16"/>
    </row>
    <row r="4" spans="2:22" s="12" customFormat="1" ht="24" customHeight="1" thickBot="1" x14ac:dyDescent="0.25">
      <c r="B4" s="72"/>
      <c r="C4" s="184" t="s">
        <v>123</v>
      </c>
      <c r="D4" s="185"/>
      <c r="E4" s="185"/>
      <c r="F4" s="186"/>
      <c r="G4" s="69" t="str">
        <f>Proyecto!K4</f>
        <v>Version 001</v>
      </c>
      <c r="J4" s="15"/>
      <c r="T4" s="16"/>
    </row>
    <row r="5" spans="2:22" s="12" customFormat="1" ht="22.5" customHeight="1" thickBot="1" x14ac:dyDescent="0.25">
      <c r="B5" s="73"/>
      <c r="C5" s="184" t="s">
        <v>125</v>
      </c>
      <c r="D5" s="185"/>
      <c r="E5" s="185"/>
      <c r="F5" s="186"/>
      <c r="G5" s="70" t="s">
        <v>126</v>
      </c>
      <c r="J5" s="11"/>
      <c r="T5" s="16"/>
    </row>
    <row r="6" spans="2:22" ht="5.25" customHeight="1" x14ac:dyDescent="0.2">
      <c r="B6" s="5"/>
      <c r="C6" s="20"/>
      <c r="D6" s="5"/>
      <c r="E6" s="5"/>
      <c r="F6" s="5"/>
      <c r="G6" s="5"/>
    </row>
    <row r="7" spans="2:22" ht="29.25" customHeight="1" x14ac:dyDescent="0.2">
      <c r="B7" s="38" t="s">
        <v>0</v>
      </c>
      <c r="C7" s="192" t="str">
        <f>Proyecto!$E$7</f>
        <v>Elaboración del proyecto de ley probidad</v>
      </c>
      <c r="D7" s="192"/>
      <c r="E7" s="192"/>
      <c r="F7" s="192"/>
      <c r="G7" s="192"/>
      <c r="V7" s="1"/>
    </row>
    <row r="9" spans="2:22" ht="18" customHeight="1" x14ac:dyDescent="0.2">
      <c r="B9" s="190" t="s">
        <v>43</v>
      </c>
      <c r="C9" s="190"/>
      <c r="D9" s="190"/>
      <c r="E9" s="190"/>
      <c r="F9" s="190"/>
      <c r="G9" s="190"/>
    </row>
    <row r="10" spans="2:22" customFormat="1" ht="15" customHeight="1" x14ac:dyDescent="0.2"/>
    <row r="11" spans="2:22" ht="20.25" customHeight="1" x14ac:dyDescent="0.2">
      <c r="B11" s="34" t="s">
        <v>72</v>
      </c>
      <c r="C11" s="34" t="s">
        <v>6</v>
      </c>
      <c r="D11" s="34" t="s">
        <v>14</v>
      </c>
      <c r="E11" s="34" t="s">
        <v>42</v>
      </c>
      <c r="F11" s="190" t="s">
        <v>15</v>
      </c>
      <c r="G11" s="190"/>
    </row>
    <row r="12" spans="2:22" ht="108.75" customHeight="1" x14ac:dyDescent="0.2">
      <c r="B12" s="103" t="s">
        <v>60</v>
      </c>
      <c r="C12" s="103" t="s">
        <v>141</v>
      </c>
      <c r="D12" s="104" t="s">
        <v>155</v>
      </c>
      <c r="E12" s="105" t="s">
        <v>92</v>
      </c>
      <c r="F12" s="191"/>
      <c r="G12" s="191"/>
    </row>
    <row r="13" spans="2:22" ht="164.25" customHeight="1" x14ac:dyDescent="0.2">
      <c r="B13" s="103" t="s">
        <v>61</v>
      </c>
      <c r="C13" s="103" t="s">
        <v>142</v>
      </c>
      <c r="D13" s="104" t="s">
        <v>156</v>
      </c>
      <c r="E13" s="105" t="s">
        <v>92</v>
      </c>
      <c r="F13" s="191"/>
      <c r="G13" s="191"/>
    </row>
    <row r="14" spans="2:22" ht="90" customHeight="1" x14ac:dyDescent="0.2">
      <c r="B14" s="103" t="s">
        <v>158</v>
      </c>
      <c r="C14" s="103" t="s">
        <v>142</v>
      </c>
      <c r="D14" s="104" t="s">
        <v>157</v>
      </c>
      <c r="E14" s="105" t="s">
        <v>92</v>
      </c>
      <c r="F14" s="191"/>
      <c r="G14" s="191"/>
    </row>
    <row r="15" spans="2:22" ht="18" customHeight="1" x14ac:dyDescent="0.2">
      <c r="B15" s="33"/>
      <c r="C15" s="33"/>
      <c r="D15" s="33"/>
      <c r="E15" s="22"/>
      <c r="F15" s="191"/>
      <c r="G15" s="191"/>
    </row>
    <row r="16" spans="2:22" ht="18" customHeight="1" x14ac:dyDescent="0.2">
      <c r="B16" s="33"/>
      <c r="C16" s="33"/>
      <c r="D16" s="33"/>
      <c r="E16" s="22"/>
      <c r="F16" s="191"/>
      <c r="G16" s="191"/>
    </row>
    <row r="17" spans="2:7" ht="18" customHeight="1" x14ac:dyDescent="0.2">
      <c r="B17" s="33"/>
      <c r="C17" s="33"/>
      <c r="D17" s="33"/>
      <c r="E17" s="22"/>
      <c r="F17" s="191"/>
      <c r="G17" s="191"/>
    </row>
    <row r="18" spans="2:7" ht="18" customHeight="1" x14ac:dyDescent="0.2">
      <c r="B18" s="33"/>
      <c r="C18" s="33"/>
      <c r="D18" s="33"/>
      <c r="E18" s="22"/>
      <c r="F18" s="191"/>
      <c r="G18" s="191"/>
    </row>
    <row r="19" spans="2:7" ht="18" customHeight="1" x14ac:dyDescent="0.2">
      <c r="B19" s="33"/>
      <c r="C19" s="33"/>
      <c r="D19" s="33"/>
      <c r="E19" s="22"/>
      <c r="F19" s="191"/>
      <c r="G19" s="191"/>
    </row>
    <row r="20" spans="2:7" ht="18" customHeight="1" x14ac:dyDescent="0.2">
      <c r="B20" s="33"/>
      <c r="C20" s="33"/>
      <c r="D20" s="33"/>
      <c r="E20" s="22"/>
      <c r="F20" s="191"/>
      <c r="G20" s="191"/>
    </row>
    <row r="21" spans="2:7" ht="18" customHeight="1" x14ac:dyDescent="0.2">
      <c r="B21" s="33"/>
      <c r="C21" s="33"/>
      <c r="D21" s="33"/>
      <c r="E21" s="22"/>
      <c r="F21" s="191"/>
      <c r="G21" s="191"/>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zoomScale="115" zoomScaleNormal="115" workbookViewId="0">
      <selection activeCell="E21" sqref="E21"/>
    </sheetView>
  </sheetViews>
  <sheetFormatPr baseColWidth="10"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20.7109375" style="74" customWidth="1"/>
    <col min="7" max="7" width="25.5703125" style="74" customWidth="1"/>
    <col min="8" max="8" width="15" style="74" customWidth="1"/>
    <col min="9" max="16384" width="11.42578125" style="74"/>
  </cols>
  <sheetData>
    <row r="1" spans="2:8" ht="13.5" thickBot="1" x14ac:dyDescent="0.25"/>
    <row r="2" spans="2:8" ht="18" customHeight="1" thickBot="1" x14ac:dyDescent="0.25">
      <c r="B2" s="80"/>
      <c r="C2" s="204" t="s">
        <v>120</v>
      </c>
      <c r="D2" s="205"/>
      <c r="E2" s="205"/>
      <c r="F2" s="205"/>
      <c r="G2" s="198" t="str">
        <f>Proyecto!K2</f>
        <v>Codigo: GC-F-015</v>
      </c>
      <c r="H2" s="199"/>
    </row>
    <row r="3" spans="2:8" ht="19.5" customHeight="1" thickBot="1" x14ac:dyDescent="0.25">
      <c r="B3" s="82"/>
      <c r="C3" s="204" t="s">
        <v>122</v>
      </c>
      <c r="D3" s="205"/>
      <c r="E3" s="205"/>
      <c r="F3" s="205"/>
      <c r="G3" s="200" t="str">
        <f>Proyecto!K3</f>
        <v>Fecha: 17 de septiembre de 2014</v>
      </c>
      <c r="H3" s="201"/>
    </row>
    <row r="4" spans="2:8" ht="19.5" customHeight="1" thickBot="1" x14ac:dyDescent="0.25">
      <c r="B4" s="82"/>
      <c r="C4" s="204" t="s">
        <v>123</v>
      </c>
      <c r="D4" s="205"/>
      <c r="E4" s="205"/>
      <c r="F4" s="205"/>
      <c r="G4" s="202" t="str">
        <f>Proyecto!K4</f>
        <v>Version 001</v>
      </c>
      <c r="H4" s="203"/>
    </row>
    <row r="5" spans="2:8" ht="21.75" customHeight="1" thickBot="1" x14ac:dyDescent="0.25">
      <c r="B5" s="84"/>
      <c r="C5" s="204" t="s">
        <v>125</v>
      </c>
      <c r="D5" s="205"/>
      <c r="E5" s="205"/>
      <c r="F5" s="205"/>
      <c r="G5" s="200" t="s">
        <v>126</v>
      </c>
      <c r="H5" s="201"/>
    </row>
    <row r="6" spans="2:8" ht="21" customHeight="1" x14ac:dyDescent="0.2"/>
    <row r="7" spans="2:8" ht="22.5" customHeight="1" x14ac:dyDescent="0.2">
      <c r="B7" s="193" t="s">
        <v>74</v>
      </c>
      <c r="C7" s="194"/>
      <c r="D7" s="194"/>
      <c r="E7" s="194"/>
      <c r="F7" s="194"/>
      <c r="G7" s="194"/>
      <c r="H7" s="194"/>
    </row>
    <row r="8" spans="2:8" ht="45" customHeight="1" x14ac:dyDescent="0.2">
      <c r="B8" s="195" t="s">
        <v>84</v>
      </c>
      <c r="C8" s="195"/>
      <c r="D8" s="195"/>
      <c r="E8" s="195"/>
      <c r="F8" s="195"/>
      <c r="G8" s="195"/>
      <c r="H8" s="195"/>
    </row>
    <row r="9" spans="2:8" x14ac:dyDescent="0.2">
      <c r="B9" s="75"/>
    </row>
    <row r="11" spans="2:8" ht="22.5" customHeight="1" x14ac:dyDescent="0.2">
      <c r="B11" s="196" t="s">
        <v>71</v>
      </c>
      <c r="C11" s="197"/>
      <c r="E11" s="193" t="s">
        <v>73</v>
      </c>
      <c r="F11" s="194"/>
      <c r="G11" s="194"/>
      <c r="H11" s="194"/>
    </row>
    <row r="13" spans="2:8" ht="20.25" customHeight="1" x14ac:dyDescent="0.2">
      <c r="B13" s="39" t="s">
        <v>6</v>
      </c>
      <c r="C13" s="39" t="s">
        <v>72</v>
      </c>
      <c r="D13" s="76"/>
      <c r="E13" s="39" t="s">
        <v>6</v>
      </c>
      <c r="F13" s="39" t="s">
        <v>72</v>
      </c>
      <c r="G13" s="39" t="s">
        <v>70</v>
      </c>
      <c r="H13" s="39" t="s">
        <v>159</v>
      </c>
    </row>
    <row r="14" spans="2:8" ht="21.95" customHeight="1" x14ac:dyDescent="0.2">
      <c r="B14" s="77" t="s">
        <v>84</v>
      </c>
      <c r="C14" s="78" t="s">
        <v>84</v>
      </c>
      <c r="E14" s="79" t="s">
        <v>84</v>
      </c>
      <c r="F14" s="79" t="s">
        <v>84</v>
      </c>
      <c r="G14" s="79" t="s">
        <v>84</v>
      </c>
      <c r="H14" s="79" t="s">
        <v>84</v>
      </c>
    </row>
    <row r="15" spans="2:8" ht="21.95" customHeight="1" x14ac:dyDescent="0.2">
      <c r="B15" s="77"/>
      <c r="C15" s="78"/>
      <c r="E15" s="79"/>
      <c r="F15" s="79"/>
      <c r="G15" s="79"/>
      <c r="H15"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B12" sqref="B1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0"/>
      <c r="C2" s="204" t="s">
        <v>120</v>
      </c>
      <c r="D2" s="205"/>
      <c r="E2" s="205"/>
      <c r="F2" s="205"/>
      <c r="G2" s="198" t="str">
        <f>Proyecto!K2</f>
        <v>Codigo: GC-F-015</v>
      </c>
      <c r="H2" s="206"/>
      <c r="I2" s="206"/>
      <c r="J2" s="206"/>
      <c r="K2" s="206"/>
      <c r="L2" s="199"/>
      <c r="U2" s="16"/>
    </row>
    <row r="3" spans="1:21" s="18" customFormat="1" ht="23.25" customHeight="1" thickBot="1" x14ac:dyDescent="0.25">
      <c r="B3" s="82"/>
      <c r="C3" s="204" t="s">
        <v>122</v>
      </c>
      <c r="D3" s="205"/>
      <c r="E3" s="205"/>
      <c r="F3" s="205"/>
      <c r="G3" s="200" t="str">
        <f>Proyecto!K3</f>
        <v>Fecha: 17 de septiembre de 2014</v>
      </c>
      <c r="H3" s="207"/>
      <c r="I3" s="207"/>
      <c r="J3" s="207"/>
      <c r="K3" s="207"/>
      <c r="L3" s="201"/>
      <c r="U3" s="16"/>
    </row>
    <row r="4" spans="1:21" s="18" customFormat="1" ht="24" customHeight="1" thickBot="1" x14ac:dyDescent="0.25">
      <c r="B4" s="82"/>
      <c r="C4" s="204" t="s">
        <v>123</v>
      </c>
      <c r="D4" s="205"/>
      <c r="E4" s="205"/>
      <c r="F4" s="205"/>
      <c r="G4" s="202" t="str">
        <f>Proyecto!K4</f>
        <v>Version 001</v>
      </c>
      <c r="H4" s="208"/>
      <c r="I4" s="208"/>
      <c r="J4" s="208"/>
      <c r="K4" s="208"/>
      <c r="L4" s="203"/>
      <c r="U4" s="16"/>
    </row>
    <row r="5" spans="1:21" s="18" customFormat="1" ht="22.5" customHeight="1" thickBot="1" x14ac:dyDescent="0.25">
      <c r="B5" s="84"/>
      <c r="C5" s="204" t="s">
        <v>125</v>
      </c>
      <c r="D5" s="205"/>
      <c r="E5" s="205"/>
      <c r="F5" s="205"/>
      <c r="G5" s="200" t="s">
        <v>126</v>
      </c>
      <c r="H5" s="207"/>
      <c r="I5" s="207"/>
      <c r="J5" s="207"/>
      <c r="K5" s="207"/>
      <c r="L5" s="201"/>
      <c r="U5" s="16"/>
    </row>
    <row r="6" spans="1:21" ht="5.25" customHeight="1" x14ac:dyDescent="0.2">
      <c r="A6" s="7" t="str">
        <f>Proyecto!$E$7</f>
        <v>Elaboración del proyecto de ley probidad</v>
      </c>
      <c r="B6" s="17"/>
      <c r="C6" s="17"/>
      <c r="D6" s="17"/>
      <c r="E6" s="17"/>
      <c r="F6" s="17"/>
    </row>
    <row r="7" spans="1:21" ht="29.25" customHeight="1" x14ac:dyDescent="0.2">
      <c r="B7" s="38" t="s">
        <v>0</v>
      </c>
      <c r="C7" s="139" t="str">
        <f>Proyecto!$E$7</f>
        <v>Elaboración del proyecto de ley probidad</v>
      </c>
      <c r="D7" s="139"/>
      <c r="E7" s="139"/>
      <c r="F7" s="139"/>
      <c r="U7" s="1"/>
    </row>
    <row r="8" spans="1:21" x14ac:dyDescent="0.2">
      <c r="B8" s="18"/>
    </row>
    <row r="10" spans="1:21" ht="18" customHeight="1" x14ac:dyDescent="0.2">
      <c r="B10" s="38" t="s">
        <v>85</v>
      </c>
      <c r="C10" s="24" t="s">
        <v>84</v>
      </c>
    </row>
    <row r="11" spans="1:21" ht="6" customHeight="1" x14ac:dyDescent="0.2"/>
    <row r="12" spans="1:21" ht="18" customHeight="1" x14ac:dyDescent="0.2">
      <c r="B12" s="38" t="s">
        <v>47</v>
      </c>
      <c r="C12" s="24" t="s">
        <v>84</v>
      </c>
    </row>
    <row r="13" spans="1:21" ht="6" customHeight="1" x14ac:dyDescent="0.2"/>
    <row r="14" spans="1:21" ht="18" customHeight="1" x14ac:dyDescent="0.2">
      <c r="B14" s="38" t="s">
        <v>48</v>
      </c>
      <c r="C14" s="24" t="s">
        <v>84</v>
      </c>
    </row>
    <row r="15" spans="1:21" ht="6" customHeight="1" x14ac:dyDescent="0.2"/>
    <row r="16" spans="1:21" ht="18" customHeight="1" x14ac:dyDescent="0.2">
      <c r="B16" s="38" t="s">
        <v>44</v>
      </c>
      <c r="C16" s="23" t="s">
        <v>84</v>
      </c>
    </row>
    <row r="17" spans="2:3" ht="6" customHeight="1" x14ac:dyDescent="0.2"/>
    <row r="18" spans="2:3" ht="18" customHeight="1" x14ac:dyDescent="0.2">
      <c r="B18" s="38" t="s">
        <v>45</v>
      </c>
      <c r="C18" s="23" t="s">
        <v>84</v>
      </c>
    </row>
    <row r="19" spans="2:3" ht="6" customHeight="1" x14ac:dyDescent="0.2"/>
    <row r="20" spans="2:3" ht="18" customHeight="1" x14ac:dyDescent="0.2">
      <c r="B20" s="38" t="s">
        <v>46</v>
      </c>
      <c r="C20" s="23" t="s">
        <v>84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zoomScale="90" zoomScaleNormal="90" workbookViewId="0">
      <selection activeCell="B15" sqref="B15:H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3"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4"/>
      <c r="C2" s="225"/>
      <c r="D2" s="215" t="s">
        <v>120</v>
      </c>
      <c r="E2" s="216"/>
      <c r="F2" s="216"/>
      <c r="G2" s="217"/>
      <c r="H2" s="81" t="str">
        <f>Proyecto!K2</f>
        <v>Codigo: GC-F-015</v>
      </c>
      <c r="P2" s="16"/>
    </row>
    <row r="3" spans="2:16" s="12" customFormat="1" ht="23.25" customHeight="1" thickBot="1" x14ac:dyDescent="0.25">
      <c r="B3" s="226"/>
      <c r="C3" s="212"/>
      <c r="D3" s="218" t="s">
        <v>122</v>
      </c>
      <c r="E3" s="219"/>
      <c r="F3" s="219"/>
      <c r="G3" s="220"/>
      <c r="H3" s="85" t="str">
        <f>Proyecto!K3</f>
        <v>Fecha: 17 de septiembre de 2014</v>
      </c>
      <c r="P3" s="16"/>
    </row>
    <row r="4" spans="2:16" s="12" customFormat="1" ht="24" customHeight="1" thickBot="1" x14ac:dyDescent="0.25">
      <c r="B4" s="226"/>
      <c r="C4" s="212"/>
      <c r="D4" s="221" t="s">
        <v>123</v>
      </c>
      <c r="E4" s="222"/>
      <c r="F4" s="222"/>
      <c r="G4" s="223"/>
      <c r="H4" s="83" t="str">
        <f>Proyecto!K4</f>
        <v>Version 001</v>
      </c>
      <c r="P4" s="16"/>
    </row>
    <row r="5" spans="2:16" s="12" customFormat="1" ht="22.5" customHeight="1" thickBot="1" x14ac:dyDescent="0.25">
      <c r="B5" s="227"/>
      <c r="C5" s="228"/>
      <c r="D5" s="218" t="s">
        <v>125</v>
      </c>
      <c r="E5" s="219"/>
      <c r="F5" s="219"/>
      <c r="G5" s="220"/>
      <c r="H5" s="85" t="s">
        <v>126</v>
      </c>
      <c r="P5" s="16"/>
    </row>
    <row r="6" spans="2:16" ht="5.25" customHeight="1" x14ac:dyDescent="0.2">
      <c r="B6" s="5"/>
      <c r="C6" s="5"/>
      <c r="D6" s="5"/>
      <c r="E6" s="5"/>
      <c r="F6" s="20"/>
      <c r="G6" s="5"/>
      <c r="H6" s="5"/>
    </row>
    <row r="7" spans="2:16" ht="29.25" customHeight="1" x14ac:dyDescent="0.2">
      <c r="B7" s="138" t="s">
        <v>0</v>
      </c>
      <c r="C7" s="138"/>
      <c r="D7" s="139" t="str">
        <f>Proyecto!$E$7</f>
        <v>Elaboración del proyecto de ley probidad</v>
      </c>
      <c r="E7" s="139"/>
      <c r="F7" s="139"/>
      <c r="G7" s="139"/>
      <c r="H7" s="139"/>
      <c r="P7" s="1"/>
    </row>
    <row r="8" spans="2:16" customFormat="1" ht="19.5" customHeight="1" x14ac:dyDescent="0.2"/>
    <row r="9" spans="2:16" ht="30" customHeight="1" x14ac:dyDescent="0.2">
      <c r="B9" s="209" t="s">
        <v>37</v>
      </c>
      <c r="C9" s="210"/>
      <c r="D9" s="210"/>
      <c r="E9" s="210"/>
      <c r="F9" s="210"/>
      <c r="G9" s="210"/>
      <c r="H9" s="210"/>
    </row>
    <row r="10" spans="2:16" ht="9.75" customHeight="1" x14ac:dyDescent="0.2">
      <c r="B10" s="212"/>
      <c r="C10" s="212"/>
      <c r="D10" s="212"/>
      <c r="E10" s="212"/>
      <c r="F10" s="212"/>
      <c r="G10" s="212"/>
      <c r="H10" s="212"/>
      <c r="P10" s="1"/>
    </row>
    <row r="11" spans="2:16" ht="25.5" customHeight="1" x14ac:dyDescent="0.2">
      <c r="B11" s="187" t="s">
        <v>6</v>
      </c>
      <c r="C11" s="187"/>
      <c r="D11" s="34" t="s">
        <v>7</v>
      </c>
      <c r="E11" s="36" t="s">
        <v>68</v>
      </c>
      <c r="F11" s="34" t="s">
        <v>11</v>
      </c>
      <c r="G11" s="34" t="s">
        <v>94</v>
      </c>
      <c r="H11" s="34" t="s">
        <v>8</v>
      </c>
      <c r="P11" s="1"/>
    </row>
    <row r="12" spans="2:16" ht="21.95" customHeight="1" x14ac:dyDescent="0.2">
      <c r="B12" s="172" t="s">
        <v>143</v>
      </c>
      <c r="C12" s="172"/>
      <c r="D12" s="106" t="s">
        <v>144</v>
      </c>
      <c r="E12" s="102">
        <v>2201000</v>
      </c>
      <c r="F12" s="107" t="s">
        <v>145</v>
      </c>
      <c r="G12" s="102" t="s">
        <v>92</v>
      </c>
      <c r="H12" s="102" t="s">
        <v>65</v>
      </c>
      <c r="P12" s="1"/>
    </row>
    <row r="13" spans="2:16" ht="21.95" customHeight="1" x14ac:dyDescent="0.2">
      <c r="B13" s="172" t="s">
        <v>167</v>
      </c>
      <c r="C13" s="172"/>
      <c r="D13" s="102"/>
      <c r="E13" s="102"/>
      <c r="F13" s="102" t="s">
        <v>84</v>
      </c>
      <c r="G13" s="102" t="s">
        <v>93</v>
      </c>
      <c r="H13" s="102" t="s">
        <v>65</v>
      </c>
      <c r="P13" s="1"/>
    </row>
    <row r="14" spans="2:16" ht="21.95" customHeight="1" x14ac:dyDescent="0.2">
      <c r="B14" s="213"/>
      <c r="C14" s="214"/>
      <c r="D14" s="116"/>
      <c r="E14" s="116"/>
      <c r="F14" s="116"/>
      <c r="G14" s="116"/>
      <c r="H14" s="116"/>
      <c r="P14" s="1"/>
    </row>
    <row r="15" spans="2:16" ht="21.95" customHeight="1" x14ac:dyDescent="0.2">
      <c r="B15" s="211"/>
      <c r="C15" s="211"/>
      <c r="D15" s="32"/>
      <c r="E15" s="32"/>
      <c r="F15" s="32"/>
      <c r="G15" s="32"/>
      <c r="H15" s="32"/>
      <c r="P15" s="1"/>
    </row>
  </sheetData>
  <mergeCells count="14">
    <mergeCell ref="D2:G2"/>
    <mergeCell ref="D3:G3"/>
    <mergeCell ref="D4:G4"/>
    <mergeCell ref="D5:G5"/>
    <mergeCell ref="B2:C5"/>
    <mergeCell ref="B7:C7"/>
    <mergeCell ref="D7:H7"/>
    <mergeCell ref="B9:H9"/>
    <mergeCell ref="B15:C15"/>
    <mergeCell ref="B11:C11"/>
    <mergeCell ref="B12:C12"/>
    <mergeCell ref="B10:H10"/>
    <mergeCell ref="B13:C13"/>
    <mergeCell ref="B14:C14"/>
  </mergeCells>
  <conditionalFormatting sqref="D11:D12 D15">
    <cfRule type="cellIs" dxfId="15" priority="13" stopIfTrue="1" operator="equal">
      <formula>"Alto"</formula>
    </cfRule>
    <cfRule type="cellIs" dxfId="14" priority="14" stopIfTrue="1" operator="equal">
      <formula>"Medio"</formula>
    </cfRule>
    <cfRule type="cellIs" dxfId="13" priority="15" stopIfTrue="1" operator="equal">
      <formula>"Bajo"</formula>
    </cfRule>
  </conditionalFormatting>
  <conditionalFormatting sqref="D13:D14">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s>
  <pageMargins left="0.39370078740157483" right="0.39370078740157483" top="0.74803149606299213" bottom="0.74803149606299213" header="0.31496062992125984" footer="0.31496062992125984"/>
  <pageSetup scale="70"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H12:H15</xm:sqref>
        </x14:dataValidation>
        <x14:dataValidation type="list" allowBlank="1" showInputMessage="1" showErrorMessage="1">
          <x14:formula1>
            <xm:f>'No tocar'!$I$5:$I$6</xm:f>
          </x14:formula1>
          <xm:sqref>G12:G15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H12" sqref="H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0"/>
      <c r="C2" s="204" t="s">
        <v>120</v>
      </c>
      <c r="D2" s="205"/>
      <c r="E2" s="205"/>
      <c r="F2" s="205"/>
      <c r="G2" s="198" t="str">
        <f>Proyecto!K2</f>
        <v>Codigo: GC-F-015</v>
      </c>
      <c r="H2" s="199"/>
      <c r="J2" s="11"/>
      <c r="K2" s="11"/>
      <c r="L2" s="11"/>
      <c r="M2" s="15"/>
      <c r="W2" s="16"/>
    </row>
    <row r="3" spans="2:23" s="12" customFormat="1" ht="23.25" customHeight="1" thickBot="1" x14ac:dyDescent="0.25">
      <c r="B3" s="82"/>
      <c r="C3" s="204" t="s">
        <v>122</v>
      </c>
      <c r="D3" s="205"/>
      <c r="E3" s="205"/>
      <c r="F3" s="205"/>
      <c r="G3" s="200" t="str">
        <f>Proyecto!K3</f>
        <v>Fecha: 17 de septiembre de 2014</v>
      </c>
      <c r="H3" s="201"/>
      <c r="J3" s="11"/>
      <c r="K3" s="11"/>
      <c r="L3" s="11"/>
      <c r="M3" s="15"/>
      <c r="W3" s="16"/>
    </row>
    <row r="4" spans="2:23" s="12" customFormat="1" ht="24" customHeight="1" thickBot="1" x14ac:dyDescent="0.25">
      <c r="B4" s="82"/>
      <c r="C4" s="204" t="s">
        <v>123</v>
      </c>
      <c r="D4" s="205"/>
      <c r="E4" s="205"/>
      <c r="F4" s="205"/>
      <c r="G4" s="202" t="str">
        <f>Proyecto!K4</f>
        <v>Version 001</v>
      </c>
      <c r="H4" s="203"/>
      <c r="J4" s="11"/>
      <c r="M4" s="15"/>
      <c r="W4" s="16"/>
    </row>
    <row r="5" spans="2:23" s="12" customFormat="1" ht="22.5" customHeight="1" thickBot="1" x14ac:dyDescent="0.25">
      <c r="B5" s="84"/>
      <c r="C5" s="204" t="s">
        <v>125</v>
      </c>
      <c r="D5" s="205"/>
      <c r="E5" s="205"/>
      <c r="F5" s="205"/>
      <c r="G5" s="200" t="s">
        <v>126</v>
      </c>
      <c r="H5" s="201"/>
      <c r="J5" s="11"/>
      <c r="M5" s="11"/>
      <c r="W5" s="16"/>
    </row>
    <row r="6" spans="2:23" ht="5.25" customHeight="1" x14ac:dyDescent="0.2">
      <c r="B6" s="5"/>
      <c r="C6" s="5"/>
      <c r="D6" s="5"/>
      <c r="E6" s="5"/>
      <c r="F6" s="5"/>
      <c r="G6" s="5"/>
      <c r="H6" s="5"/>
    </row>
    <row r="7" spans="2:23" ht="29.25" customHeight="1" x14ac:dyDescent="0.2">
      <c r="B7" s="41" t="s">
        <v>0</v>
      </c>
      <c r="C7" s="139" t="str">
        <f>Proyecto!$E$7</f>
        <v>Elaboración del proyecto de ley probidad</v>
      </c>
      <c r="D7" s="139"/>
      <c r="E7" s="139"/>
      <c r="F7" s="139"/>
      <c r="G7" s="139"/>
      <c r="H7" s="139"/>
      <c r="W7" s="1"/>
    </row>
    <row r="9" spans="2:23" ht="15" customHeight="1" x14ac:dyDescent="0.2">
      <c r="B9" s="190" t="s">
        <v>9</v>
      </c>
      <c r="C9" s="190"/>
      <c r="D9" s="190"/>
      <c r="E9" s="190"/>
      <c r="F9" s="190"/>
      <c r="G9" s="190"/>
      <c r="H9" s="190"/>
    </row>
    <row r="10" spans="2:23" customFormat="1" ht="15" customHeight="1" x14ac:dyDescent="0.2"/>
    <row r="11" spans="2:23" ht="33.75" customHeight="1" x14ac:dyDescent="0.2">
      <c r="B11" s="187" t="s">
        <v>87</v>
      </c>
      <c r="C11" s="187"/>
      <c r="D11" s="34" t="s">
        <v>28</v>
      </c>
      <c r="E11" s="34" t="s">
        <v>10</v>
      </c>
      <c r="F11" s="46" t="s">
        <v>12</v>
      </c>
      <c r="G11" s="34" t="s">
        <v>13</v>
      </c>
      <c r="H11" s="34" t="s">
        <v>119</v>
      </c>
    </row>
    <row r="12" spans="2:23" ht="34.5" customHeight="1" x14ac:dyDescent="0.2">
      <c r="B12" s="172" t="s">
        <v>165</v>
      </c>
      <c r="C12" s="172"/>
      <c r="D12" s="102">
        <v>1</v>
      </c>
      <c r="E12" s="110" t="s">
        <v>143</v>
      </c>
      <c r="F12" s="110" t="s">
        <v>148</v>
      </c>
      <c r="G12" s="111">
        <v>42824</v>
      </c>
      <c r="H12" s="110" t="s">
        <v>149</v>
      </c>
    </row>
    <row r="13" spans="2:23" ht="18" customHeight="1" x14ac:dyDescent="0.2">
      <c r="B13" s="211"/>
      <c r="C13" s="211"/>
      <c r="D13" s="32"/>
      <c r="E13" s="32"/>
      <c r="F13" s="31"/>
      <c r="G13" s="40"/>
      <c r="H13" s="32"/>
    </row>
  </sheetData>
  <mergeCells count="13">
    <mergeCell ref="B12:C12"/>
    <mergeCell ref="B13:C13"/>
    <mergeCell ref="B9:H9"/>
    <mergeCell ref="B11:C11"/>
    <mergeCell ref="C7:H7"/>
    <mergeCell ref="C5:F5"/>
    <mergeCell ref="G5:H5"/>
    <mergeCell ref="C2:F2"/>
    <mergeCell ref="G2:H2"/>
    <mergeCell ref="C3:F3"/>
    <mergeCell ref="G3:H3"/>
    <mergeCell ref="C4:F4"/>
    <mergeCell ref="G4:H4"/>
  </mergeCells>
  <conditionalFormatting sqref="E12">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conditionalFormatting sqref="E13">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3" zoomScale="90" zoomScaleNormal="90" workbookViewId="0">
      <selection activeCell="E27" sqref="E27"/>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0"/>
      <c r="C2" s="204" t="s">
        <v>120</v>
      </c>
      <c r="D2" s="205"/>
      <c r="E2" s="205"/>
      <c r="F2" s="205"/>
      <c r="G2" s="87" t="str">
        <f>Proyecto!K2</f>
        <v>Codigo: GC-F-015</v>
      </c>
      <c r="H2" s="86"/>
      <c r="P2" s="16"/>
    </row>
    <row r="3" spans="2:16" s="12" customFormat="1" ht="23.25" customHeight="1" thickBot="1" x14ac:dyDescent="0.25">
      <c r="B3" s="82"/>
      <c r="C3" s="204" t="s">
        <v>122</v>
      </c>
      <c r="D3" s="205"/>
      <c r="E3" s="205"/>
      <c r="F3" s="205"/>
      <c r="G3" s="85" t="str">
        <f>Proyecto!K3</f>
        <v>Fecha: 17 de septiembre de 2014</v>
      </c>
      <c r="H3" s="86"/>
      <c r="P3" s="16"/>
    </row>
    <row r="4" spans="2:16" s="12" customFormat="1" ht="24" customHeight="1" thickBot="1" x14ac:dyDescent="0.25">
      <c r="B4" s="82"/>
      <c r="C4" s="204" t="s">
        <v>123</v>
      </c>
      <c r="D4" s="205"/>
      <c r="E4" s="205"/>
      <c r="F4" s="205"/>
      <c r="G4" s="85" t="str">
        <f>Proyecto!K4</f>
        <v>Version 001</v>
      </c>
      <c r="H4" s="86"/>
      <c r="P4" s="16"/>
    </row>
    <row r="5" spans="2:16" s="12" customFormat="1" ht="22.5" customHeight="1" thickBot="1" x14ac:dyDescent="0.25">
      <c r="B5" s="84"/>
      <c r="C5" s="204" t="s">
        <v>125</v>
      </c>
      <c r="D5" s="205"/>
      <c r="E5" s="205"/>
      <c r="F5" s="205"/>
      <c r="G5" s="88" t="s">
        <v>126</v>
      </c>
      <c r="H5" s="86"/>
      <c r="P5" s="16"/>
    </row>
    <row r="6" spans="2:16" ht="5.25" customHeight="1" x14ac:dyDescent="0.2">
      <c r="B6" s="5"/>
      <c r="C6" s="5"/>
      <c r="D6" s="20"/>
      <c r="E6" s="5"/>
      <c r="F6" s="5"/>
    </row>
    <row r="7" spans="2:16" ht="29.25" customHeight="1" x14ac:dyDescent="0.2">
      <c r="B7" s="38" t="s">
        <v>0</v>
      </c>
      <c r="C7" s="232" t="str">
        <f>Proyecto!$E$7</f>
        <v>Elaboración del proyecto de ley probidad</v>
      </c>
      <c r="D7" s="232"/>
      <c r="E7" s="232"/>
      <c r="F7" s="232"/>
      <c r="G7" s="29"/>
      <c r="P7" s="1"/>
    </row>
    <row r="8" spans="2:16" ht="6.75" customHeight="1" x14ac:dyDescent="0.2">
      <c r="B8" s="8"/>
      <c r="C8" s="9"/>
      <c r="D8" s="9"/>
      <c r="E8" s="9"/>
      <c r="F8" s="9"/>
      <c r="P8" s="1"/>
    </row>
    <row r="9" spans="2:16" x14ac:dyDescent="0.2">
      <c r="B9" s="147"/>
      <c r="C9" s="147"/>
    </row>
    <row r="10" spans="2:16" ht="20.25" customHeight="1" x14ac:dyDescent="0.2">
      <c r="B10" s="229" t="s">
        <v>16</v>
      </c>
      <c r="C10" s="230"/>
      <c r="D10" s="230"/>
      <c r="E10" s="230"/>
      <c r="F10" s="230"/>
      <c r="G10" s="231"/>
    </row>
    <row r="11" spans="2:16" customFormat="1" ht="15" customHeight="1" x14ac:dyDescent="0.2"/>
    <row r="12" spans="2:16" ht="24.75" customHeight="1" x14ac:dyDescent="0.2">
      <c r="B12" s="35" t="s">
        <v>86</v>
      </c>
      <c r="C12" s="37" t="s">
        <v>17</v>
      </c>
      <c r="D12" s="37" t="s">
        <v>18</v>
      </c>
      <c r="E12" s="37" t="s">
        <v>19</v>
      </c>
      <c r="F12" s="37" t="s">
        <v>20</v>
      </c>
      <c r="G12" s="37" t="s">
        <v>21</v>
      </c>
    </row>
    <row r="13" spans="2:16" ht="43.5" customHeight="1" x14ac:dyDescent="0.2">
      <c r="B13" s="108" t="s">
        <v>143</v>
      </c>
      <c r="C13" s="108" t="s">
        <v>99</v>
      </c>
      <c r="D13" s="109" t="s">
        <v>146</v>
      </c>
      <c r="E13" s="108" t="s">
        <v>118</v>
      </c>
      <c r="F13" s="108" t="s">
        <v>140</v>
      </c>
      <c r="G13" s="108" t="s">
        <v>147</v>
      </c>
    </row>
    <row r="14" spans="2:16" ht="42.75" customHeight="1" x14ac:dyDescent="0.2">
      <c r="B14" s="108"/>
      <c r="C14" s="108"/>
      <c r="D14" s="109"/>
      <c r="E14" s="108"/>
      <c r="F14" s="108"/>
      <c r="G14" s="108"/>
    </row>
    <row r="15" spans="2:16" ht="21.95" customHeight="1" x14ac:dyDescent="0.2">
      <c r="B15" s="108"/>
      <c r="C15" s="108"/>
      <c r="D15" s="109"/>
      <c r="E15" s="108"/>
      <c r="F15" s="108"/>
      <c r="G15" s="109"/>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C13:C15</xm:sqref>
        </x14:dataValidation>
        <x14:dataValidation type="list" allowBlank="1" showInputMessage="1" showErrorMessage="1">
          <x14:formula1>
            <xm:f>'No tocar'!$Q$15:$Q$23</xm:f>
          </x14:formula1>
          <xm:sqref>E13:E15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NV5X2DCNMZXR-567313764-439</_dlc_DocId>
    <_dlc_DocIdUrl xmlns="0948c079-19c9-4a36-bb7d-d65ca794eba7">
      <Url>https://www.supersociedades.gov.co/superintendencia/oficina-asesora-de-planeacion/planesdeaccion/_layouts/15/DocIdRedir.aspx?ID=NV5X2DCNMZXR-567313764-439</Url>
      <Description>NV5X2DCNMZXR-567313764-439</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F3612F-FB97-4C51-88AD-706AB339E874}"/>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FAEBCE59-BC6A-49C2-BE8E-EDADEA91901B}">
  <ds:schemaRefs>
    <ds:schemaRef ds:uri="http://schemas.microsoft.com/office/2006/metadata/customXsn"/>
  </ds:schemaRefs>
</ds:datastoreItem>
</file>

<file path=customXml/itemProps4.xml><?xml version="1.0" encoding="utf-8"?>
<ds:datastoreItem xmlns:ds="http://schemas.openxmlformats.org/officeDocument/2006/customXml" ds:itemID="{AE0C3506-FEBC-4FF0-9132-845300E26E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6CD46FF-15CE-4B87-962F-49D7241576E1}">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
    <ds:schemaRef ds:uri="http://purl.org/dc/terms/"/>
    <ds:schemaRef ds:uri="http://purl.org/dc/elements/1.1/"/>
    <ds:schemaRef ds:uri="http://schemas.microsoft.com/sharepoint/v4"/>
    <ds:schemaRef ds:uri="ff8e3638-9d45-4162-afb4-6d390653d547"/>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46E2B36A-8BBC-4BBE-811D-D88C704995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Requerimientos</vt:lpstr>
      <vt:lpstr>Plan de comunicaciones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Hilda Yolanda Rojas Trujillo</cp:lastModifiedBy>
  <cp:lastPrinted>2014-09-04T14:54:30Z</cp:lastPrinted>
  <dcterms:created xsi:type="dcterms:W3CDTF">2009-01-14T13:57:13Z</dcterms:created>
  <dcterms:modified xsi:type="dcterms:W3CDTF">2017-11-28T20:00:35Z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bbcadc86-afbc-4792-ad0b-03de1486fb8f</vt:lpwstr>
  </property>
</Properties>
</file>