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020" windowHeight="7770" tabRatio="607" activeTab="0"/>
  </bookViews>
  <sheets>
    <sheet name="Proyecto" sheetId="1" r:id="rId1"/>
    <sheet name="Justificación - Objetivo" sheetId="2" r:id="rId2"/>
    <sheet name="Indicadores" sheetId="3" r:id="rId3"/>
    <sheet name="Recursos Humanos" sheetId="4" r:id="rId4"/>
    <sheet name="Comunicaciones internas" sheetId="5" r:id="rId5"/>
    <sheet name="Recursos Financieros" sheetId="6" r:id="rId6"/>
    <sheet name="Interesados" sheetId="7" r:id="rId7"/>
    <sheet name="Plan de comunicaciones" sheetId="8" r:id="rId8"/>
    <sheet name="Requerimientos" sheetId="9" r:id="rId9"/>
    <sheet name="Alcance" sheetId="10" r:id="rId10"/>
    <sheet name="EDT- Actividades" sheetId="11" r:id="rId11"/>
    <sheet name="Riesgos-Cronograma" sheetId="12" r:id="rId12"/>
    <sheet name="No tocar" sheetId="13" state="hidden" r:id="rId13"/>
  </sheets>
  <externalReferences>
    <externalReference r:id="rId16"/>
    <externalReference r:id="rId17"/>
  </externalReferences>
  <definedNames>
    <definedName name="Activos" localSheetId="9">#REF!</definedName>
    <definedName name="Activos" localSheetId="10">#REF!</definedName>
    <definedName name="Activos" localSheetId="2">#REF!</definedName>
    <definedName name="Activos" localSheetId="6">#REF!</definedName>
    <definedName name="Activos" localSheetId="7">#REF!</definedName>
    <definedName name="Activos" localSheetId="0">#REF!</definedName>
    <definedName name="Activos" localSheetId="5">#REF!</definedName>
    <definedName name="Activos" localSheetId="3">#REF!</definedName>
    <definedName name="Activos" localSheetId="11">#REF!</definedName>
    <definedName name="Activos">#REF!</definedName>
    <definedName name="ActivosP1" localSheetId="9">#REF!</definedName>
    <definedName name="ActivosP1" localSheetId="10">#REF!</definedName>
    <definedName name="ActivosP1" localSheetId="2">#REF!</definedName>
    <definedName name="ActivosP1" localSheetId="6">#REF!</definedName>
    <definedName name="ActivosP1" localSheetId="7">#REF!</definedName>
    <definedName name="ActivosP1" localSheetId="0">#REF!</definedName>
    <definedName name="ActivosP1" localSheetId="5">#REF!</definedName>
    <definedName name="ActivosP1" localSheetId="3">#REF!</definedName>
    <definedName name="ActivosP1" localSheetId="11">#REF!</definedName>
    <definedName name="ActivosP1">#REF!</definedName>
    <definedName name="ActivosP10" localSheetId="9">#REF!</definedName>
    <definedName name="ActivosP10" localSheetId="10">#REF!</definedName>
    <definedName name="ActivosP10" localSheetId="2">#REF!</definedName>
    <definedName name="ActivosP10" localSheetId="6">#REF!</definedName>
    <definedName name="ActivosP10" localSheetId="7">#REF!</definedName>
    <definedName name="ActivosP10" localSheetId="0">#REF!</definedName>
    <definedName name="ActivosP10" localSheetId="5">#REF!</definedName>
    <definedName name="ActivosP10" localSheetId="3">#REF!</definedName>
    <definedName name="ActivosP10" localSheetId="11">#REF!</definedName>
    <definedName name="ActivosP10">#REF!</definedName>
    <definedName name="ActivosP11" localSheetId="9">#REF!</definedName>
    <definedName name="ActivosP11" localSheetId="10">#REF!</definedName>
    <definedName name="ActivosP11" localSheetId="2">#REF!</definedName>
    <definedName name="ActivosP11" localSheetId="6">#REF!</definedName>
    <definedName name="ActivosP11" localSheetId="7">#REF!</definedName>
    <definedName name="ActivosP11" localSheetId="0">#REF!</definedName>
    <definedName name="ActivosP11" localSheetId="5">#REF!</definedName>
    <definedName name="ActivosP11" localSheetId="3">#REF!</definedName>
    <definedName name="ActivosP11" localSheetId="11">#REF!</definedName>
    <definedName name="ActivosP11">#REF!</definedName>
    <definedName name="Activosp11000" localSheetId="9">#REF!</definedName>
    <definedName name="Activosp11000" localSheetId="10">#REF!</definedName>
    <definedName name="Activosp11000" localSheetId="2">#REF!</definedName>
    <definedName name="Activosp11000" localSheetId="6">#REF!</definedName>
    <definedName name="Activosp11000" localSheetId="7">#REF!</definedName>
    <definedName name="Activosp11000" localSheetId="0">#REF!</definedName>
    <definedName name="Activosp11000" localSheetId="5">#REF!</definedName>
    <definedName name="Activosp11000" localSheetId="3">#REF!</definedName>
    <definedName name="Activosp11000" localSheetId="11">#REF!</definedName>
    <definedName name="Activosp11000">#REF!</definedName>
    <definedName name="ActivosP12" localSheetId="9">#REF!</definedName>
    <definedName name="ActivosP12" localSheetId="10">#REF!</definedName>
    <definedName name="ActivosP12" localSheetId="2">#REF!</definedName>
    <definedName name="ActivosP12" localSheetId="6">#REF!</definedName>
    <definedName name="ActivosP12" localSheetId="7">#REF!</definedName>
    <definedName name="ActivosP12" localSheetId="0">#REF!</definedName>
    <definedName name="ActivosP12" localSheetId="5">#REF!</definedName>
    <definedName name="ActivosP12" localSheetId="3">#REF!</definedName>
    <definedName name="ActivosP12" localSheetId="11">#REF!</definedName>
    <definedName name="ActivosP12">#REF!</definedName>
    <definedName name="ActivosP2" localSheetId="9">#REF!</definedName>
    <definedName name="ActivosP2" localSheetId="10">#REF!</definedName>
    <definedName name="ActivosP2" localSheetId="2">#REF!</definedName>
    <definedName name="ActivosP2" localSheetId="6">#REF!</definedName>
    <definedName name="ActivosP2" localSheetId="7">#REF!</definedName>
    <definedName name="ActivosP2" localSheetId="0">#REF!</definedName>
    <definedName name="ActivosP2" localSheetId="5">#REF!</definedName>
    <definedName name="ActivosP2" localSheetId="3">#REF!</definedName>
    <definedName name="ActivosP2" localSheetId="11">#REF!</definedName>
    <definedName name="ActivosP2">#REF!</definedName>
    <definedName name="ActivosP3" localSheetId="9">#REF!</definedName>
    <definedName name="ActivosP3" localSheetId="10">#REF!</definedName>
    <definedName name="ActivosP3" localSheetId="2">#REF!</definedName>
    <definedName name="ActivosP3" localSheetId="6">#REF!</definedName>
    <definedName name="ActivosP3" localSheetId="7">#REF!</definedName>
    <definedName name="ActivosP3" localSheetId="0">#REF!</definedName>
    <definedName name="ActivosP3" localSheetId="5">#REF!</definedName>
    <definedName name="ActivosP3" localSheetId="3">#REF!</definedName>
    <definedName name="ActivosP3" localSheetId="11">#REF!</definedName>
    <definedName name="ActivosP3">#REF!</definedName>
    <definedName name="ActivosP4" localSheetId="9">#REF!</definedName>
    <definedName name="ActivosP4" localSheetId="10">#REF!</definedName>
    <definedName name="ActivosP4" localSheetId="2">#REF!</definedName>
    <definedName name="ActivosP4" localSheetId="6">#REF!</definedName>
    <definedName name="ActivosP4" localSheetId="7">#REF!</definedName>
    <definedName name="ActivosP4" localSheetId="0">#REF!</definedName>
    <definedName name="ActivosP4" localSheetId="5">#REF!</definedName>
    <definedName name="ActivosP4" localSheetId="3">#REF!</definedName>
    <definedName name="ActivosP4" localSheetId="11">#REF!</definedName>
    <definedName name="ActivosP4">#REF!</definedName>
    <definedName name="ActivosP5" localSheetId="9">#REF!</definedName>
    <definedName name="ActivosP5" localSheetId="10">#REF!</definedName>
    <definedName name="ActivosP5" localSheetId="2">#REF!</definedName>
    <definedName name="ActivosP5" localSheetId="6">#REF!</definedName>
    <definedName name="ActivosP5" localSheetId="7">#REF!</definedName>
    <definedName name="ActivosP5" localSheetId="0">#REF!</definedName>
    <definedName name="ActivosP5" localSheetId="5">#REF!</definedName>
    <definedName name="ActivosP5" localSheetId="3">#REF!</definedName>
    <definedName name="ActivosP5" localSheetId="11">#REF!</definedName>
    <definedName name="ActivosP5">#REF!</definedName>
    <definedName name="ActivosP6" localSheetId="9">#REF!</definedName>
    <definedName name="ActivosP6" localSheetId="10">#REF!</definedName>
    <definedName name="ActivosP6" localSheetId="2">#REF!</definedName>
    <definedName name="ActivosP6" localSheetId="6">#REF!</definedName>
    <definedName name="ActivosP6" localSheetId="7">#REF!</definedName>
    <definedName name="ActivosP6" localSheetId="0">#REF!</definedName>
    <definedName name="ActivosP6" localSheetId="5">#REF!</definedName>
    <definedName name="ActivosP6" localSheetId="3">#REF!</definedName>
    <definedName name="ActivosP6" localSheetId="11">#REF!</definedName>
    <definedName name="ActivosP6">#REF!</definedName>
    <definedName name="ActivosP7" localSheetId="9">#REF!</definedName>
    <definedName name="ActivosP7" localSheetId="10">#REF!</definedName>
    <definedName name="ActivosP7" localSheetId="2">#REF!</definedName>
    <definedName name="ActivosP7" localSheetId="6">#REF!</definedName>
    <definedName name="ActivosP7" localSheetId="7">#REF!</definedName>
    <definedName name="ActivosP7" localSheetId="0">#REF!</definedName>
    <definedName name="ActivosP7" localSheetId="5">#REF!</definedName>
    <definedName name="ActivosP7" localSheetId="3">#REF!</definedName>
    <definedName name="ActivosP7" localSheetId="11">#REF!</definedName>
    <definedName name="ActivosP7">#REF!</definedName>
    <definedName name="ActivosP8" localSheetId="9">#REF!</definedName>
    <definedName name="ActivosP8" localSheetId="10">#REF!</definedName>
    <definedName name="ActivosP8" localSheetId="2">#REF!</definedName>
    <definedName name="ActivosP8" localSheetId="6">#REF!</definedName>
    <definedName name="ActivosP8" localSheetId="7">#REF!</definedName>
    <definedName name="ActivosP8" localSheetId="0">#REF!</definedName>
    <definedName name="ActivosP8" localSheetId="5">#REF!</definedName>
    <definedName name="ActivosP8" localSheetId="3">#REF!</definedName>
    <definedName name="ActivosP8" localSheetId="11">#REF!</definedName>
    <definedName name="ActivosP8">#REF!</definedName>
    <definedName name="ActivosP9" localSheetId="9">#REF!</definedName>
    <definedName name="ActivosP9" localSheetId="10">#REF!</definedName>
    <definedName name="ActivosP9" localSheetId="2">#REF!</definedName>
    <definedName name="ActivosP9" localSheetId="6">#REF!</definedName>
    <definedName name="ActivosP9" localSheetId="7">#REF!</definedName>
    <definedName name="ActivosP9" localSheetId="0">#REF!</definedName>
    <definedName name="ActivosP9" localSheetId="5">#REF!</definedName>
    <definedName name="ActivosP9" localSheetId="3">#REF!</definedName>
    <definedName name="ActivosP9" localSheetId="11">#REF!</definedName>
    <definedName name="ActivosP9">#REF!</definedName>
    <definedName name="_xlnm.Print_Area" localSheetId="9">'Alcance'!$B$2:$P$8</definedName>
    <definedName name="_xlnm.Print_Area" localSheetId="2">'Indicadores'!$B$2:$I$13</definedName>
    <definedName name="_xlnm.Print_Area" localSheetId="6">'Interesados'!$B$2:$H$20</definedName>
    <definedName name="_xlnm.Print_Area" localSheetId="1">'Justificación - Objetivo'!$B$2:$P$13</definedName>
    <definedName name="_xlnm.Print_Area" localSheetId="7">'Plan de comunicaciones'!$B$2:$H$16</definedName>
    <definedName name="_xlnm.Print_Area" localSheetId="0">'Proyecto'!$C$2:$I$8</definedName>
    <definedName name="_xlnm.Print_Area" localSheetId="5">'Recursos Financieros'!$B$2:$F$8</definedName>
    <definedName name="_xlnm.Print_Area" localSheetId="3">'Recursos Humanos'!$B$2:$G$15</definedName>
    <definedName name="_xlnm.Print_Area" localSheetId="8">'Requerimientos'!$B$2:$H$12</definedName>
    <definedName name="_xlnm.Print_Area" localSheetId="11">'Riesgos-Cronograma'!$B$2:$P$17</definedName>
    <definedName name="Consulta__L" localSheetId="9">#REF!</definedName>
    <definedName name="Consulta__L" localSheetId="10">#REF!</definedName>
    <definedName name="Consulta__L" localSheetId="2">#REF!</definedName>
    <definedName name="Consulta__L" localSheetId="6">#REF!</definedName>
    <definedName name="Consulta__L" localSheetId="7">#REF!</definedName>
    <definedName name="Consulta__L" localSheetId="0">#REF!</definedName>
    <definedName name="Consulta__L" localSheetId="5">#REF!</definedName>
    <definedName name="Consulta__L" localSheetId="3">#REF!</definedName>
    <definedName name="Consulta__L" localSheetId="11">#REF!</definedName>
    <definedName name="Consulta__L">#REF!</definedName>
    <definedName name="gloria" localSheetId="9">#REF!</definedName>
    <definedName name="gloria" localSheetId="10">#REF!</definedName>
    <definedName name="gloria" localSheetId="2">#REF!</definedName>
    <definedName name="gloria" localSheetId="6">#REF!</definedName>
    <definedName name="gloria" localSheetId="7">#REF!</definedName>
    <definedName name="gloria" localSheetId="0">#REF!</definedName>
    <definedName name="gloria" localSheetId="5">#REF!</definedName>
    <definedName name="gloria" localSheetId="3">#REF!</definedName>
    <definedName name="gloria" localSheetId="11">#REF!</definedName>
    <definedName name="gloria">#REF!</definedName>
    <definedName name="pl" localSheetId="9">#REF!</definedName>
    <definedName name="pl" localSheetId="10">#REF!</definedName>
    <definedName name="pl" localSheetId="2">#REF!</definedName>
    <definedName name="pl" localSheetId="6">#REF!</definedName>
    <definedName name="pl" localSheetId="7">#REF!</definedName>
    <definedName name="pl" localSheetId="0">#REF!</definedName>
    <definedName name="pl" localSheetId="5">#REF!</definedName>
    <definedName name="pl" localSheetId="3">#REF!</definedName>
    <definedName name="pl" localSheetId="11">#REF!</definedName>
    <definedName name="pl">#REF!</definedName>
  </definedNames>
  <calcPr fullCalcOnLoad="1"/>
</workbook>
</file>

<file path=xl/comments10.xml><?xml version="1.0" encoding="utf-8"?>
<comments xmlns="http://schemas.openxmlformats.org/spreadsheetml/2006/main">
  <authors>
    <author>RONIN</author>
  </authors>
  <commentList>
    <comment ref="B10" authorId="0">
      <text>
        <r>
          <rPr>
            <b/>
            <sz val="9"/>
            <rFont val="Tahoma"/>
            <family val="2"/>
          </rPr>
          <t>DESCRIPCIÓN DEL ALCANCE:</t>
        </r>
        <r>
          <rPr>
            <sz val="9"/>
            <rFont val="Tahoma"/>
            <family val="2"/>
          </rPr>
          <t xml:space="preserve">
Incluir la descripción del alcance del proyecto, tanto del producto como la forma de relizarlo</t>
        </r>
      </text>
    </comment>
    <comment ref="B12" authorId="0">
      <text>
        <r>
          <rPr>
            <b/>
            <sz val="9"/>
            <rFont val="Tahoma"/>
            <family val="2"/>
          </rPr>
          <t>EXCLUSIONES DEL PROYECTO:</t>
        </r>
        <r>
          <rPr>
            <sz val="9"/>
            <rFont val="Tahoma"/>
            <family val="2"/>
          </rPr>
          <t xml:space="preserve">
Identificar lo que no incluye el proyecto</t>
        </r>
      </text>
    </comment>
    <comment ref="B14" authorId="0">
      <text>
        <r>
          <rPr>
            <b/>
            <sz val="9"/>
            <rFont val="Tahoma"/>
            <family val="2"/>
          </rPr>
          <t>RESTRICCIONES DEL PROYECTO:</t>
        </r>
        <r>
          <rPr>
            <sz val="9"/>
            <rFont val="Tahoma"/>
            <family val="2"/>
          </rPr>
          <t xml:space="preserve">
Enumerar las limitantes asociadas con el alcance del proyecto que restringen las opciones del proyecto</t>
        </r>
      </text>
    </comment>
    <comment ref="B16" authorId="0">
      <text>
        <r>
          <rPr>
            <b/>
            <sz val="9"/>
            <rFont val="Tahoma"/>
            <family val="2"/>
          </rPr>
          <t>SUPUESTOS DEL PROYECTO:</t>
        </r>
        <r>
          <rPr>
            <sz val="9"/>
            <rFont val="Tahoma"/>
            <family val="2"/>
          </rPr>
          <t xml:space="preserve">
Enumeran las suposiciones asociadas con el alcance del proyecto y el impacto potencial de las mismas</t>
        </r>
      </text>
    </comment>
    <comment ref="B18" authorId="0">
      <text>
        <r>
          <rPr>
            <b/>
            <sz val="9"/>
            <rFont val="Tahoma"/>
            <family val="2"/>
          </rPr>
          <t>ENTREGABLES DEL PROYECTO:</t>
        </r>
        <r>
          <rPr>
            <sz val="9"/>
            <rFont val="Tahoma"/>
            <family val="2"/>
          </rPr>
          <t xml:space="preserve">
Incluyen tanto el producto final (producto o servicios) como los productos de soporte (informes y documentación)</t>
        </r>
      </text>
    </comment>
    <comment ref="B20" authorId="0">
      <text>
        <r>
          <rPr>
            <b/>
            <sz val="9"/>
            <rFont val="Tahoma"/>
            <family val="2"/>
          </rPr>
          <t>CRITERIOS DE ACEPTACIÓN DEL PRODUCTO:</t>
        </r>
        <r>
          <rPr>
            <sz val="9"/>
            <rFont val="Tahoma"/>
            <family val="2"/>
          </rPr>
          <t xml:space="preserve">
Definición de las características para el recibo a satisfacción de los productos, servicios o resultados del proyecto</t>
        </r>
      </text>
    </comment>
  </commentList>
</comments>
</file>

<file path=xl/comments11.xml><?xml version="1.0" encoding="utf-8"?>
<comments xmlns="http://schemas.openxmlformats.org/spreadsheetml/2006/main">
  <authors>
    <author>Nini Johanna Rodr?guez ?lvarez</author>
  </authors>
  <commentList>
    <comment ref="L12" authorId="0">
      <text>
        <r>
          <rPr>
            <b/>
            <sz val="9"/>
            <rFont val="Tahoma"/>
            <family val="2"/>
          </rPr>
          <t>Nini Johanna Rodríguez Álvarez:</t>
        </r>
        <r>
          <rPr>
            <sz val="9"/>
            <rFont val="Tahoma"/>
            <family val="2"/>
          </rPr>
          <t xml:space="preserve">
Se hace medici´pon con corte al 29/08/2016</t>
        </r>
      </text>
    </comment>
  </commentList>
</comments>
</file>

<file path=xl/comments2.xml><?xml version="1.0" encoding="utf-8"?>
<comments xmlns="http://schemas.openxmlformats.org/spreadsheetml/2006/main">
  <authors>
    <author>RONIN</author>
  </authors>
  <commentList>
    <comment ref="B9" authorId="0">
      <text>
        <r>
          <rPr>
            <b/>
            <sz val="9"/>
            <rFont val="Tahoma"/>
            <family val="2"/>
          </rPr>
          <t>OBJETIVO ESTRATÉGICO:</t>
        </r>
        <r>
          <rPr>
            <sz val="9"/>
            <rFont val="Tahoma"/>
            <family val="2"/>
          </rPr>
          <t xml:space="preserve">
Incluir el objetivo estratégico al que apunta el proyecto</t>
        </r>
      </text>
    </comment>
    <comment ref="B11" authorId="0">
      <text>
        <r>
          <rPr>
            <b/>
            <sz val="9"/>
            <rFont val="Tahoma"/>
            <family val="2"/>
          </rPr>
          <t xml:space="preserve">ESTRATEGIA:
</t>
        </r>
        <r>
          <rPr>
            <sz val="9"/>
            <rFont val="Tahoma"/>
            <family val="2"/>
          </rPr>
          <t>Incluir la estrategia en la que está incluido el proyecto</t>
        </r>
      </text>
    </comment>
    <comment ref="D13" authorId="0">
      <text>
        <r>
          <rPr>
            <b/>
            <sz val="9"/>
            <rFont val="Tahoma"/>
            <family val="2"/>
          </rPr>
          <t>TIPO:</t>
        </r>
        <r>
          <rPr>
            <sz val="9"/>
            <rFont val="Tahoma"/>
            <family val="2"/>
          </rPr>
          <t xml:space="preserve">
Definir si el objetivo es general o específico</t>
        </r>
      </text>
    </comment>
    <comment ref="B13" authorId="0">
      <text>
        <r>
          <rPr>
            <b/>
            <sz val="9"/>
            <rFont val="Tahoma"/>
            <family val="2"/>
          </rPr>
          <t>OBJETIVOS DE PROYECTO:</t>
        </r>
        <r>
          <rPr>
            <sz val="9"/>
            <rFont val="Tahoma"/>
            <family val="2"/>
          </rPr>
          <t xml:space="preserve">
Incluir los objetivos que debe cumplir el proyecto
</t>
        </r>
      </text>
    </comment>
  </commentList>
</comments>
</file>

<file path=xl/comments3.xml><?xml version="1.0" encoding="utf-8"?>
<comments xmlns="http://schemas.openxmlformats.org/spreadsheetml/2006/main">
  <authors>
    <author>Juan Camilo Correa Jimenez</author>
    <author>RONIN</author>
  </authors>
  <commentList>
    <comment ref="D11" authorId="0">
      <text>
        <r>
          <rPr>
            <b/>
            <sz val="9"/>
            <rFont val="Tahoma"/>
            <family val="2"/>
          </rPr>
          <t>UNIDAD DE MEDIDA:</t>
        </r>
        <r>
          <rPr>
            <sz val="9"/>
            <rFont val="Tahoma"/>
            <family val="2"/>
          </rPr>
          <t xml:space="preserve">
Indica la escala o métrica a usar (%, procesos, unidades, documentos)</t>
        </r>
      </text>
    </comment>
    <comment ref="F11" authorId="0">
      <text>
        <r>
          <rPr>
            <b/>
            <sz val="9"/>
            <rFont val="Tahoma"/>
            <family val="2"/>
          </rPr>
          <t>META:</t>
        </r>
        <r>
          <rPr>
            <sz val="9"/>
            <rFont val="Tahoma"/>
            <family val="2"/>
          </rPr>
          <t xml:space="preserve">
Valor que se quiere alcanzar (100%, 3 procesos, 5 unidades, 3 documentos)</t>
        </r>
      </text>
    </comment>
    <comment ref="B11" authorId="1">
      <text>
        <r>
          <rPr>
            <b/>
            <sz val="9"/>
            <rFont val="Tahoma"/>
            <family val="2"/>
          </rPr>
          <t xml:space="preserve">TIPO:
</t>
        </r>
        <r>
          <rPr>
            <sz val="9"/>
            <rFont val="Tahoma"/>
            <family val="2"/>
          </rPr>
          <t xml:space="preserve">Definir el tipo de indicador:
- Eficacia: Expresa el logro de los objetivos
- Eficiencia: Permite establecer la relación de productividad en el uso de los recursos
- Efectividad: Seguimiento del impacto de los logros alcanzados
</t>
        </r>
      </text>
    </comment>
    <comment ref="G11" authorId="1">
      <text>
        <r>
          <rPr>
            <b/>
            <sz val="9"/>
            <rFont val="Tahoma"/>
            <family val="2"/>
          </rPr>
          <t>FRECUENCIA DE MEDIDA:</t>
        </r>
        <r>
          <rPr>
            <sz val="9"/>
            <rFont val="Tahoma"/>
            <family val="2"/>
          </rPr>
          <t xml:space="preserve">
Indicar cada cuanto tiempo hay que tomar la medición</t>
        </r>
      </text>
    </comment>
    <comment ref="B13" authorId="1">
      <text>
        <r>
          <rPr>
            <b/>
            <sz val="9"/>
            <rFont val="Tahoma"/>
            <family val="2"/>
          </rPr>
          <t>RESPONSABLE DE LA MEDICIÓN:</t>
        </r>
        <r>
          <rPr>
            <sz val="9"/>
            <rFont val="Tahoma"/>
            <family val="2"/>
          </rPr>
          <t xml:space="preserve">
Definir la persona encargada de tomar los datos, calcular el indicador y reportar a los interesados</t>
        </r>
      </text>
    </comment>
    <comment ref="H11" authorId="1">
      <text>
        <r>
          <rPr>
            <b/>
            <sz val="9"/>
            <rFont val="Tahoma"/>
            <family val="2"/>
          </rPr>
          <t>TENDENCIA:</t>
        </r>
        <r>
          <rPr>
            <sz val="9"/>
            <rFont val="Tahoma"/>
            <family val="2"/>
          </rPr>
          <t xml:space="preserve">
Indicar si la medición acumulada del indicador debe ascender o descender</t>
        </r>
      </text>
    </comment>
    <comment ref="I11" authorId="1">
      <text>
        <r>
          <rPr>
            <b/>
            <sz val="9"/>
            <rFont val="Tahoma"/>
            <family val="2"/>
          </rPr>
          <t>FÓRMULA DEL INDICADOR:</t>
        </r>
        <r>
          <rPr>
            <sz val="9"/>
            <rFont val="Tahoma"/>
            <family val="2"/>
          </rPr>
          <t xml:space="preserve">
Indicar si se realiza por medio de encuesta, descripción de la fórmula a utilizar o por otro medio de medida </t>
        </r>
      </text>
    </comment>
    <comment ref="B10" authorId="1">
      <text>
        <r>
          <rPr>
            <b/>
            <sz val="9"/>
            <rFont val="Tahoma"/>
            <family val="2"/>
          </rPr>
          <t>DESCRIPCIÓN:</t>
        </r>
        <r>
          <rPr>
            <sz val="9"/>
            <rFont val="Tahoma"/>
            <family val="2"/>
          </rPr>
          <t xml:space="preserve">
Hacer una descripción de lo que se quiere medir</t>
        </r>
      </text>
    </comment>
  </commentList>
</comments>
</file>

<file path=xl/comments4.xml><?xml version="1.0" encoding="utf-8"?>
<comments xmlns="http://schemas.openxmlformats.org/spreadsheetml/2006/main">
  <authors>
    <author>RONIN</author>
  </authors>
  <commentList>
    <comment ref="B11" authorId="0">
      <text>
        <r>
          <rPr>
            <b/>
            <sz val="9"/>
            <rFont val="Tahoma"/>
            <family val="2"/>
          </rPr>
          <t>ROL:</t>
        </r>
        <r>
          <rPr>
            <sz val="9"/>
            <rFont val="Tahoma"/>
            <family val="2"/>
          </rPr>
          <t xml:space="preserve">
Indicar el rol de la persona dentro del proyecto (NO es el cargo dentro de la organización)</t>
        </r>
      </text>
    </comment>
    <comment ref="D11" authorId="0">
      <text>
        <r>
          <rPr>
            <b/>
            <sz val="9"/>
            <rFont val="Tahoma"/>
            <family val="2"/>
          </rPr>
          <t>RESPONSABILIDADES:</t>
        </r>
        <r>
          <rPr>
            <sz val="9"/>
            <rFont val="Tahoma"/>
            <family val="2"/>
          </rPr>
          <t xml:space="preserve">
Incluir las responsabilidades de la persona dentro del proyecto</t>
        </r>
      </text>
    </comment>
    <comment ref="F11" authorId="0">
      <text>
        <r>
          <rPr>
            <b/>
            <sz val="9"/>
            <rFont val="Tahoma"/>
            <family val="2"/>
          </rPr>
          <t>CAPACIDADES:</t>
        </r>
        <r>
          <rPr>
            <sz val="9"/>
            <rFont val="Tahoma"/>
            <family val="2"/>
          </rPr>
          <t xml:space="preserve">
Enumerar las capacidades necesarias para desarrollar las responsabilidades asignadas</t>
        </r>
      </text>
    </comment>
    <comment ref="E11" authorId="0">
      <text>
        <r>
          <rPr>
            <b/>
            <sz val="9"/>
            <rFont val="Tahoma"/>
            <family val="2"/>
          </rPr>
          <t xml:space="preserve">INT. - EXT.
</t>
        </r>
        <r>
          <rPr>
            <sz val="9"/>
            <rFont val="Tahoma"/>
            <family val="2"/>
          </rPr>
          <t>Indicar si la persona pertenece a la Superintendencia o es externa</t>
        </r>
      </text>
    </comment>
  </commentList>
</comments>
</file>

<file path=xl/comments5.xml><?xml version="1.0" encoding="utf-8"?>
<comments xmlns="http://schemas.openxmlformats.org/spreadsheetml/2006/main">
  <authors>
    <author>RONIN</author>
  </authors>
  <commentList>
    <comment ref="C13" authorId="0">
      <text>
        <r>
          <rPr>
            <b/>
            <sz val="9"/>
            <rFont val="Tahoma"/>
            <family val="2"/>
          </rPr>
          <t xml:space="preserve">ROL:
</t>
        </r>
        <r>
          <rPr>
            <sz val="9"/>
            <rFont val="Tahoma"/>
            <family val="2"/>
          </rPr>
          <t>Indicar el rol de la persona dentro del proyecto (NO es el cargo dentro de la organización)</t>
        </r>
      </text>
    </comment>
    <comment ref="F13" authorId="0">
      <text>
        <r>
          <rPr>
            <b/>
            <sz val="9"/>
            <rFont val="Tahoma"/>
            <family val="2"/>
          </rPr>
          <t>ROL:</t>
        </r>
        <r>
          <rPr>
            <sz val="9"/>
            <rFont val="Tahoma"/>
            <family val="2"/>
          </rPr>
          <t xml:space="preserve">
Indicar el rol de la persona dentro del proyecto (NO es el cargo dentro de la organización)</t>
        </r>
      </text>
    </comment>
    <comment ref="B11" authorId="0">
      <text>
        <r>
          <rPr>
            <b/>
            <sz val="9"/>
            <rFont val="Tahoma"/>
            <family val="2"/>
          </rPr>
          <t>EQUIPO DE PROYECTO DE LA SUPERINTENDENCIA</t>
        </r>
        <r>
          <rPr>
            <sz val="9"/>
            <rFont val="Tahoma"/>
            <family val="2"/>
          </rPr>
          <t xml:space="preserve">
Enumerar las personas de la Superintendencia que participarán en el desarrollo del proyecto</t>
        </r>
      </text>
    </comment>
    <comment ref="E11" authorId="0">
      <text>
        <r>
          <rPr>
            <b/>
            <sz val="9"/>
            <rFont val="Tahoma"/>
            <family val="2"/>
          </rPr>
          <t xml:space="preserve">EQUIPO DE PROYECTO DEL PROVEEDOR:
</t>
        </r>
        <r>
          <rPr>
            <sz val="9"/>
            <rFont val="Tahoma"/>
            <family val="2"/>
          </rPr>
          <t>Enumerar las personas del proveedor que participarán en el desarrollo del proyecto</t>
        </r>
      </text>
    </comment>
  </commentList>
</comments>
</file>

<file path=xl/comments6.xml><?xml version="1.0" encoding="utf-8"?>
<comments xmlns="http://schemas.openxmlformats.org/spreadsheetml/2006/main">
  <authors>
    <author>RONIN</author>
  </authors>
  <commentList>
    <comment ref="B10" authorId="0">
      <text>
        <r>
          <rPr>
            <b/>
            <sz val="9"/>
            <rFont val="Tahoma"/>
            <family val="2"/>
          </rPr>
          <t xml:space="preserve">NO APLICA-PRESUPUESTO DE INVERSIÓN:
</t>
        </r>
        <r>
          <rPr>
            <sz val="9"/>
            <rFont val="Tahoma"/>
            <family val="2"/>
          </rPr>
          <t xml:space="preserve">Indicar si el presupuesto se hace con presupuesto de inversión o no
</t>
        </r>
      </text>
    </comment>
    <comment ref="B12" authorId="0">
      <text>
        <r>
          <rPr>
            <b/>
            <sz val="9"/>
            <rFont val="Tahoma"/>
            <family val="2"/>
          </rPr>
          <t>Nº DE CDP:</t>
        </r>
        <r>
          <rPr>
            <sz val="9"/>
            <rFont val="Tahoma"/>
            <family val="2"/>
          </rPr>
          <t xml:space="preserve">
xxxxx</t>
        </r>
      </text>
    </comment>
    <comment ref="B14" authorId="0">
      <text>
        <r>
          <rPr>
            <b/>
            <sz val="9"/>
            <rFont val="Tahoma"/>
            <family val="2"/>
          </rPr>
          <t xml:space="preserve">NÚMERO DE OBLIGACIÓN:
</t>
        </r>
        <r>
          <rPr>
            <sz val="9"/>
            <rFont val="Tahoma"/>
            <family val="2"/>
          </rPr>
          <t xml:space="preserve">XXXX
</t>
        </r>
      </text>
    </comment>
    <comment ref="B16" authorId="0">
      <text>
        <r>
          <rPr>
            <b/>
            <sz val="9"/>
            <rFont val="Tahoma"/>
            <family val="2"/>
          </rPr>
          <t>APROPIACIÓN INICIAL:</t>
        </r>
        <r>
          <rPr>
            <sz val="9"/>
            <rFont val="Tahoma"/>
            <family val="2"/>
          </rPr>
          <t xml:space="preserve">
XXX</t>
        </r>
      </text>
    </comment>
    <comment ref="B18" authorId="0">
      <text>
        <r>
          <rPr>
            <b/>
            <sz val="9"/>
            <rFont val="Tahoma"/>
            <family val="2"/>
          </rPr>
          <t>VALOR COMPROMETIDO:</t>
        </r>
        <r>
          <rPr>
            <sz val="9"/>
            <rFont val="Tahoma"/>
            <family val="2"/>
          </rPr>
          <t xml:space="preserve">
XXXX</t>
        </r>
      </text>
    </comment>
    <comment ref="B20" authorId="0">
      <text>
        <r>
          <rPr>
            <b/>
            <sz val="9"/>
            <rFont val="Tahoma"/>
            <family val="2"/>
          </rPr>
          <t>VALOR OBLIGADO:</t>
        </r>
        <r>
          <rPr>
            <sz val="9"/>
            <rFont val="Tahoma"/>
            <family val="2"/>
          </rPr>
          <t xml:space="preserve">
XXXXXX</t>
        </r>
      </text>
    </comment>
  </commentList>
</comments>
</file>

<file path=xl/comments7.xml><?xml version="1.0" encoding="utf-8"?>
<comments xmlns="http://schemas.openxmlformats.org/spreadsheetml/2006/main">
  <authors>
    <author>RONIN</author>
  </authors>
  <commentList>
    <comment ref="B9" authorId="0">
      <text>
        <r>
          <rPr>
            <b/>
            <sz val="9"/>
            <rFont val="Tahoma"/>
            <family val="2"/>
          </rPr>
          <t>INTERESADOS:</t>
        </r>
        <r>
          <rPr>
            <sz val="9"/>
            <rFont val="Tahoma"/>
            <family val="2"/>
          </rPr>
          <t xml:space="preserve">
Personas, grupos u organizaciones involucrados en el proyecto</t>
        </r>
      </text>
    </comment>
    <comment ref="G11" authorId="0">
      <text>
        <r>
          <rPr>
            <b/>
            <sz val="9"/>
            <rFont val="Tahoma"/>
            <family val="2"/>
          </rPr>
          <t>INTERNO-EXTERNO:</t>
        </r>
        <r>
          <rPr>
            <sz val="9"/>
            <rFont val="Tahoma"/>
            <family val="2"/>
          </rPr>
          <t xml:space="preserve">
Indicar si la persona pertenece a la Superintendencia o es externa</t>
        </r>
      </text>
    </comment>
    <comment ref="H11" authorId="0">
      <text>
        <r>
          <rPr>
            <b/>
            <sz val="9"/>
            <rFont val="Tahoma"/>
            <family val="2"/>
          </rPr>
          <t>RONIN:</t>
        </r>
        <r>
          <rPr>
            <sz val="9"/>
            <rFont val="Tahoma"/>
            <family val="2"/>
          </rPr>
          <t xml:space="preserve">
Definir si la persona, respeto al proyecto está:
- a favor
- en contra
- neutral</t>
        </r>
      </text>
    </comment>
    <comment ref="D11" authorId="0">
      <text>
        <r>
          <rPr>
            <b/>
            <sz val="9"/>
            <rFont val="Tahoma"/>
            <family val="2"/>
          </rPr>
          <t>CARGO:</t>
        </r>
        <r>
          <rPr>
            <sz val="9"/>
            <rFont val="Tahoma"/>
            <family val="2"/>
          </rPr>
          <t xml:space="preserve">
Cargo  de la persona dentro de la organización</t>
        </r>
      </text>
    </comment>
  </commentList>
</comments>
</file>

<file path=xl/comments8.xml><?xml version="1.0" encoding="utf-8"?>
<comments xmlns="http://schemas.openxmlformats.org/spreadsheetml/2006/main">
  <authors>
    <author>RONIN</author>
  </authors>
  <commentList>
    <comment ref="C12" authorId="0">
      <text>
        <r>
          <rPr>
            <b/>
            <sz val="9"/>
            <rFont val="Tahoma"/>
            <family val="2"/>
          </rPr>
          <t>TIPO DE COMUNICACIÓN:</t>
        </r>
        <r>
          <rPr>
            <sz val="9"/>
            <rFont val="Tahoma"/>
            <family val="2"/>
          </rPr>
          <t xml:space="preserve">
Indicar si la comunicación se realizará mediante:
- Mail
- Oficio
- Memorando
- Reunión
- Telefónica
- Electrónica (mediante la web)
- Electrónica
- Acto administrativo</t>
        </r>
      </text>
    </comment>
    <comment ref="D12" authorId="0">
      <text>
        <r>
          <rPr>
            <b/>
            <sz val="9"/>
            <rFont val="Tahoma"/>
            <family val="2"/>
          </rPr>
          <t>OBJETIVO:</t>
        </r>
        <r>
          <rPr>
            <sz val="9"/>
            <rFont val="Tahoma"/>
            <family val="2"/>
          </rPr>
          <t xml:space="preserve">
Indicar qué se pretende lograr con la comunicación</t>
        </r>
      </text>
    </comment>
    <comment ref="E12" authorId="0">
      <text>
        <r>
          <rPr>
            <b/>
            <sz val="9"/>
            <rFont val="Tahoma"/>
            <family val="2"/>
          </rPr>
          <t>FRECUENCIA:</t>
        </r>
        <r>
          <rPr>
            <sz val="9"/>
            <rFont val="Tahoma"/>
            <family val="2"/>
          </rPr>
          <t xml:space="preserve">
Indicar cada cuanto se produce la comunicación</t>
        </r>
      </text>
    </comment>
    <comment ref="F12" authorId="0">
      <text>
        <r>
          <rPr>
            <b/>
            <sz val="9"/>
            <rFont val="Tahoma"/>
            <family val="2"/>
          </rPr>
          <t>RESPONSABLE:</t>
        </r>
        <r>
          <rPr>
            <sz val="9"/>
            <rFont val="Tahoma"/>
            <family val="2"/>
          </rPr>
          <t xml:space="preserve">
Indicar quien debe realizar la comunicación</t>
        </r>
      </text>
    </comment>
    <comment ref="G12" authorId="0">
      <text>
        <r>
          <rPr>
            <b/>
            <sz val="9"/>
            <rFont val="Tahoma"/>
            <family val="2"/>
          </rPr>
          <t>ENTREGABLE:</t>
        </r>
        <r>
          <rPr>
            <sz val="9"/>
            <rFont val="Tahoma"/>
            <family val="2"/>
          </rPr>
          <t xml:space="preserve">
Indicar cual es soporte de la comunicación</t>
        </r>
      </text>
    </comment>
  </commentList>
</comments>
</file>

<file path=xl/comments9.xml><?xml version="1.0" encoding="utf-8"?>
<comments xmlns="http://schemas.openxmlformats.org/spreadsheetml/2006/main">
  <authors>
    <author>RONIN</author>
  </authors>
  <commentList>
    <comment ref="B11" authorId="0">
      <text>
        <r>
          <rPr>
            <b/>
            <sz val="9"/>
            <rFont val="Tahoma"/>
            <family val="2"/>
          </rPr>
          <t>DESCRIPCIÓN DEL REQUERIMIENTO:</t>
        </r>
        <r>
          <rPr>
            <sz val="9"/>
            <rFont val="Tahoma"/>
            <family val="2"/>
          </rPr>
          <t xml:space="preserve">
Incluir una descripción del requerimiento del solicitante</t>
        </r>
      </text>
    </comment>
    <comment ref="D11" authorId="0">
      <text>
        <r>
          <rPr>
            <b/>
            <sz val="9"/>
            <rFont val="Tahoma"/>
            <family val="2"/>
          </rPr>
          <t>CÓDIGO REQUERIMIENTO:</t>
        </r>
        <r>
          <rPr>
            <sz val="9"/>
            <rFont val="Tahoma"/>
            <family val="2"/>
          </rPr>
          <t xml:space="preserve">
Incluir un código para facilitar el seguimiento del requerimiento</t>
        </r>
      </text>
    </comment>
    <comment ref="F11" authorId="0">
      <text>
        <r>
          <rPr>
            <b/>
            <sz val="9"/>
            <rFont val="Tahoma"/>
            <family val="2"/>
          </rPr>
          <t>ALCANCE DEL PROYECTO / ENTREGABLE AFECTADO:</t>
        </r>
        <r>
          <rPr>
            <sz val="9"/>
            <rFont val="Tahoma"/>
            <family val="2"/>
          </rPr>
          <t xml:space="preserve">
Indicar si es un requerimiento que afecte a la totalidad del proyecto o a un entregable y especificar a cual</t>
        </r>
      </text>
    </comment>
    <comment ref="G11" authorId="0">
      <text>
        <r>
          <rPr>
            <b/>
            <sz val="9"/>
            <rFont val="Tahoma"/>
            <family val="2"/>
          </rPr>
          <t>FECHA DE CUMPLIMIENTO:</t>
        </r>
        <r>
          <rPr>
            <sz val="9"/>
            <rFont val="Tahoma"/>
            <family val="2"/>
          </rPr>
          <t xml:space="preserve">
Indiar cuando se espera que el requerimiento se realice</t>
        </r>
      </text>
    </comment>
    <comment ref="H11" authorId="0">
      <text>
        <r>
          <rPr>
            <b/>
            <sz val="9"/>
            <rFont val="Tahoma"/>
            <family val="2"/>
          </rPr>
          <t>CRITERIO DE ACEPTACIÓN:</t>
        </r>
        <r>
          <rPr>
            <sz val="9"/>
            <rFont val="Tahoma"/>
            <family val="2"/>
          </rPr>
          <t xml:space="preserve">
Indicar cual es el criterio especificado por el solicitante para dar por válido el requerimiento</t>
        </r>
      </text>
    </comment>
  </commentList>
</comments>
</file>

<file path=xl/sharedStrings.xml><?xml version="1.0" encoding="utf-8"?>
<sst xmlns="http://schemas.openxmlformats.org/spreadsheetml/2006/main" count="415" uniqueCount="263">
  <si>
    <t xml:space="preserve">NOMBRE DEL PROYECTO </t>
  </si>
  <si>
    <t>TIPO</t>
  </si>
  <si>
    <t>UNIDAD DE MEDIDA</t>
  </si>
  <si>
    <t>META</t>
  </si>
  <si>
    <t>TENDENCIA</t>
  </si>
  <si>
    <t>RESPONSABLE DE LA MEDICION</t>
  </si>
  <si>
    <t>NOMBRE</t>
  </si>
  <si>
    <t>CARGO</t>
  </si>
  <si>
    <t>POSICION FRENTE AL PROYECTO</t>
  </si>
  <si>
    <t>REQUERIMIENTOS DEL PROYECTO</t>
  </si>
  <si>
    <t>NOMBRE DEL SOLICITANTE</t>
  </si>
  <si>
    <t>CORREO ELECTRONICO</t>
  </si>
  <si>
    <t>ALCANCE DEL PROYECTO / ENTREGABLE AFECTADO</t>
  </si>
  <si>
    <t>FECHA DE CUMPLIMIENTO</t>
  </si>
  <si>
    <t>RESPONSABILIDADES</t>
  </si>
  <si>
    <t>CAPACIDADES</t>
  </si>
  <si>
    <t>PLAN DE COMUNICACIÓN</t>
  </si>
  <si>
    <t>TIPO DE COMUNICACIÓN</t>
  </si>
  <si>
    <t>OBJETIVO</t>
  </si>
  <si>
    <t>FRECUENCIA</t>
  </si>
  <si>
    <t>RESPONSABLE</t>
  </si>
  <si>
    <t>ENTREGABLE</t>
  </si>
  <si>
    <t>GESTION DE RIESGOS DEL PROYECTO</t>
  </si>
  <si>
    <t>CRONOGRAMA DE ACTIVIDADES</t>
  </si>
  <si>
    <t>* El cronograma se realizara en MS Project y sera remitido junto con el presente formato a la Oficina Asesora de Planeacion.</t>
  </si>
  <si>
    <t>OBJETIVO ESTRATÉGICO</t>
  </si>
  <si>
    <t>ESTRATEGIA</t>
  </si>
  <si>
    <t>DESCRIPCIÓN</t>
  </si>
  <si>
    <t>CÓDIGO REQUERIMIENTO</t>
  </si>
  <si>
    <t>DESCRIPCIÓN DEL ALCANCE</t>
  </si>
  <si>
    <t>EXCLUSIONES DEL PROYECTO</t>
  </si>
  <si>
    <t>RESTRICCIONES DEL PROYECTO</t>
  </si>
  <si>
    <t>SUPUESTOS DEL PROYECTO</t>
  </si>
  <si>
    <t>ENTREGABLES DEL PROYECTO</t>
  </si>
  <si>
    <t>CRITERIOS DE ACEPTACIÓN DEL PRODUCTO</t>
  </si>
  <si>
    <t>JUSTIFICACIÓN - OBJETIVO</t>
  </si>
  <si>
    <t>INDICADORES</t>
  </si>
  <si>
    <t>INTERESADOS</t>
  </si>
  <si>
    <t>REQUERIMIENTOS</t>
  </si>
  <si>
    <t>ALCANCE</t>
  </si>
  <si>
    <t>PLAN DE COMUNICACIONES</t>
  </si>
  <si>
    <t>RIESGOS - CRONOGRAMA</t>
  </si>
  <si>
    <t>INT.-EXT.</t>
  </si>
  <si>
    <t xml:space="preserve">RECURSOS HUMANOS  </t>
  </si>
  <si>
    <t>APROPIACION INICIAL</t>
  </si>
  <si>
    <t>VALOR COMPROMETIDO</t>
  </si>
  <si>
    <t>VALOR OBLIGADO</t>
  </si>
  <si>
    <t>NUMERO DE CDP</t>
  </si>
  <si>
    <t>NÚMERO DE OBLIGACIÓN</t>
  </si>
  <si>
    <t>RECURSOS HUMANOS</t>
  </si>
  <si>
    <t>RECURSOS FINANCIEROS</t>
  </si>
  <si>
    <t>EDT-ACTIVIDADES</t>
  </si>
  <si>
    <t>Eficacia</t>
  </si>
  <si>
    <t>Ascendente</t>
  </si>
  <si>
    <t>Efectividad</t>
  </si>
  <si>
    <t>Eficiencia</t>
  </si>
  <si>
    <t>Descendente</t>
  </si>
  <si>
    <t>Tipos de indicadores</t>
  </si>
  <si>
    <t>Tendencia de indicador</t>
  </si>
  <si>
    <t>Roles</t>
  </si>
  <si>
    <t>Patrocinador</t>
  </si>
  <si>
    <t>Gerente</t>
  </si>
  <si>
    <t>Lider funcional</t>
  </si>
  <si>
    <t>interno - externo</t>
  </si>
  <si>
    <t>Posicion en el proyecto</t>
  </si>
  <si>
    <t>A favor</t>
  </si>
  <si>
    <t>Neutral</t>
  </si>
  <si>
    <t>En contra</t>
  </si>
  <si>
    <t>TELEFONO</t>
  </si>
  <si>
    <t>COMUNICACIONES INTERNAS</t>
  </si>
  <si>
    <t>mail</t>
  </si>
  <si>
    <t>EQUIPO DE PROYECTO DE LA SUPERINTENDENCIA</t>
  </si>
  <si>
    <t>ROL</t>
  </si>
  <si>
    <t>EQUIPO DE PROYECTO DEL PROVEEDOR</t>
  </si>
  <si>
    <t>Gestión de las comunicaciones entre los equipos de trabajo</t>
  </si>
  <si>
    <t>Acto administrativo</t>
  </si>
  <si>
    <t>ACTIVIDADES</t>
  </si>
  <si>
    <t xml:space="preserve">ENTREGABLES </t>
  </si>
  <si>
    <t>METAS</t>
  </si>
  <si>
    <t>RESPONSABLES</t>
  </si>
  <si>
    <t>EVIDENCIA Ó AVANCES  DE LOS ENTREGABLES</t>
  </si>
  <si>
    <t>FECHA CIERRE</t>
  </si>
  <si>
    <t>PORCENTAJE DE CUMPLIMIENTO</t>
  </si>
  <si>
    <t>NO APLICA</t>
  </si>
  <si>
    <t>NO APLICA - PRESUPUESTO DE INVERSIÓN</t>
  </si>
  <si>
    <t>NOMBRE DE INTERESADO</t>
  </si>
  <si>
    <t>DESCRIPCIÓN DEL REQUERIMIENTO</t>
  </si>
  <si>
    <t>telefono</t>
  </si>
  <si>
    <t>FECHA PROGRAMADA DE INICIO</t>
  </si>
  <si>
    <t>FECHA PROGRAMADA DE FINALIZACIÓN</t>
  </si>
  <si>
    <t>DURACIÓN DE LA ACTIVIDAD (Semanas)</t>
  </si>
  <si>
    <t>PRESUPUESTO DE INVERSIÓN</t>
  </si>
  <si>
    <t>Interno</t>
  </si>
  <si>
    <t>Externo</t>
  </si>
  <si>
    <t>INTERNO - EXTERNO</t>
  </si>
  <si>
    <t>Tipo de comunicación</t>
  </si>
  <si>
    <t>Mail</t>
  </si>
  <si>
    <t>Oficio</t>
  </si>
  <si>
    <t>Memorando</t>
  </si>
  <si>
    <t>Reunión</t>
  </si>
  <si>
    <t>Telefónica</t>
  </si>
  <si>
    <t>Electrónica</t>
  </si>
  <si>
    <t>Tipo de objetivo</t>
  </si>
  <si>
    <t>GENERAL</t>
  </si>
  <si>
    <t>ESPECIFICO</t>
  </si>
  <si>
    <t>FRECUENCIA DE MEDIDA</t>
  </si>
  <si>
    <t>FÓRMULA DEL INDICADOR</t>
  </si>
  <si>
    <t>INDICADOR</t>
  </si>
  <si>
    <t>Diario</t>
  </si>
  <si>
    <t>Semanal</t>
  </si>
  <si>
    <t>Quincenal</t>
  </si>
  <si>
    <t>Mensual</t>
  </si>
  <si>
    <t>Bimensual</t>
  </si>
  <si>
    <t>Trimestral</t>
  </si>
  <si>
    <t>Semestral</t>
  </si>
  <si>
    <t>Anual</t>
  </si>
  <si>
    <t>FRECUENCIA DE COMUNICACIÓN</t>
  </si>
  <si>
    <t>Según requerimiento</t>
  </si>
  <si>
    <t>CRITERIO DE ACEPTACIÓN</t>
  </si>
  <si>
    <t>SUPERINTENDENCIA DE SOCIEDADES</t>
  </si>
  <si>
    <t>Codigo: GC-F-015</t>
  </si>
  <si>
    <t>SISTEMA DE GESTION INTEGRADO</t>
  </si>
  <si>
    <t>PROCESO: GESTION INTEGRAL</t>
  </si>
  <si>
    <t>Version 001</t>
  </si>
  <si>
    <t>FORMATO: PLANEACION DE PROYECTOS</t>
  </si>
  <si>
    <t>Pagina 1 de 1</t>
  </si>
  <si>
    <t>Fecha: 17 de septiembre de 2014</t>
  </si>
  <si>
    <t>DESCRIPCION</t>
  </si>
  <si>
    <t>EVALUACION</t>
  </si>
  <si>
    <t>ACTIVIDADES DE MITIGACION</t>
  </si>
  <si>
    <t>RESPONSABLE DE GESTIONAR EL RIESGO</t>
  </si>
  <si>
    <t>Bajo</t>
  </si>
  <si>
    <t>Medio</t>
  </si>
  <si>
    <t>Alto</t>
  </si>
  <si>
    <t>Extremo</t>
  </si>
  <si>
    <t>Las comunicaciones entre el equipo de trabajo se desarrollarán de la siguiente manera:
* Radicación oficial, según las directrices de Gestión Documental para la entrega de memorandos, facturas e informes de desarrollo del proyecto.
* Correo electrónico para intercambio de información del proyecto y su avance, entre el personal de la Superintendencia y el proveedor.
* Reuniones virtuales (a través de herramienta de videoconferencia) y presenciales
* Llamada a teléfono fijo (entidad) y móvil (proveedor).
* Actas de seguimiento de proyecto</t>
  </si>
  <si>
    <t>PESO DE 
LA ACTIVIDAD</t>
  </si>
  <si>
    <t>Secretaria General</t>
  </si>
  <si>
    <t>Fortalecer la estructura institucional y las competenecias de los funcionarios</t>
  </si>
  <si>
    <t>Ligia Rodríguez</t>
  </si>
  <si>
    <t>María Fernanda Solano</t>
  </si>
  <si>
    <t>Maria Fernanda Solano</t>
  </si>
  <si>
    <t>marias@supersociedades.gov.co</t>
  </si>
  <si>
    <t>Coordinadora Grupo de Desarrollo del Talento Humano</t>
  </si>
  <si>
    <t>2201000-2096</t>
  </si>
  <si>
    <t>ligiarh@supersociedades.gov.co</t>
  </si>
  <si>
    <t>Aplicación de la estrategia Great place to work para mejora del clima organizacional</t>
  </si>
  <si>
    <t>Medir el clima laboral al interior de la entidad para emprender un programa orientado a lograr mejoras significativas en la cultura y en el desempeño de la entidad.</t>
  </si>
  <si>
    <t xml:space="preserve">Fortalecer el clima organizacional, mejorando la calidad de vida laboral con miras a incrementar la productividad de la organización. </t>
  </si>
  <si>
    <t>Que se presenten retrasos en el proceso de contratación del proveedor Great Place to work.</t>
  </si>
  <si>
    <t xml:space="preserve">Realizar seguimiento periódico al proceso de contratación e informar oportunamente a las áreas involucradas para obtener el apoyo que se requiera para dar celeridad al proceso. </t>
  </si>
  <si>
    <t>Falta de sinceridad y precisión en las respuestas suministradas por los funcionarios, lo cual puede alterar los resultados de la medición del clima laboral al interior de la entidad.</t>
  </si>
  <si>
    <t>Informar a todos los funcionarios el objetivo de la medición (explicar que mide, quien lo mide, para que se mide y aspectos relacionados con la confidencialidad de las respuestas).</t>
  </si>
  <si>
    <t>OBJETIVO DEL PROYECTO (Generales y específicos)</t>
  </si>
  <si>
    <t>%</t>
  </si>
  <si>
    <t>Cumplimiento del cronograma de actividades</t>
  </si>
  <si>
    <t>Actividades ejecutadas/Actividades planeadas</t>
  </si>
  <si>
    <t>Gerente de Proyecto</t>
  </si>
  <si>
    <t xml:space="preserve">Ligia Stella Rodríguez </t>
  </si>
  <si>
    <t>• Proponer el proyecto y ubicarlo en la estrategia de la entidad.
• Promover el proyecto y buscar el apoyo necesario al interior de la entidad para el desarrollo del mismo. 
• Gestionar la consecución de los recursos necesarios para el desarrollo del proyecto.
• Tomar decisiones claves en el proyecto.
• Orientar al gerente de proyecto y equipo cuando se desvíen por falta de información. 
• Autorizar el cierre del proyecto, entregando previamente  a la entidad los productos finales del proyecto.</t>
  </si>
  <si>
    <t>• Participar en la planificación del proyecto: Definir los objetivos del proyecto y el plan de trabajo (EDT - estructura detallada de actividades) y productos entregables.
• Identificar a las partes interesadas (Stakeholders) del proyecto.
• Elaborar y ejecutar el plan de comunicaciones del proyecto.
• Identificar y gestionar los riesgos del proyecto.
• Coordinar al equipo de trabajo del proyecto.
• Realizar el seguimiento al desarrollo del plan de trabajo definido (ejecución de actividades y entregables).
• Gestionar los recursos asignados al proyecto. 
• Liderar el proceso de gestión del cambio que se requiera para el desarrollo del proyecto. 
• Participar en la toma de decisiones respecto a los cambios que requiera el proyecto.
• Comunicar al patrocinador (Sponsor) las novedades generadas al interior del proyecto.
• Informar a las partes interesadas en el proyecto los cambios y decisiones que afectan la planificación del proyecto.
• Participar en la solución imprevistos con las partes interesadas y el equipo del proyecto.</t>
  </si>
  <si>
    <t>• Recolectar y articular todos los requerimientos  y necesidades del patrocinador (Sponsor) y de las partes interesadas (Stakeholders) del proyecto.
• Coordinar al equipo de trabajo asignado al interior del proyecto.
• Ejecutar oportunamente las actividades asignadas y relacionadas con el desarrollo del proyecto.
• Reportar al gerente de proyecto los avances y dificultades respecto a la ejecución del plan de trabajo propuesto. 
• Comunicar oportunamente al gerente de proyecto las novedades generadas en los diferentes frentes de trabajo.
• Asistir al gerente del proyecto en el logro de los objetivos propuestos para el proyecto.
• Revisar y validar que el producto final cumple con requerimientos y  los criterios de aceptación definidos.
• Asegurar que las partes interesadas (Stakeholders) y el patrocinador (Sponsor) aprueben los entregables del proyecto.
• Participar en la elaboración y ejecución del plan de pruebas de aceptación de producto (cuando se requiera).
• Participar en la elaboración y ejecución del plan de capacitación (cuando se requiera).</t>
  </si>
  <si>
    <t>Sara Jakhelinne Martínez Celis</t>
  </si>
  <si>
    <t>Juan Carlos Carrillo Bedoya (Representante Legal ISKENDERUN S.A.S.)</t>
  </si>
  <si>
    <t>marcella.cordoba@gptw.com</t>
  </si>
  <si>
    <t>Juan Carlos Carrillo Bedoya (ISKENDERUN S.A.S.)</t>
  </si>
  <si>
    <t>Proveedor (Gerente de Proyecto)</t>
  </si>
  <si>
    <t>Funcionaria Grupo de Desarrollo del Talento Humano</t>
  </si>
  <si>
    <t>saramc@supersociedades.gov.co</t>
  </si>
  <si>
    <t>2201000-2003</t>
  </si>
  <si>
    <t>Nini Johanna Rodríguez Álvarez</t>
  </si>
  <si>
    <t>Funcionario Oficina Asesora de Planeación</t>
  </si>
  <si>
    <t>2201000 Ext 2093</t>
  </si>
  <si>
    <t>ninira@supersociedades.gov.co</t>
  </si>
  <si>
    <t>Hoslander Adlai Saenz Barrera</t>
  </si>
  <si>
    <t>Jefe Oficina Asesora de Planeación</t>
  </si>
  <si>
    <t>2201000 Ext 2079</t>
  </si>
  <si>
    <t>hoslanders@supersociedades.gov.co</t>
  </si>
  <si>
    <t>Ligia Stella Rodríguez</t>
  </si>
  <si>
    <t>Citación en Outlook</t>
  </si>
  <si>
    <t>Nini Johanna Rodríguez Álvarez
Hoslander Adlai Saenz Barrera</t>
  </si>
  <si>
    <t>Informar los cambios y decisiones que afectan la planificación del proyecto.</t>
  </si>
  <si>
    <t>Citación en Outlook
Correo electrónico</t>
  </si>
  <si>
    <t>Maria Fernada Solano
Sara Jakhelinne Martínez Celis</t>
  </si>
  <si>
    <t>N/A</t>
  </si>
  <si>
    <t>Líder Funcional</t>
  </si>
  <si>
    <t>Patrocinador
Gerente de Proyecto</t>
  </si>
  <si>
    <t>Suscripción de acta de inicio del contrato con el proveedor que aplicará la encuesta que mida el ambiente laboral bajo la metodología Great Place to Work y divulgará los resultados de la misma al interior de la entidad.</t>
  </si>
  <si>
    <t>Acta de inicio de contrato</t>
  </si>
  <si>
    <t>Líder Funcional (Maria Fernanda Solano)</t>
  </si>
  <si>
    <t>Enviar al proveedor la base de datos actualizada de los funcionarios de la entidad</t>
  </si>
  <si>
    <t>Proveedor (ISKENDERUN S.A.S.)</t>
  </si>
  <si>
    <t>Instrumento de medición</t>
  </si>
  <si>
    <t>Preparación del instrumento de medición</t>
  </si>
  <si>
    <t>Funcionarios informados y sensibilizados</t>
  </si>
  <si>
    <t>Comunicación y sensibilización de los funcionarios</t>
  </si>
  <si>
    <t>Aplicación de la encuesta</t>
  </si>
  <si>
    <t>Encuestas aplicada</t>
  </si>
  <si>
    <t>Tabulación y procesamiento de datos</t>
  </si>
  <si>
    <t>Encuestas tabuladas</t>
  </si>
  <si>
    <t>Análisis y producción del reporte</t>
  </si>
  <si>
    <t>Reporte con análisis de resultados</t>
  </si>
  <si>
    <t>Presentación del informe</t>
  </si>
  <si>
    <t>Líderes informados de los resultafos de la medición</t>
  </si>
  <si>
    <t>Coordinación de las sesiones de divulgación de los resultados a los grupos focales de la entidad</t>
  </si>
  <si>
    <t>Programación</t>
  </si>
  <si>
    <t>Divulgación de los resultados de la medición a los grupos focales de la entidad</t>
  </si>
  <si>
    <t>Funcionarios informados de los resultados de la medición del clima</t>
  </si>
  <si>
    <t>La medición de la percepción del clima laborar contempla únicamente a los funcionarios activos de la entidad, no se tendrán en cuenta contratistas ni pensionados.</t>
  </si>
  <si>
    <t>Revisión de la base de datos y segmentación de grupos (elaboración del modelo demográfico)</t>
  </si>
  <si>
    <t>Modelo aprobado</t>
  </si>
  <si>
    <t>Modelo demográfico</t>
  </si>
  <si>
    <t>Gerente de Proyecto (Ligia Rodríguez)</t>
  </si>
  <si>
    <t>Maria Fernanda Solano Dumar</t>
  </si>
  <si>
    <t>Yasmin Abisai Moreno Bolivar</t>
  </si>
  <si>
    <t>yasminm@supersociedades.gov.co</t>
  </si>
  <si>
    <t>Funcionaria (Secretaría General)</t>
  </si>
  <si>
    <t>Fabian Vicente Mayor Olaya</t>
  </si>
  <si>
    <t>Coordinador (E) Grupo de Desarrollo del Talento Humano</t>
  </si>
  <si>
    <t>fabianm@supersociedades.gov.co</t>
  </si>
  <si>
    <t>2201000-1172</t>
  </si>
  <si>
    <t>2201000-1119</t>
  </si>
  <si>
    <t>Ligia Stella Rodríguez
Maria Fernada Solano</t>
  </si>
  <si>
    <t>* Orientar metodológicamente al  Gerente de Proyecto en la estructuración del plan de proyecto (las veces que se requiera ejemplo: planeación inicial y control de cambios).
* Realizar el seguimiento al desarrollo del plan de trabajo definido (ejecución de actividades y entregables).</t>
  </si>
  <si>
    <t>Desde la medición del clima organizacional en la entidad, hasta la el aprovechamiento de los resultados (transformación)</t>
  </si>
  <si>
    <t>• Que los funcionarios de la entidad sean los suficientemente sinceros en el momento de contestar la encuesta para no desviar los resultados de la medición.
• Que los funcionarios con los cuales se realiza la medición sean los mismos funcionarios con los cuales se llevará a cabo el proceso de transformación.</t>
  </si>
  <si>
    <t>La aceptación del proyecto está dada por:
• La sensibilización suministrada a los funcionarios de la entidad para la aplicación de la encuesta.
• La aplicación de la encuesta para la medición del clima y la cultura organizacional de la Superintendencia de Sociedades.
• La tabulación y el análisis de los datos capturados en las encuestas aplicadas a los funcionarios de la entidad.
• La presentación de los resultados de la medición con su respectivo análisis.
• La divulgación de los resultados de la medición a los funcionarios de la entidad.
• El aprovechamiento de los resultados (actividades de orientación de la gestión con los grupos focales de la entidad).
• La planificación de estrategias de mejora teniendo en cuenta los resultados obtenidos y la orientación brindada</t>
  </si>
  <si>
    <t>• Medición de la percepción del clima laboral al interior de la entidad.
• Presentación de los resultados de la medición a Grupos Focales de la entidad. 
• Aprovechamiento de los resultados (transformación)
• Planificación de actividades para el desarrollo de la estrategia de mejora</t>
  </si>
  <si>
    <t>Orientar al gerente de proyecto y equipo cuando se desvíen por falta de información y comunicación.</t>
  </si>
  <si>
    <t>Líder Técnico</t>
  </si>
  <si>
    <t>Julio Roberto Romero Peñaloza</t>
  </si>
  <si>
    <t>Coordinador Grupo de Innovación, Desarrollo y Arquitectura de Aplicaciones</t>
  </si>
  <si>
    <t>2201000-3008</t>
  </si>
  <si>
    <t>juliorp@supersociedades.gov.co</t>
  </si>
  <si>
    <t>2201000-8778</t>
  </si>
  <si>
    <t>• Coordinar las actividades requeridas para realizar la prueba de la herramienta de medición.
• Retroalimentar al proveedor las fallas presentadas en el funcionamiento de la herramienta de medición.</t>
  </si>
  <si>
    <t>Realizar las pruebas de funcionalidad del instrumento de medición</t>
  </si>
  <si>
    <t>Resultados de las pruebas</t>
  </si>
  <si>
    <t>Líder Técnico (Julio Romero)</t>
  </si>
  <si>
    <t>Revisión y aprobación del modelo demográfico</t>
  </si>
  <si>
    <t>Comunicación y sensibilización con los líderes de la entidad</t>
  </si>
  <si>
    <t>Líderes informados y sensibilizados</t>
  </si>
  <si>
    <t>Patrocinador de Proyecto (Ligia Rodríguez)
Gerente de Proyecto (Maria Fernanda Solano)</t>
  </si>
  <si>
    <t>Líder Funcional (Yasmin Abisai)</t>
  </si>
  <si>
    <t>Gerente de Proyecto (Maria Fernanda Solano)
Líder Funcional (Yasmin Abisai)
Proveedor (ISKENDERUN S.A.S.)</t>
  </si>
  <si>
    <t>Líder Funcional (Yasmin Abisai)
Proveedor (ISKENDERUN S.A.S.)</t>
  </si>
  <si>
    <t>Plan de trabajo</t>
  </si>
  <si>
    <t>Formulación de estrategias para mejorar el clima laboral (soportadas en los resultados obtenidos y la orientación brindada por el proveedor experto)</t>
  </si>
  <si>
    <t>Estrategias formuladas</t>
  </si>
  <si>
    <t>Sujeto al número de grupos que se organicen para la divulgación</t>
  </si>
  <si>
    <t>Brindar orientación a la entidad para el aprovechamiento de los resultados</t>
  </si>
  <si>
    <t>1 acta</t>
  </si>
  <si>
    <t>1 aprobación</t>
  </si>
  <si>
    <t>1 informe o comunicación de resultados de pruebas</t>
  </si>
  <si>
    <t>Encuentas diligenciadas (Sujeto al número de funcionarios que contesten la encuesta)</t>
  </si>
  <si>
    <t>Respuestas tabuladas (Sujeto al número de funcionarios que contesten la encuesta)</t>
  </si>
  <si>
    <t>1 reporte</t>
  </si>
  <si>
    <t>1 presentación</t>
  </si>
  <si>
    <t>1 base de datos
1 modelo demográfico</t>
  </si>
  <si>
    <t>1 encuesta diseñada</t>
  </si>
  <si>
    <t xml:space="preserve">* 1 o varias planillas de asistencia o citación/convocatoria en Outllok
* Banner en la Intranet 
* Correo informativo </t>
  </si>
  <si>
    <t>1 cronograma</t>
  </si>
  <si>
    <t>1 presentación elaborada por el proveedor
Notas y conclusiones tomadas en el ejercicio realizado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</si>
</sst>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/mm/yyyy;@"/>
    <numFmt numFmtId="165" formatCode="[$$-240A]#,##0"/>
    <numFmt numFmtId="166" formatCode="dd\-mm\-yy"/>
    <numFmt numFmtId="167" formatCode="0.0"/>
    <numFmt numFmtId="168" formatCode="[$-80A]dddd\ d&quot; de &quot;mmmm&quot; de &quot;yyyy;@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b/>
      <u val="single"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9"/>
      <color theme="0"/>
      <name val="Arial"/>
      <family val="2"/>
    </font>
    <font>
      <b/>
      <u val="single"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3" fillId="0" borderId="9" applyNumberFormat="0" applyFill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52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52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52" fillId="34" borderId="10" xfId="45" applyFont="1" applyFill="1" applyBorder="1" applyAlignment="1">
      <alignment horizontal="center" vertical="center"/>
    </xf>
    <xf numFmtId="0" fontId="6" fillId="0" borderId="0" xfId="52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10" borderId="11" xfId="0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left" vertical="center"/>
    </xf>
    <xf numFmtId="0" fontId="54" fillId="35" borderId="11" xfId="0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vertical="center"/>
    </xf>
    <xf numFmtId="0" fontId="53" fillId="35" borderId="11" xfId="0" applyFont="1" applyFill="1" applyBorder="1" applyAlignment="1">
      <alignment horizontal="center" vertical="center" wrapText="1"/>
    </xf>
    <xf numFmtId="0" fontId="6" fillId="0" borderId="0" xfId="52" applyFont="1" applyFill="1" applyBorder="1" applyAlignment="1" applyProtection="1">
      <alignment horizontal="center" vertical="center"/>
      <protection/>
    </xf>
    <xf numFmtId="0" fontId="53" fillId="35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vertical="center" wrapText="1"/>
    </xf>
    <xf numFmtId="0" fontId="7" fillId="0" borderId="0" xfId="52" applyFont="1" applyFill="1" applyBorder="1" applyAlignment="1" applyProtection="1">
      <alignment vertical="center"/>
      <protection/>
    </xf>
    <xf numFmtId="0" fontId="7" fillId="0" borderId="15" xfId="52" applyFont="1" applyFill="1" applyBorder="1" applyAlignment="1" applyProtection="1">
      <alignment vertical="center"/>
      <protection/>
    </xf>
    <xf numFmtId="0" fontId="7" fillId="0" borderId="20" xfId="52" applyFont="1" applyFill="1" applyBorder="1" applyAlignment="1" applyProtection="1">
      <alignment vertical="center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3" fillId="35" borderId="11" xfId="0" applyFont="1" applyFill="1" applyBorder="1" applyAlignment="1">
      <alignment vertical="center" wrapText="1"/>
    </xf>
    <xf numFmtId="2" fontId="55" fillId="0" borderId="11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9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3" fillId="33" borderId="11" xfId="45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31" xfId="0" applyFill="1" applyBorder="1" applyAlignment="1">
      <alignment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13" fillId="33" borderId="0" xfId="52" applyFont="1" applyFill="1" applyBorder="1" applyAlignment="1" applyProtection="1">
      <alignment horizontal="center" vertical="center"/>
      <protection/>
    </xf>
    <xf numFmtId="0" fontId="13" fillId="33" borderId="0" xfId="52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9" fontId="0" fillId="33" borderId="11" xfId="54" applyFont="1" applyFill="1" applyBorder="1" applyAlignment="1">
      <alignment horizontal="center" vertical="center" wrapText="1"/>
    </xf>
    <xf numFmtId="167" fontId="0" fillId="33" borderId="11" xfId="0" applyNumberFormat="1" applyFont="1" applyFill="1" applyBorder="1" applyAlignment="1">
      <alignment horizontal="center" vertical="center" wrapText="1"/>
    </xf>
    <xf numFmtId="0" fontId="53" fillId="37" borderId="13" xfId="0" applyFont="1" applyFill="1" applyBorder="1" applyAlignment="1" applyProtection="1">
      <alignment horizontal="center" vertical="center" wrapText="1"/>
      <protection/>
    </xf>
    <xf numFmtId="9" fontId="53" fillId="37" borderId="13" xfId="0" applyNumberFormat="1" applyFont="1" applyFill="1" applyBorder="1" applyAlignment="1" applyProtection="1">
      <alignment horizontal="center" vertical="center" wrapText="1"/>
      <protection/>
    </xf>
    <xf numFmtId="166" fontId="53" fillId="37" borderId="13" xfId="0" applyNumberFormat="1" applyFont="1" applyFill="1" applyBorder="1" applyAlignment="1" applyProtection="1">
      <alignment horizontal="center" vertical="center" wrapText="1"/>
      <protection/>
    </xf>
    <xf numFmtId="0" fontId="53" fillId="38" borderId="13" xfId="0" applyFont="1" applyFill="1" applyBorder="1" applyAlignment="1" applyProtection="1">
      <alignment horizontal="center" vertical="center" wrapText="1"/>
      <protection/>
    </xf>
    <xf numFmtId="0" fontId="13" fillId="33" borderId="32" xfId="0" applyFont="1" applyFill="1" applyBorder="1" applyAlignment="1">
      <alignment horizontal="center" vertical="center"/>
    </xf>
    <xf numFmtId="9" fontId="0" fillId="33" borderId="11" xfId="0" applyNumberFormat="1" applyFont="1" applyFill="1" applyBorder="1" applyAlignment="1">
      <alignment horizontal="center" vertical="center" wrapText="1"/>
    </xf>
    <xf numFmtId="9" fontId="0" fillId="33" borderId="0" xfId="0" applyNumberFormat="1" applyFont="1" applyFill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3" fillId="33" borderId="11" xfId="45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3" fillId="0" borderId="11" xfId="45" applyFont="1" applyBorder="1" applyAlignment="1">
      <alignment horizontal="left" vertical="center" wrapText="1"/>
    </xf>
    <xf numFmtId="0" fontId="0" fillId="33" borderId="11" xfId="45" applyFont="1" applyFill="1" applyBorder="1" applyAlignment="1">
      <alignment horizontal="center" vertical="center" wrapText="1"/>
    </xf>
    <xf numFmtId="0" fontId="0" fillId="33" borderId="11" xfId="45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56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9" fontId="0" fillId="0" borderId="11" xfId="54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68" fontId="57" fillId="0" borderId="11" xfId="0" applyNumberFormat="1" applyFont="1" applyFill="1" applyBorder="1" applyAlignment="1">
      <alignment horizontal="center" vertical="center" wrapText="1"/>
    </xf>
    <xf numFmtId="167" fontId="0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34" xfId="52" applyFont="1" applyFill="1" applyBorder="1" applyAlignment="1" applyProtection="1">
      <alignment horizontal="center" vertical="center"/>
      <protection/>
    </xf>
    <xf numFmtId="0" fontId="6" fillId="0" borderId="27" xfId="52" applyFont="1" applyFill="1" applyBorder="1" applyAlignment="1" applyProtection="1">
      <alignment horizontal="center" vertical="center"/>
      <protection/>
    </xf>
    <xf numFmtId="0" fontId="6" fillId="0" borderId="40" xfId="52" applyFont="1" applyFill="1" applyBorder="1" applyAlignment="1" applyProtection="1">
      <alignment horizontal="center" vertical="center"/>
      <protection/>
    </xf>
    <xf numFmtId="0" fontId="6" fillId="0" borderId="36" xfId="52" applyFont="1" applyFill="1" applyBorder="1" applyAlignment="1" applyProtection="1">
      <alignment horizontal="center" vertical="center"/>
      <protection/>
    </xf>
    <xf numFmtId="0" fontId="6" fillId="0" borderId="11" xfId="52" applyFont="1" applyFill="1" applyBorder="1" applyAlignment="1" applyProtection="1">
      <alignment horizontal="center" vertical="center"/>
      <protection/>
    </xf>
    <xf numFmtId="0" fontId="6" fillId="0" borderId="32" xfId="52" applyFont="1" applyFill="1" applyBorder="1" applyAlignment="1" applyProtection="1">
      <alignment horizontal="center" vertical="center"/>
      <protection/>
    </xf>
    <xf numFmtId="0" fontId="6" fillId="0" borderId="38" xfId="52" applyFont="1" applyFill="1" applyBorder="1" applyAlignment="1" applyProtection="1">
      <alignment horizontal="center" vertical="center"/>
      <protection/>
    </xf>
    <xf numFmtId="0" fontId="6" fillId="0" borderId="28" xfId="52" applyFont="1" applyFill="1" applyBorder="1" applyAlignment="1" applyProtection="1">
      <alignment horizontal="center" vertical="center"/>
      <protection/>
    </xf>
    <xf numFmtId="0" fontId="6" fillId="0" borderId="41" xfId="52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>
      <alignment horizontal="left" vertical="center" wrapText="1"/>
    </xf>
    <xf numFmtId="0" fontId="53" fillId="35" borderId="31" xfId="0" applyFont="1" applyFill="1" applyBorder="1" applyAlignment="1">
      <alignment horizontal="left" vertical="center" wrapText="1"/>
    </xf>
    <xf numFmtId="0" fontId="53" fillId="35" borderId="0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53" fillId="35" borderId="32" xfId="0" applyFont="1" applyFill="1" applyBorder="1" applyAlignment="1">
      <alignment horizontal="left" vertical="center" wrapText="1"/>
    </xf>
    <xf numFmtId="0" fontId="53" fillId="35" borderId="12" xfId="0" applyFont="1" applyFill="1" applyBorder="1" applyAlignment="1">
      <alignment horizontal="left" vertical="center" wrapText="1"/>
    </xf>
    <xf numFmtId="0" fontId="6" fillId="0" borderId="45" xfId="52" applyFont="1" applyFill="1" applyBorder="1" applyAlignment="1" applyProtection="1">
      <alignment horizontal="center" vertical="center"/>
      <protection/>
    </xf>
    <xf numFmtId="0" fontId="6" fillId="0" borderId="46" xfId="52" applyFont="1" applyFill="1" applyBorder="1" applyAlignment="1" applyProtection="1">
      <alignment horizontal="center" vertical="center"/>
      <protection/>
    </xf>
    <xf numFmtId="0" fontId="6" fillId="0" borderId="47" xfId="52" applyFont="1" applyFill="1" applyBorder="1" applyAlignment="1" applyProtection="1">
      <alignment horizontal="center" vertical="center"/>
      <protection/>
    </xf>
    <xf numFmtId="0" fontId="6" fillId="0" borderId="48" xfId="52" applyFont="1" applyFill="1" applyBorder="1" applyAlignment="1" applyProtection="1">
      <alignment horizontal="center" vertical="center"/>
      <protection/>
    </xf>
    <xf numFmtId="0" fontId="6" fillId="0" borderId="49" xfId="52" applyFont="1" applyFill="1" applyBorder="1" applyAlignment="1" applyProtection="1">
      <alignment horizontal="center" vertical="center"/>
      <protection/>
    </xf>
    <xf numFmtId="0" fontId="6" fillId="0" borderId="50" xfId="52" applyFont="1" applyFill="1" applyBorder="1" applyAlignment="1" applyProtection="1">
      <alignment horizontal="center" vertical="center"/>
      <protection/>
    </xf>
    <xf numFmtId="0" fontId="53" fillId="35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/>
    </xf>
    <xf numFmtId="0" fontId="54" fillId="35" borderId="51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54" fillId="35" borderId="32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left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33" borderId="55" xfId="0" applyFont="1" applyFill="1" applyBorder="1" applyAlignment="1">
      <alignment horizontal="left" vertical="center" wrapText="1"/>
    </xf>
    <xf numFmtId="0" fontId="4" fillId="33" borderId="56" xfId="0" applyFont="1" applyFill="1" applyBorder="1" applyAlignment="1">
      <alignment horizontal="left" vertical="center" wrapText="1"/>
    </xf>
    <xf numFmtId="0" fontId="4" fillId="33" borderId="57" xfId="0" applyFont="1" applyFill="1" applyBorder="1" applyAlignment="1">
      <alignment horizontal="left" vertical="center" wrapText="1"/>
    </xf>
    <xf numFmtId="0" fontId="6" fillId="33" borderId="48" xfId="52" applyFont="1" applyFill="1" applyBorder="1" applyAlignment="1" applyProtection="1">
      <alignment horizontal="center" vertical="center"/>
      <protection/>
    </xf>
    <xf numFmtId="0" fontId="6" fillId="33" borderId="49" xfId="52" applyFont="1" applyFill="1" applyBorder="1" applyAlignment="1" applyProtection="1">
      <alignment horizontal="center" vertical="center"/>
      <protection/>
    </xf>
    <xf numFmtId="0" fontId="4" fillId="33" borderId="58" xfId="0" applyFont="1" applyFill="1" applyBorder="1" applyAlignment="1">
      <alignment horizontal="left" vertical="center" wrapText="1"/>
    </xf>
    <xf numFmtId="0" fontId="4" fillId="33" borderId="59" xfId="0" applyFont="1" applyFill="1" applyBorder="1" applyAlignment="1">
      <alignment horizontal="left" vertical="center" wrapText="1"/>
    </xf>
    <xf numFmtId="0" fontId="4" fillId="33" borderId="60" xfId="0" applyFont="1" applyFill="1" applyBorder="1" applyAlignment="1">
      <alignment horizontal="left" vertical="center" wrapText="1"/>
    </xf>
    <xf numFmtId="0" fontId="53" fillId="35" borderId="51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6" fillId="33" borderId="52" xfId="52" applyFont="1" applyFill="1" applyBorder="1" applyAlignment="1" applyProtection="1">
      <alignment horizontal="center" vertical="center"/>
      <protection/>
    </xf>
    <xf numFmtId="0" fontId="6" fillId="33" borderId="58" xfId="52" applyFont="1" applyFill="1" applyBorder="1" applyAlignment="1" applyProtection="1">
      <alignment horizontal="center" vertical="center"/>
      <protection/>
    </xf>
    <xf numFmtId="0" fontId="6" fillId="33" borderId="53" xfId="52" applyFont="1" applyFill="1" applyBorder="1" applyAlignment="1" applyProtection="1">
      <alignment horizontal="center" vertical="center"/>
      <protection/>
    </xf>
    <xf numFmtId="0" fontId="6" fillId="33" borderId="54" xfId="52" applyFont="1" applyFill="1" applyBorder="1" applyAlignment="1" applyProtection="1">
      <alignment horizontal="center" vertical="center"/>
      <protection/>
    </xf>
    <xf numFmtId="0" fontId="6" fillId="33" borderId="59" xfId="52" applyFont="1" applyFill="1" applyBorder="1" applyAlignment="1" applyProtection="1">
      <alignment horizontal="center" vertical="center"/>
      <protection/>
    </xf>
    <xf numFmtId="0" fontId="6" fillId="33" borderId="55" xfId="52" applyFont="1" applyFill="1" applyBorder="1" applyAlignment="1" applyProtection="1">
      <alignment horizontal="center" vertical="center"/>
      <protection/>
    </xf>
    <xf numFmtId="0" fontId="6" fillId="33" borderId="56" xfId="52" applyFont="1" applyFill="1" applyBorder="1" applyAlignment="1" applyProtection="1">
      <alignment horizontal="center" vertical="center"/>
      <protection/>
    </xf>
    <xf numFmtId="0" fontId="6" fillId="33" borderId="60" xfId="52" applyFont="1" applyFill="1" applyBorder="1" applyAlignment="1" applyProtection="1">
      <alignment horizontal="center" vertical="center"/>
      <protection/>
    </xf>
    <xf numFmtId="0" fontId="6" fillId="33" borderId="57" xfId="52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3" fillId="35" borderId="32" xfId="0" applyFont="1" applyFill="1" applyBorder="1" applyAlignment="1">
      <alignment horizontal="center" vertical="center"/>
    </xf>
    <xf numFmtId="0" fontId="53" fillId="35" borderId="61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6" fillId="33" borderId="34" xfId="52" applyFont="1" applyFill="1" applyBorder="1" applyAlignment="1" applyProtection="1">
      <alignment horizontal="center" vertical="center"/>
      <protection/>
    </xf>
    <xf numFmtId="0" fontId="6" fillId="33" borderId="27" xfId="52" applyFont="1" applyFill="1" applyBorder="1" applyAlignment="1" applyProtection="1">
      <alignment horizontal="center" vertical="center"/>
      <protection/>
    </xf>
    <xf numFmtId="0" fontId="6" fillId="33" borderId="35" xfId="52" applyFont="1" applyFill="1" applyBorder="1" applyAlignment="1" applyProtection="1">
      <alignment horizontal="center" vertical="center"/>
      <protection/>
    </xf>
    <xf numFmtId="0" fontId="6" fillId="33" borderId="36" xfId="52" applyFont="1" applyFill="1" applyBorder="1" applyAlignment="1" applyProtection="1">
      <alignment horizontal="center" vertical="center"/>
      <protection/>
    </xf>
    <xf numFmtId="0" fontId="6" fillId="33" borderId="11" xfId="52" applyFont="1" applyFill="1" applyBorder="1" applyAlignment="1" applyProtection="1">
      <alignment horizontal="center" vertical="center"/>
      <protection/>
    </xf>
    <xf numFmtId="0" fontId="6" fillId="33" borderId="37" xfId="52" applyFont="1" applyFill="1" applyBorder="1" applyAlignment="1" applyProtection="1">
      <alignment horizontal="center" vertical="center"/>
      <protection/>
    </xf>
    <xf numFmtId="0" fontId="6" fillId="33" borderId="38" xfId="52" applyFont="1" applyFill="1" applyBorder="1" applyAlignment="1" applyProtection="1">
      <alignment horizontal="center" vertical="center"/>
      <protection/>
    </xf>
    <xf numFmtId="0" fontId="6" fillId="33" borderId="28" xfId="52" applyFont="1" applyFill="1" applyBorder="1" applyAlignment="1" applyProtection="1">
      <alignment horizontal="center" vertical="center"/>
      <protection/>
    </xf>
    <xf numFmtId="0" fontId="6" fillId="33" borderId="39" xfId="52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39" xfId="0" applyFont="1" applyFill="1" applyBorder="1" applyAlignment="1">
      <alignment horizontal="left" vertical="center" wrapText="1"/>
    </xf>
    <xf numFmtId="0" fontId="0" fillId="33" borderId="6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13" fillId="33" borderId="46" xfId="52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13" fillId="33" borderId="61" xfId="52" applyFont="1" applyFill="1" applyBorder="1" applyAlignment="1" applyProtection="1">
      <alignment horizontal="center" vertical="center"/>
      <protection/>
    </xf>
    <xf numFmtId="0" fontId="13" fillId="33" borderId="62" xfId="52" applyFont="1" applyFill="1" applyBorder="1" applyAlignment="1" applyProtection="1">
      <alignment horizontal="center" vertical="center"/>
      <protection/>
    </xf>
    <xf numFmtId="0" fontId="4" fillId="0" borderId="6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33" borderId="29" xfId="52" applyFont="1" applyFill="1" applyBorder="1" applyAlignment="1" applyProtection="1">
      <alignment horizontal="center" vertical="center"/>
      <protection/>
    </xf>
    <xf numFmtId="0" fontId="6" fillId="33" borderId="12" xfId="52" applyFont="1" applyFill="1" applyBorder="1" applyAlignment="1" applyProtection="1">
      <alignment horizontal="center" vertical="center"/>
      <protection/>
    </xf>
    <xf numFmtId="0" fontId="6" fillId="33" borderId="30" xfId="52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5" fillId="33" borderId="32" xfId="0" applyFont="1" applyFill="1" applyBorder="1" applyAlignment="1">
      <alignment horizontal="left" vertical="center"/>
    </xf>
    <xf numFmtId="0" fontId="15" fillId="33" borderId="61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33" borderId="11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Proyecto!A1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1</xdr:row>
      <xdr:rowOff>66675</xdr:rowOff>
    </xdr:from>
    <xdr:to>
      <xdr:col>2</xdr:col>
      <xdr:colOff>1323975</xdr:colOff>
      <xdr:row>4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42925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22</xdr:row>
      <xdr:rowOff>38100</xdr:rowOff>
    </xdr:from>
    <xdr:to>
      <xdr:col>5</xdr:col>
      <xdr:colOff>1495425</xdr:colOff>
      <xdr:row>30</xdr:row>
      <xdr:rowOff>38100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5791200" y="7353300"/>
          <a:ext cx="962025" cy="12954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66675</xdr:rowOff>
    </xdr:from>
    <xdr:to>
      <xdr:col>2</xdr:col>
      <xdr:colOff>914400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6</xdr:row>
      <xdr:rowOff>104775</xdr:rowOff>
    </xdr:from>
    <xdr:to>
      <xdr:col>14</xdr:col>
      <xdr:colOff>200025</xdr:colOff>
      <xdr:row>9</xdr:row>
      <xdr:rowOff>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21088350" y="1581150"/>
          <a:ext cx="952500" cy="8001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1009650</xdr:colOff>
      <xdr:row>1</xdr:row>
      <xdr:rowOff>76200</xdr:rowOff>
    </xdr:from>
    <xdr:to>
      <xdr:col>1</xdr:col>
      <xdr:colOff>1895475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247650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981075</xdr:colOff>
      <xdr:row>18</xdr:row>
      <xdr:rowOff>0</xdr:rowOff>
    </xdr:from>
    <xdr:to>
      <xdr:col>6</xdr:col>
      <xdr:colOff>400050</xdr:colOff>
      <xdr:row>25</xdr:row>
      <xdr:rowOff>152400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5419725" y="4800600"/>
          <a:ext cx="962025" cy="128587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400050</xdr:colOff>
      <xdr:row>1</xdr:row>
      <xdr:rowOff>57150</xdr:rowOff>
    </xdr:from>
    <xdr:to>
      <xdr:col>2</xdr:col>
      <xdr:colOff>514350</xdr:colOff>
      <xdr:row>4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219075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1</xdr:row>
      <xdr:rowOff>47625</xdr:rowOff>
    </xdr:from>
    <xdr:to>
      <xdr:col>21</xdr:col>
      <xdr:colOff>495300</xdr:colOff>
      <xdr:row>4</xdr:row>
      <xdr:rowOff>266700</xdr:rowOff>
    </xdr:to>
    <xdr:sp>
      <xdr:nvSpPr>
        <xdr:cNvPr id="1" name="Flecha izquierda 3">
          <a:hlinkClick r:id="rId1"/>
        </xdr:cNvPr>
        <xdr:cNvSpPr>
          <a:spLocks/>
        </xdr:cNvSpPr>
      </xdr:nvSpPr>
      <xdr:spPr>
        <a:xfrm>
          <a:off x="12020550" y="209550"/>
          <a:ext cx="962025" cy="11525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390525</xdr:colOff>
      <xdr:row>1</xdr:row>
      <xdr:rowOff>57150</xdr:rowOff>
    </xdr:from>
    <xdr:to>
      <xdr:col>2</xdr:col>
      <xdr:colOff>504825</xdr:colOff>
      <xdr:row>4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219075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</xdr:row>
      <xdr:rowOff>238125</xdr:rowOff>
    </xdr:from>
    <xdr:to>
      <xdr:col>14</xdr:col>
      <xdr:colOff>333375</xdr:colOff>
      <xdr:row>9</xdr:row>
      <xdr:rowOff>190500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11601450" y="1333500"/>
          <a:ext cx="971550" cy="82867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409575</xdr:colOff>
      <xdr:row>1</xdr:row>
      <xdr:rowOff>66675</xdr:rowOff>
    </xdr:from>
    <xdr:to>
      <xdr:col>2</xdr:col>
      <xdr:colOff>523875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0</xdr:rowOff>
    </xdr:from>
    <xdr:to>
      <xdr:col>12</xdr:col>
      <xdr:colOff>200025</xdr:colOff>
      <xdr:row>4</xdr:row>
      <xdr:rowOff>95250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13735050" y="0"/>
          <a:ext cx="962025" cy="11906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600075</xdr:colOff>
      <xdr:row>1</xdr:row>
      <xdr:rowOff>66675</xdr:rowOff>
    </xdr:from>
    <xdr:to>
      <xdr:col>1</xdr:col>
      <xdr:colOff>1685925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95250</xdr:rowOff>
    </xdr:from>
    <xdr:to>
      <xdr:col>9</xdr:col>
      <xdr:colOff>323850</xdr:colOff>
      <xdr:row>5</xdr:row>
      <xdr:rowOff>266700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11839575" y="95250"/>
          <a:ext cx="962025" cy="13430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552450</xdr:colOff>
      <xdr:row>1</xdr:row>
      <xdr:rowOff>28575</xdr:rowOff>
    </xdr:from>
    <xdr:to>
      <xdr:col>1</xdr:col>
      <xdr:colOff>1476375</xdr:colOff>
      <xdr:row>4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200025"/>
          <a:ext cx="923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11</xdr:row>
      <xdr:rowOff>114300</xdr:rowOff>
    </xdr:from>
    <xdr:to>
      <xdr:col>5</xdr:col>
      <xdr:colOff>1333500</xdr:colOff>
      <xdr:row>19</xdr:row>
      <xdr:rowOff>76200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6610350" y="2543175"/>
          <a:ext cx="962025" cy="11811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704850</xdr:colOff>
      <xdr:row>1</xdr:row>
      <xdr:rowOff>66675</xdr:rowOff>
    </xdr:from>
    <xdr:to>
      <xdr:col>1</xdr:col>
      <xdr:colOff>1800225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28600"/>
          <a:ext cx="1095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21</xdr:row>
      <xdr:rowOff>0</xdr:rowOff>
    </xdr:from>
    <xdr:to>
      <xdr:col>5</xdr:col>
      <xdr:colOff>714375</xdr:colOff>
      <xdr:row>28</xdr:row>
      <xdr:rowOff>57150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6276975" y="7172325"/>
          <a:ext cx="962025" cy="119062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752475</xdr:colOff>
      <xdr:row>1</xdr:row>
      <xdr:rowOff>66675</xdr:rowOff>
    </xdr:from>
    <xdr:to>
      <xdr:col>2</xdr:col>
      <xdr:colOff>866775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16</xdr:row>
      <xdr:rowOff>114300</xdr:rowOff>
    </xdr:from>
    <xdr:to>
      <xdr:col>3</xdr:col>
      <xdr:colOff>1524000</xdr:colOff>
      <xdr:row>24</xdr:row>
      <xdr:rowOff>114300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5057775" y="5457825"/>
          <a:ext cx="962025" cy="12954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66675</xdr:rowOff>
    </xdr:from>
    <xdr:to>
      <xdr:col>1</xdr:col>
      <xdr:colOff>1857375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6</xdr:row>
      <xdr:rowOff>95250</xdr:rowOff>
    </xdr:from>
    <xdr:to>
      <xdr:col>13</xdr:col>
      <xdr:colOff>333375</xdr:colOff>
      <xdr:row>11</xdr:row>
      <xdr:rowOff>19050</xdr:rowOff>
    </xdr:to>
    <xdr:sp>
      <xdr:nvSpPr>
        <xdr:cNvPr id="1" name="Flecha izquierda 3">
          <a:hlinkClick r:id="rId1"/>
        </xdr:cNvPr>
        <xdr:cNvSpPr>
          <a:spLocks/>
        </xdr:cNvSpPr>
      </xdr:nvSpPr>
      <xdr:spPr>
        <a:xfrm>
          <a:off x="11229975" y="1543050"/>
          <a:ext cx="962025" cy="12573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4400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Página
</a:t>
          </a:r>
          <a:r>
            <a:rPr lang="en-US" cap="none" sz="1200" b="1" i="0" u="none" baseline="0">
              <a:solidFill>
                <a:srgbClr val="FFFFFF"/>
              </a:solidFill>
            </a:rPr>
            <a:t> Inicial</a:t>
          </a:r>
        </a:p>
      </xdr:txBody>
    </xdr:sp>
    <xdr:clientData/>
  </xdr:twoCellAnchor>
  <xdr:twoCellAnchor editAs="oneCell">
    <xdr:from>
      <xdr:col>1</xdr:col>
      <xdr:colOff>504825</xdr:colOff>
      <xdr:row>1</xdr:row>
      <xdr:rowOff>66675</xdr:rowOff>
    </xdr:from>
    <xdr:to>
      <xdr:col>1</xdr:col>
      <xdr:colOff>1590675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286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DSS/OAP/DOCS/Documentos/A&#241;o%202016/Portafolio%20de%20proyectos/1.%20Proyectos%20estrategicos/2.%20Secretaria%20General/Subdireccion%20Financiera/Gesti&#243;n%20de%20Cartera%20y%20Facturaci&#243;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Users/NiniRa/NINROD/Planeaci&#243;n%20Estrat&#233;gica%202016/Difusi&#243;n%20procedimiento%20para%20resoluci&#243;n%20de%20objeciones%20en%20garant&#237;as%20mobiliari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to"/>
      <sheetName val="Justificación - Objetivo"/>
      <sheetName val="Indicadores"/>
      <sheetName val="Recursos Humanos"/>
      <sheetName val="Comunicaciones internas"/>
      <sheetName val="Recursos Financieros"/>
      <sheetName val="Interesados"/>
      <sheetName val="Plan de comunicaciones"/>
      <sheetName val="Requerimientos"/>
      <sheetName val="Alcance"/>
      <sheetName val="EDT- Actividades"/>
      <sheetName val="Riesgos-Cronograma"/>
      <sheetName val="No toc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yecto"/>
      <sheetName val="Justificación - Objetivo"/>
      <sheetName val="Indicadores"/>
      <sheetName val="Recursos Humanos"/>
      <sheetName val="Comunicaciones internas"/>
      <sheetName val="Recursos Financieros"/>
      <sheetName val="Interesados"/>
      <sheetName val="Plan de comunicaciones"/>
      <sheetName val="Requerimientos"/>
      <sheetName val="Alcance"/>
      <sheetName val="EDT- Actividades"/>
      <sheetName val="Riesgos-Cronograma"/>
      <sheetName val="No toc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rcella.cordoba@gptw.com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igiarh@supersociedades.gov.co" TargetMode="External" /><Relationship Id="rId2" Type="http://schemas.openxmlformats.org/officeDocument/2006/relationships/hyperlink" Target="mailto:marcella.cordoba@gptw.com" TargetMode="External" /><Relationship Id="rId3" Type="http://schemas.openxmlformats.org/officeDocument/2006/relationships/hyperlink" Target="mailto:saramc@supersociedades.gov.co" TargetMode="External" /><Relationship Id="rId4" Type="http://schemas.openxmlformats.org/officeDocument/2006/relationships/hyperlink" Target="mailto:ninira@supersociedades.gov.co" TargetMode="External" /><Relationship Id="rId5" Type="http://schemas.openxmlformats.org/officeDocument/2006/relationships/hyperlink" Target="mailto:hoslanders@supersociedades.gov.co" TargetMode="External" /><Relationship Id="rId6" Type="http://schemas.openxmlformats.org/officeDocument/2006/relationships/hyperlink" Target="mailto:yasminm@supersociedades.gov.co" TargetMode="External" /><Relationship Id="rId7" Type="http://schemas.openxmlformats.org/officeDocument/2006/relationships/hyperlink" Target="mailto:marias@supersociedades.gov.co" TargetMode="External" /><Relationship Id="rId8" Type="http://schemas.openxmlformats.org/officeDocument/2006/relationships/hyperlink" Target="mailto:fabianm@supersociedades.gov.co" TargetMode="External" /><Relationship Id="rId9" Type="http://schemas.openxmlformats.org/officeDocument/2006/relationships/hyperlink" Target="mailto:juliorp@supersociedades.gov.co" TargetMode="External" /><Relationship Id="rId10" Type="http://schemas.openxmlformats.org/officeDocument/2006/relationships/comments" Target="../comments7.xml" /><Relationship Id="rId11" Type="http://schemas.openxmlformats.org/officeDocument/2006/relationships/vmlDrawing" Target="../drawings/vmlDrawing6.vml" /><Relationship Id="rId12" Type="http://schemas.openxmlformats.org/officeDocument/2006/relationships/drawing" Target="../drawings/drawing7.xml" /><Relationship Id="rId1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S16"/>
  <sheetViews>
    <sheetView showGridLines="0" tabSelected="1" zoomScale="85" zoomScaleNormal="85" zoomScalePageLayoutView="0" workbookViewId="0" topLeftCell="A1">
      <selection activeCell="E8" sqref="E8"/>
    </sheetView>
  </sheetViews>
  <sheetFormatPr defaultColWidth="11.421875" defaultRowHeight="12.75"/>
  <cols>
    <col min="1" max="1" width="11.421875" style="1" customWidth="1"/>
    <col min="2" max="2" width="3.28125" style="1" customWidth="1"/>
    <col min="3" max="3" width="26.57421875" style="1" bestFit="1" customWidth="1"/>
    <col min="4" max="4" width="3.7109375" style="1" customWidth="1"/>
    <col min="5" max="5" width="26.7109375" style="1" bestFit="1" customWidth="1"/>
    <col min="6" max="6" width="3.7109375" style="1" customWidth="1"/>
    <col min="7" max="7" width="26.8515625" style="1" bestFit="1" customWidth="1"/>
    <col min="8" max="8" width="3.7109375" style="1" customWidth="1"/>
    <col min="9" max="9" width="28.421875" style="1" customWidth="1"/>
    <col min="10" max="10" width="3.7109375" style="1" customWidth="1"/>
    <col min="11" max="11" width="27.00390625" style="1" customWidth="1"/>
    <col min="12" max="12" width="2.7109375" style="1" customWidth="1"/>
    <col min="13" max="14" width="7.7109375" style="1" customWidth="1"/>
    <col min="15" max="16" width="5.7109375" style="1" hidden="1" customWidth="1"/>
    <col min="17" max="17" width="10.7109375" style="1" customWidth="1"/>
    <col min="18" max="18" width="20.7109375" style="1" customWidth="1"/>
    <col min="19" max="19" width="9.140625" style="2" customWidth="1"/>
    <col min="20" max="240" width="9.140625" style="1" customWidth="1"/>
    <col min="241" max="16384" width="11.421875" style="1" customWidth="1"/>
  </cols>
  <sheetData>
    <row r="1" ht="37.5" customHeight="1" thickBot="1"/>
    <row r="2" spans="1:19" s="12" customFormat="1" ht="26.25" customHeight="1">
      <c r="A2" s="44"/>
      <c r="B2" s="151"/>
      <c r="C2" s="152"/>
      <c r="D2" s="153" t="s">
        <v>119</v>
      </c>
      <c r="E2" s="154"/>
      <c r="F2" s="154"/>
      <c r="G2" s="154"/>
      <c r="H2" s="154"/>
      <c r="I2" s="154"/>
      <c r="J2" s="155"/>
      <c r="K2" s="141" t="s">
        <v>120</v>
      </c>
      <c r="L2" s="142"/>
      <c r="S2" s="15"/>
    </row>
    <row r="3" spans="1:19" s="12" customFormat="1" ht="23.25" customHeight="1">
      <c r="A3" s="44"/>
      <c r="B3" s="147"/>
      <c r="C3" s="148"/>
      <c r="D3" s="156" t="s">
        <v>121</v>
      </c>
      <c r="E3" s="157"/>
      <c r="F3" s="157"/>
      <c r="G3" s="157"/>
      <c r="H3" s="157"/>
      <c r="I3" s="157"/>
      <c r="J3" s="158"/>
      <c r="K3" s="143" t="s">
        <v>126</v>
      </c>
      <c r="L3" s="144"/>
      <c r="S3" s="15"/>
    </row>
    <row r="4" spans="1:19" s="12" customFormat="1" ht="24" customHeight="1">
      <c r="A4" s="44"/>
      <c r="B4" s="147"/>
      <c r="C4" s="148"/>
      <c r="D4" s="156" t="s">
        <v>122</v>
      </c>
      <c r="E4" s="157"/>
      <c r="F4" s="157"/>
      <c r="G4" s="157"/>
      <c r="H4" s="157"/>
      <c r="I4" s="157"/>
      <c r="J4" s="158"/>
      <c r="K4" s="143" t="s">
        <v>123</v>
      </c>
      <c r="L4" s="144"/>
      <c r="S4" s="15"/>
    </row>
    <row r="5" spans="1:19" s="12" customFormat="1" ht="22.5" customHeight="1" thickBot="1">
      <c r="A5" s="44"/>
      <c r="B5" s="149"/>
      <c r="C5" s="150"/>
      <c r="D5" s="159" t="s">
        <v>124</v>
      </c>
      <c r="E5" s="160"/>
      <c r="F5" s="160"/>
      <c r="G5" s="160"/>
      <c r="H5" s="160"/>
      <c r="I5" s="160"/>
      <c r="J5" s="161"/>
      <c r="K5" s="145" t="s">
        <v>125</v>
      </c>
      <c r="L5" s="146"/>
      <c r="S5" s="15"/>
    </row>
    <row r="6" spans="3:9" ht="5.25" customHeight="1">
      <c r="C6" s="13"/>
      <c r="D6" s="13"/>
      <c r="E6" s="13"/>
      <c r="F6" s="13"/>
      <c r="G6" s="13"/>
      <c r="H6" s="13"/>
      <c r="I6" s="13"/>
    </row>
    <row r="7" spans="3:19" ht="29.25" customHeight="1">
      <c r="C7" s="138" t="s">
        <v>0</v>
      </c>
      <c r="D7" s="138"/>
      <c r="E7" s="139" t="s">
        <v>146</v>
      </c>
      <c r="F7" s="140"/>
      <c r="G7" s="140"/>
      <c r="H7" s="140"/>
      <c r="I7" s="140"/>
      <c r="J7" s="140"/>
      <c r="K7" s="140"/>
      <c r="S7" s="1"/>
    </row>
    <row r="8" spans="3:19" ht="6.75" customHeight="1">
      <c r="C8" s="7"/>
      <c r="D8" s="7"/>
      <c r="E8" s="8"/>
      <c r="F8" s="8"/>
      <c r="G8" s="8"/>
      <c r="H8" s="8"/>
      <c r="I8" s="8"/>
      <c r="S8" s="1"/>
    </row>
    <row r="9" spans="3:19" ht="6.75" customHeight="1" thickBot="1">
      <c r="C9" s="7"/>
      <c r="D9" s="7"/>
      <c r="E9" s="8"/>
      <c r="F9" s="8"/>
      <c r="G9" s="8"/>
      <c r="H9" s="8"/>
      <c r="I9" s="8"/>
      <c r="S9" s="1"/>
    </row>
    <row r="10" spans="2:12" ht="12.75" thickBot="1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</row>
    <row r="11" spans="2:12" ht="39.75" customHeight="1" thickBot="1">
      <c r="B11" s="48"/>
      <c r="C11" s="18" t="s">
        <v>35</v>
      </c>
      <c r="D11" s="49"/>
      <c r="E11" s="18" t="s">
        <v>36</v>
      </c>
      <c r="F11" s="49"/>
      <c r="G11" s="18" t="s">
        <v>49</v>
      </c>
      <c r="H11" s="49"/>
      <c r="I11" s="18" t="s">
        <v>69</v>
      </c>
      <c r="J11" s="49"/>
      <c r="K11" s="18" t="s">
        <v>50</v>
      </c>
      <c r="L11" s="50"/>
    </row>
    <row r="12" spans="2:12" ht="15" customHeight="1" thickBot="1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50"/>
    </row>
    <row r="13" spans="2:12" ht="39.75" customHeight="1" thickBot="1">
      <c r="B13" s="48"/>
      <c r="C13" s="18" t="s">
        <v>37</v>
      </c>
      <c r="D13" s="49"/>
      <c r="E13" s="18" t="s">
        <v>38</v>
      </c>
      <c r="F13" s="49"/>
      <c r="G13" s="18" t="s">
        <v>39</v>
      </c>
      <c r="H13" s="49"/>
      <c r="I13" s="18" t="s">
        <v>51</v>
      </c>
      <c r="J13" s="49"/>
      <c r="K13" s="18" t="s">
        <v>40</v>
      </c>
      <c r="L13" s="50"/>
    </row>
    <row r="14" spans="2:12" ht="15" customHeight="1" thickBot="1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50"/>
    </row>
    <row r="15" spans="2:12" ht="37.5" customHeight="1" thickBot="1">
      <c r="B15" s="48"/>
      <c r="C15" s="49"/>
      <c r="D15" s="49"/>
      <c r="E15" s="49"/>
      <c r="F15" s="49"/>
      <c r="G15" s="18" t="s">
        <v>41</v>
      </c>
      <c r="H15" s="49"/>
      <c r="I15" s="49"/>
      <c r="J15" s="49"/>
      <c r="K15" s="49"/>
      <c r="L15" s="50"/>
    </row>
    <row r="16" spans="2:12" ht="12.75" thickBot="1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ht="37.5" customHeight="1"/>
    <row r="19" ht="37.5" customHeight="1"/>
    <row r="21" ht="37.5" customHeight="1"/>
    <row r="23" ht="37.5" customHeight="1"/>
    <row r="25" ht="37.5" customHeight="1"/>
  </sheetData>
  <sheetProtection/>
  <mergeCells count="14">
    <mergeCell ref="C7:D7"/>
    <mergeCell ref="E7:K7"/>
    <mergeCell ref="K2:L2"/>
    <mergeCell ref="K3:L3"/>
    <mergeCell ref="K4:L4"/>
    <mergeCell ref="K5:L5"/>
    <mergeCell ref="B3:C3"/>
    <mergeCell ref="B4:C4"/>
    <mergeCell ref="B5:C5"/>
    <mergeCell ref="B2:C2"/>
    <mergeCell ref="D2:J2"/>
    <mergeCell ref="D3:J3"/>
    <mergeCell ref="D4:J4"/>
    <mergeCell ref="D5:J5"/>
  </mergeCells>
  <dataValidations count="1">
    <dataValidation type="whole" allowBlank="1" showInputMessage="1" showErrorMessage="1" sqref="I12 K12 K16:K65494 I10 L10:Q65494 K10 I16:I65494 I14 K14 J10:J65494 H10:H12 H14:H65494">
      <formula1>1</formula1>
      <formula2>5</formula2>
    </dataValidation>
  </dataValidations>
  <hyperlinks>
    <hyperlink ref="C11" location="'Justificación - Objetivo'!A1" display="JUSTIFICACIÓN - OBJETIVO"/>
    <hyperlink ref="E11" location="Indicadores!Área_de_impresión" display="INDICADORES"/>
    <hyperlink ref="K11" location="'Recursos Financieros'!A1" display="RECURSOS FINANCIEROS"/>
    <hyperlink ref="E13" location="Requerimientos!Área_de_impresión" display="REQUERIMIENTOS"/>
    <hyperlink ref="G13" location="Alcance!Área_de_impresión" display="ALCANCE"/>
    <hyperlink ref="K13" location="'Plan de comunicaciones'!Área_de_impresión" display="PLAN DE COMUNICACIONES"/>
    <hyperlink ref="I13" location="'EDT- Actividades'!A1" display="EDT-Actividades"/>
    <hyperlink ref="C13" location="Interesados!Área_de_impresión" display="INTERESADOS"/>
    <hyperlink ref="G15" location="'Riesgos-Cronograma'!Área_de_impresión" display="RIESGOS - CRONOGRAMA"/>
    <hyperlink ref="I11" location="'Comunicaciones internas'!A1" display="COMUNICACIONES INTERNAS"/>
    <hyperlink ref="G11" location="'Recursos Humanos'!Área_de_impresión" display="RECURSOS HUMANOS"/>
  </hyperlinks>
  <printOptions/>
  <pageMargins left="0.3937007874015748" right="0.3937007874015748" top="0.7480314960629921" bottom="0.7480314960629921" header="0.31496062992125984" footer="0.31496062992125984"/>
  <pageSetup fitToHeight="0" fitToWidth="1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0"/>
  <sheetViews>
    <sheetView showGridLines="0" zoomScale="90" zoomScaleNormal="90" zoomScalePageLayoutView="0" workbookViewId="0" topLeftCell="A1">
      <selection activeCell="V20" sqref="V20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26.421875" style="1" customWidth="1"/>
    <col min="4" max="4" width="18.28125" style="1" customWidth="1"/>
    <col min="5" max="5" width="17.140625" style="1" customWidth="1"/>
    <col min="6" max="6" width="23.140625" style="1" customWidth="1"/>
    <col min="7" max="8" width="20.281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421875" style="1" customWidth="1"/>
    <col min="14" max="14" width="17.7109375" style="1" bestFit="1" customWidth="1"/>
    <col min="15" max="15" width="2.57421875" style="1" customWidth="1"/>
    <col min="16" max="16" width="2.421875" style="1" customWidth="1"/>
    <col min="17" max="17" width="7.7109375" style="1" customWidth="1"/>
    <col min="18" max="18" width="0.71875" style="6" customWidth="1"/>
    <col min="19" max="19" width="0.9921875" style="1" customWidth="1"/>
    <col min="20" max="20" width="1.57421875" style="1" customWidth="1"/>
    <col min="21" max="21" width="1.1484375" style="6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1875" style="1" customWidth="1"/>
  </cols>
  <sheetData>
    <row r="1" ht="12.75" thickBot="1"/>
    <row r="2" spans="2:31" s="11" customFormat="1" ht="26.25" customHeight="1">
      <c r="B2" s="219"/>
      <c r="C2" s="220"/>
      <c r="D2" s="233" t="s">
        <v>119</v>
      </c>
      <c r="E2" s="234"/>
      <c r="F2" s="234"/>
      <c r="G2" s="234"/>
      <c r="H2" s="234"/>
      <c r="I2" s="234"/>
      <c r="J2" s="235"/>
      <c r="K2" s="79"/>
      <c r="L2" s="77"/>
      <c r="M2" s="228" t="str">
        <f>Proyecto!K2</f>
        <v>Codigo: GC-F-015</v>
      </c>
      <c r="N2" s="228"/>
      <c r="O2" s="228"/>
      <c r="P2" s="229"/>
      <c r="R2" s="10"/>
      <c r="S2" s="10"/>
      <c r="T2" s="10"/>
      <c r="U2" s="14"/>
      <c r="AE2" s="15"/>
    </row>
    <row r="3" spans="2:31" s="11" customFormat="1" ht="23.25" customHeight="1">
      <c r="B3" s="221"/>
      <c r="C3" s="207"/>
      <c r="D3" s="236" t="s">
        <v>121</v>
      </c>
      <c r="E3" s="237"/>
      <c r="F3" s="237"/>
      <c r="G3" s="237"/>
      <c r="H3" s="237"/>
      <c r="I3" s="237"/>
      <c r="J3" s="238"/>
      <c r="K3" s="28"/>
      <c r="L3" s="54"/>
      <c r="M3" s="162" t="str">
        <f>Proyecto!K3</f>
        <v>Fecha: 17 de septiembre de 2014</v>
      </c>
      <c r="N3" s="162"/>
      <c r="O3" s="162"/>
      <c r="P3" s="230"/>
      <c r="R3" s="10"/>
      <c r="S3" s="10"/>
      <c r="T3" s="10"/>
      <c r="U3" s="14"/>
      <c r="AE3" s="15"/>
    </row>
    <row r="4" spans="2:31" s="11" customFormat="1" ht="24" customHeight="1">
      <c r="B4" s="221"/>
      <c r="C4" s="207"/>
      <c r="D4" s="236" t="s">
        <v>122</v>
      </c>
      <c r="E4" s="237"/>
      <c r="F4" s="237"/>
      <c r="G4" s="237"/>
      <c r="H4" s="237"/>
      <c r="I4" s="237"/>
      <c r="J4" s="238"/>
      <c r="K4" s="28"/>
      <c r="L4" s="54"/>
      <c r="M4" s="162" t="str">
        <f>Proyecto!K4</f>
        <v>Version 001</v>
      </c>
      <c r="N4" s="162"/>
      <c r="O4" s="162"/>
      <c r="P4" s="230"/>
      <c r="R4" s="10"/>
      <c r="U4" s="14"/>
      <c r="AE4" s="15"/>
    </row>
    <row r="5" spans="2:31" s="11" customFormat="1" ht="22.5" customHeight="1" thickBot="1">
      <c r="B5" s="222"/>
      <c r="C5" s="223"/>
      <c r="D5" s="239" t="s">
        <v>124</v>
      </c>
      <c r="E5" s="240"/>
      <c r="F5" s="240"/>
      <c r="G5" s="240"/>
      <c r="H5" s="240"/>
      <c r="I5" s="240"/>
      <c r="J5" s="241"/>
      <c r="K5" s="80"/>
      <c r="L5" s="78"/>
      <c r="M5" s="231" t="s">
        <v>125</v>
      </c>
      <c r="N5" s="231"/>
      <c r="O5" s="231"/>
      <c r="P5" s="232"/>
      <c r="R5" s="10"/>
      <c r="U5" s="10"/>
      <c r="AE5" s="15"/>
    </row>
    <row r="6" spans="2:16" ht="5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31" ht="29.25" customHeight="1">
      <c r="B7" s="138" t="s">
        <v>0</v>
      </c>
      <c r="C7" s="138"/>
      <c r="D7" s="176" t="str">
        <f>Proyecto!$E$7</f>
        <v>Aplicación de la estrategia Great place to work para mejora del clima organizacional</v>
      </c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AE7" s="1"/>
    </row>
    <row r="8" spans="2:31" ht="6.7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AE8" s="1"/>
    </row>
    <row r="9" ht="12"/>
    <row r="10" spans="2:31" ht="48" customHeight="1">
      <c r="B10" s="138" t="s">
        <v>29</v>
      </c>
      <c r="C10" s="138"/>
      <c r="D10" s="169" t="s">
        <v>224</v>
      </c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AE10" s="1"/>
    </row>
    <row r="11" ht="12"/>
    <row r="12" spans="2:16" ht="32.25" customHeight="1">
      <c r="B12" s="138" t="s">
        <v>30</v>
      </c>
      <c r="C12" s="138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</row>
    <row r="13" spans="2:31" ht="6.75" customHeight="1">
      <c r="B13" s="7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AE13" s="1"/>
    </row>
    <row r="14" spans="2:16" ht="36" customHeight="1">
      <c r="B14" s="138" t="s">
        <v>31</v>
      </c>
      <c r="C14" s="138"/>
      <c r="D14" s="169" t="s">
        <v>208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</row>
    <row r="15" spans="2:31" ht="6.75" customHeight="1"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AE15" s="1"/>
    </row>
    <row r="16" spans="2:16" ht="63" customHeight="1">
      <c r="B16" s="138" t="s">
        <v>32</v>
      </c>
      <c r="C16" s="138"/>
      <c r="D16" s="169" t="s">
        <v>225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</row>
    <row r="17" spans="2:31" ht="6.75" customHeight="1"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AE17" s="1"/>
    </row>
    <row r="18" spans="2:16" ht="57.75" customHeight="1">
      <c r="B18" s="138" t="s">
        <v>33</v>
      </c>
      <c r="C18" s="138"/>
      <c r="D18" s="169" t="s">
        <v>227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</row>
    <row r="19" spans="2:31" ht="6.75" customHeight="1"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AE19" s="1"/>
    </row>
    <row r="20" spans="2:16" ht="112.5" customHeight="1">
      <c r="B20" s="138" t="s">
        <v>34</v>
      </c>
      <c r="C20" s="138"/>
      <c r="D20" s="169" t="s">
        <v>226</v>
      </c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</row>
  </sheetData>
  <sheetProtection/>
  <mergeCells count="26">
    <mergeCell ref="D20:P20"/>
    <mergeCell ref="B10:C10"/>
    <mergeCell ref="D10:P10"/>
    <mergeCell ref="B12:C12"/>
    <mergeCell ref="B14:C14"/>
    <mergeCell ref="B16:C16"/>
    <mergeCell ref="B18:C18"/>
    <mergeCell ref="B20:C20"/>
    <mergeCell ref="D18:P18"/>
    <mergeCell ref="D12:P12"/>
    <mergeCell ref="D14:P14"/>
    <mergeCell ref="D16:P16"/>
    <mergeCell ref="B7:C7"/>
    <mergeCell ref="D7:P7"/>
    <mergeCell ref="M2:P2"/>
    <mergeCell ref="M3:P3"/>
    <mergeCell ref="M4:P4"/>
    <mergeCell ref="M5:P5"/>
    <mergeCell ref="B2:C2"/>
    <mergeCell ref="B3:C3"/>
    <mergeCell ref="B4:C4"/>
    <mergeCell ref="B5:C5"/>
    <mergeCell ref="D2:J2"/>
    <mergeCell ref="D3:J3"/>
    <mergeCell ref="D4:J4"/>
    <mergeCell ref="D5:J5"/>
  </mergeCells>
  <dataValidations count="1">
    <dataValidation type="whole" allowBlank="1" showInputMessage="1" showErrorMessage="1" sqref="O20:U65492 O9:U9 G9:M9 W9:AC9 G20:M65492 O11:P11 G11:M11 W14:AC14 G14:M14 O14:U14 O16:U16 W16:AC16 G16:M16 G18:M18 O18:U18 W18:AC18 W20:AC65492 W11:AC12 Q11:U12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O31"/>
  <sheetViews>
    <sheetView zoomScalePageLayoutView="0" workbookViewId="0" topLeftCell="A25">
      <selection activeCell="B2" sqref="B2:B5"/>
    </sheetView>
  </sheetViews>
  <sheetFormatPr defaultColWidth="11.421875" defaultRowHeight="12.75"/>
  <cols>
    <col min="1" max="1" width="2.421875" style="102" customWidth="1"/>
    <col min="2" max="2" width="44.28125" style="102" customWidth="1"/>
    <col min="3" max="3" width="22.28125" style="103" customWidth="1"/>
    <col min="4" max="4" width="40.8515625" style="102" customWidth="1"/>
    <col min="5" max="5" width="14.00390625" style="102" customWidth="1"/>
    <col min="6" max="6" width="41.8515625" style="102" customWidth="1"/>
    <col min="7" max="7" width="30.8515625" style="102" customWidth="1"/>
    <col min="8" max="8" width="31.7109375" style="102" customWidth="1"/>
    <col min="9" max="9" width="14.7109375" style="102" bestFit="1" customWidth="1"/>
    <col min="10" max="10" width="32.28125" style="102" customWidth="1"/>
    <col min="11" max="11" width="13.28125" style="102" customWidth="1"/>
    <col min="12" max="12" width="20.7109375" style="102" customWidth="1"/>
    <col min="13" max="13" width="9.140625" style="63" customWidth="1"/>
    <col min="14" max="15" width="9.140625" style="102" customWidth="1"/>
    <col min="16" max="234" width="9.140625" style="104" customWidth="1"/>
    <col min="235" max="16384" width="11.421875" style="104" customWidth="1"/>
  </cols>
  <sheetData>
    <row r="1" ht="13.5" thickBot="1"/>
    <row r="2" spans="1:15" ht="37.5" customHeight="1">
      <c r="A2" s="104"/>
      <c r="B2" s="253"/>
      <c r="C2" s="252" t="s">
        <v>119</v>
      </c>
      <c r="D2" s="252"/>
      <c r="E2" s="252"/>
      <c r="F2" s="252"/>
      <c r="G2" s="252"/>
      <c r="H2" s="252"/>
      <c r="I2" s="252"/>
      <c r="J2" s="252"/>
      <c r="K2" s="242" t="str">
        <f>Proyecto!K2</f>
        <v>Codigo: GC-F-015</v>
      </c>
      <c r="L2" s="243"/>
      <c r="M2" s="105"/>
      <c r="N2" s="105"/>
      <c r="O2" s="104"/>
    </row>
    <row r="3" spans="1:15" ht="18" customHeight="1">
      <c r="A3" s="104"/>
      <c r="B3" s="254"/>
      <c r="C3" s="256" t="s">
        <v>121</v>
      </c>
      <c r="D3" s="256"/>
      <c r="E3" s="256"/>
      <c r="F3" s="256"/>
      <c r="G3" s="256"/>
      <c r="H3" s="256"/>
      <c r="I3" s="256"/>
      <c r="J3" s="256"/>
      <c r="K3" s="244" t="str">
        <f>Proyecto!K3</f>
        <v>Fecha: 17 de septiembre de 2014</v>
      </c>
      <c r="L3" s="245"/>
      <c r="M3" s="105"/>
      <c r="N3" s="105"/>
      <c r="O3" s="104"/>
    </row>
    <row r="4" spans="1:15" ht="17.25" customHeight="1">
      <c r="A4" s="104"/>
      <c r="B4" s="254"/>
      <c r="C4" s="256" t="s">
        <v>122</v>
      </c>
      <c r="D4" s="256"/>
      <c r="E4" s="256"/>
      <c r="F4" s="256"/>
      <c r="G4" s="256"/>
      <c r="H4" s="256"/>
      <c r="I4" s="256"/>
      <c r="J4" s="256"/>
      <c r="K4" s="244" t="str">
        <f>Proyecto!K4</f>
        <v>Version 001</v>
      </c>
      <c r="L4" s="245"/>
      <c r="M4" s="105"/>
      <c r="N4" s="105"/>
      <c r="O4" s="104"/>
    </row>
    <row r="5" spans="1:15" ht="17.25" customHeight="1" thickBot="1">
      <c r="A5" s="104"/>
      <c r="B5" s="255"/>
      <c r="C5" s="257" t="s">
        <v>124</v>
      </c>
      <c r="D5" s="257"/>
      <c r="E5" s="257"/>
      <c r="F5" s="257"/>
      <c r="G5" s="257"/>
      <c r="H5" s="257"/>
      <c r="I5" s="257"/>
      <c r="J5" s="257"/>
      <c r="K5" s="246" t="s">
        <v>125</v>
      </c>
      <c r="L5" s="247"/>
      <c r="M5" s="105"/>
      <c r="N5" s="105"/>
      <c r="O5" s="104"/>
    </row>
    <row r="6" spans="2:5" ht="12.75">
      <c r="B6" s="106"/>
      <c r="C6" s="107"/>
      <c r="D6" s="106"/>
      <c r="E6" s="106"/>
    </row>
    <row r="7" spans="2:13" ht="22.5" customHeight="1">
      <c r="B7" s="116" t="s">
        <v>0</v>
      </c>
      <c r="C7" s="248" t="str">
        <f>Proyecto!$E$7</f>
        <v>Aplicación de la estrategia Great place to work para mejora del clima organizacional</v>
      </c>
      <c r="D7" s="248"/>
      <c r="E7" s="248"/>
      <c r="F7" s="248"/>
      <c r="G7" s="248"/>
      <c r="H7" s="248"/>
      <c r="I7" s="248"/>
      <c r="J7" s="248"/>
      <c r="K7" s="248"/>
      <c r="L7" s="249"/>
      <c r="M7" s="102"/>
    </row>
    <row r="8" ht="12.75"/>
    <row r="9" spans="1:15" s="90" customFormat="1" ht="36">
      <c r="A9" s="108"/>
      <c r="B9" s="112" t="s">
        <v>76</v>
      </c>
      <c r="C9" s="112" t="s">
        <v>77</v>
      </c>
      <c r="D9" s="112" t="s">
        <v>78</v>
      </c>
      <c r="E9" s="113" t="s">
        <v>136</v>
      </c>
      <c r="F9" s="112" t="s">
        <v>79</v>
      </c>
      <c r="G9" s="114" t="s">
        <v>88</v>
      </c>
      <c r="H9" s="114" t="s">
        <v>89</v>
      </c>
      <c r="I9" s="114" t="s">
        <v>90</v>
      </c>
      <c r="J9" s="113" t="s">
        <v>80</v>
      </c>
      <c r="K9" s="115" t="s">
        <v>81</v>
      </c>
      <c r="L9" s="115" t="s">
        <v>82</v>
      </c>
      <c r="M9" s="109"/>
      <c r="N9" s="108"/>
      <c r="O9" s="108"/>
    </row>
    <row r="10" spans="2:12" ht="78" customHeight="1">
      <c r="B10" s="128" t="s">
        <v>187</v>
      </c>
      <c r="C10" s="129" t="s">
        <v>188</v>
      </c>
      <c r="D10" s="129" t="s">
        <v>251</v>
      </c>
      <c r="E10" s="130">
        <f>+I10/$I$26</f>
        <v>0.22619047619047625</v>
      </c>
      <c r="F10" s="131" t="s">
        <v>189</v>
      </c>
      <c r="G10" s="132">
        <v>42857</v>
      </c>
      <c r="H10" s="132">
        <v>42895</v>
      </c>
      <c r="I10" s="133">
        <f aca="true" t="shared" si="0" ref="I10:I25">(H10-G10)/7</f>
        <v>5.428571428571429</v>
      </c>
      <c r="J10" s="131"/>
      <c r="K10" s="134"/>
      <c r="L10" s="135"/>
    </row>
    <row r="11" spans="2:12" ht="48.75" customHeight="1">
      <c r="B11" s="128" t="s">
        <v>190</v>
      </c>
      <c r="C11" s="250" t="s">
        <v>211</v>
      </c>
      <c r="D11" s="250" t="s">
        <v>258</v>
      </c>
      <c r="E11" s="130">
        <f aca="true" t="shared" si="1" ref="E11:E25">+I11/$I$26</f>
        <v>0.01785714285714286</v>
      </c>
      <c r="F11" s="131" t="s">
        <v>243</v>
      </c>
      <c r="G11" s="132">
        <v>42906</v>
      </c>
      <c r="H11" s="132">
        <v>42909</v>
      </c>
      <c r="I11" s="133">
        <f t="shared" si="0"/>
        <v>0.42857142857142855</v>
      </c>
      <c r="J11" s="131"/>
      <c r="K11" s="134"/>
      <c r="L11" s="135"/>
    </row>
    <row r="12" spans="2:12" ht="48.75" customHeight="1">
      <c r="B12" s="128" t="s">
        <v>209</v>
      </c>
      <c r="C12" s="251"/>
      <c r="D12" s="251"/>
      <c r="E12" s="130">
        <f t="shared" si="1"/>
        <v>0.059523809523809534</v>
      </c>
      <c r="F12" s="131" t="s">
        <v>191</v>
      </c>
      <c r="G12" s="132">
        <v>42913</v>
      </c>
      <c r="H12" s="132">
        <v>42923</v>
      </c>
      <c r="I12" s="133">
        <f t="shared" si="0"/>
        <v>1.4285714285714286</v>
      </c>
      <c r="J12" s="131"/>
      <c r="K12" s="134"/>
      <c r="L12" s="135"/>
    </row>
    <row r="13" spans="2:12" ht="48.75" customHeight="1">
      <c r="B13" s="128" t="s">
        <v>239</v>
      </c>
      <c r="C13" s="136" t="s">
        <v>210</v>
      </c>
      <c r="D13" s="136" t="s">
        <v>252</v>
      </c>
      <c r="E13" s="130">
        <f t="shared" si="1"/>
        <v>0.02380952380952381</v>
      </c>
      <c r="F13" s="131" t="s">
        <v>212</v>
      </c>
      <c r="G13" s="132">
        <v>42926</v>
      </c>
      <c r="H13" s="132">
        <v>42930</v>
      </c>
      <c r="I13" s="133">
        <f t="shared" si="0"/>
        <v>0.5714285714285714</v>
      </c>
      <c r="J13" s="131"/>
      <c r="K13" s="134"/>
      <c r="L13" s="135"/>
    </row>
    <row r="14" spans="2:12" ht="48.75" customHeight="1">
      <c r="B14" s="128" t="s">
        <v>193</v>
      </c>
      <c r="C14" s="136" t="s">
        <v>192</v>
      </c>
      <c r="D14" s="136" t="s">
        <v>259</v>
      </c>
      <c r="E14" s="130">
        <f t="shared" si="1"/>
        <v>0.08333333333333334</v>
      </c>
      <c r="F14" s="131" t="s">
        <v>191</v>
      </c>
      <c r="G14" s="132">
        <v>42933</v>
      </c>
      <c r="H14" s="132">
        <v>42947</v>
      </c>
      <c r="I14" s="133">
        <f t="shared" si="0"/>
        <v>2</v>
      </c>
      <c r="J14" s="131"/>
      <c r="K14" s="134"/>
      <c r="L14" s="135"/>
    </row>
    <row r="15" spans="2:12" ht="60" customHeight="1">
      <c r="B15" s="128" t="s">
        <v>240</v>
      </c>
      <c r="C15" s="136" t="s">
        <v>241</v>
      </c>
      <c r="D15" s="136" t="s">
        <v>260</v>
      </c>
      <c r="E15" s="130">
        <f t="shared" si="1"/>
        <v>0.01785714285714286</v>
      </c>
      <c r="F15" s="131" t="s">
        <v>242</v>
      </c>
      <c r="G15" s="132">
        <v>42948</v>
      </c>
      <c r="H15" s="132">
        <v>42951</v>
      </c>
      <c r="I15" s="133">
        <f t="shared" si="0"/>
        <v>0.42857142857142855</v>
      </c>
      <c r="J15" s="131"/>
      <c r="K15" s="134"/>
      <c r="L15" s="135"/>
    </row>
    <row r="16" spans="2:12" ht="48.75" customHeight="1">
      <c r="B16" s="128" t="s">
        <v>236</v>
      </c>
      <c r="C16" s="136" t="s">
        <v>237</v>
      </c>
      <c r="D16" s="136" t="s">
        <v>253</v>
      </c>
      <c r="E16" s="130">
        <f t="shared" si="1"/>
        <v>0.01785714285714286</v>
      </c>
      <c r="F16" s="131" t="s">
        <v>238</v>
      </c>
      <c r="G16" s="132">
        <v>42955</v>
      </c>
      <c r="H16" s="132">
        <v>42958</v>
      </c>
      <c r="I16" s="133">
        <f t="shared" si="0"/>
        <v>0.42857142857142855</v>
      </c>
      <c r="J16" s="131"/>
      <c r="K16" s="134"/>
      <c r="L16" s="135"/>
    </row>
    <row r="17" spans="2:12" ht="60.75" customHeight="1">
      <c r="B17" s="128" t="s">
        <v>195</v>
      </c>
      <c r="C17" s="136" t="s">
        <v>194</v>
      </c>
      <c r="D17" s="136" t="s">
        <v>260</v>
      </c>
      <c r="E17" s="130">
        <f t="shared" si="1"/>
        <v>0.06547619047619048</v>
      </c>
      <c r="F17" s="131" t="s">
        <v>244</v>
      </c>
      <c r="G17" s="132">
        <v>42961</v>
      </c>
      <c r="H17" s="132">
        <v>42972</v>
      </c>
      <c r="I17" s="133">
        <f t="shared" si="0"/>
        <v>1.5714285714285714</v>
      </c>
      <c r="J17" s="131"/>
      <c r="K17" s="134"/>
      <c r="L17" s="135"/>
    </row>
    <row r="18" spans="2:12" ht="56.25" customHeight="1">
      <c r="B18" s="128" t="s">
        <v>196</v>
      </c>
      <c r="C18" s="136" t="s">
        <v>197</v>
      </c>
      <c r="D18" s="136" t="s">
        <v>254</v>
      </c>
      <c r="E18" s="130">
        <f t="shared" si="1"/>
        <v>0.08333333333333334</v>
      </c>
      <c r="F18" s="131" t="s">
        <v>191</v>
      </c>
      <c r="G18" s="132">
        <v>42975</v>
      </c>
      <c r="H18" s="132">
        <v>42989</v>
      </c>
      <c r="I18" s="133">
        <f t="shared" si="0"/>
        <v>2</v>
      </c>
      <c r="J18" s="131"/>
      <c r="K18" s="134"/>
      <c r="L18" s="137"/>
    </row>
    <row r="19" spans="2:12" ht="48.75" customHeight="1">
      <c r="B19" s="128" t="s">
        <v>198</v>
      </c>
      <c r="C19" s="136" t="s">
        <v>199</v>
      </c>
      <c r="D19" s="136" t="s">
        <v>255</v>
      </c>
      <c r="E19" s="130">
        <f t="shared" si="1"/>
        <v>0.04166666666666667</v>
      </c>
      <c r="F19" s="131" t="s">
        <v>191</v>
      </c>
      <c r="G19" s="132">
        <v>42990</v>
      </c>
      <c r="H19" s="132">
        <v>42997</v>
      </c>
      <c r="I19" s="133">
        <f t="shared" si="0"/>
        <v>1</v>
      </c>
      <c r="J19" s="131"/>
      <c r="K19" s="134"/>
      <c r="L19" s="137"/>
    </row>
    <row r="20" spans="2:12" ht="48.75" customHeight="1">
      <c r="B20" s="128" t="s">
        <v>200</v>
      </c>
      <c r="C20" s="129" t="s">
        <v>201</v>
      </c>
      <c r="D20" s="129" t="s">
        <v>256</v>
      </c>
      <c r="E20" s="130">
        <f t="shared" si="1"/>
        <v>0.04166666666666667</v>
      </c>
      <c r="F20" s="131" t="s">
        <v>191</v>
      </c>
      <c r="G20" s="132">
        <v>42998</v>
      </c>
      <c r="H20" s="132">
        <v>43005</v>
      </c>
      <c r="I20" s="133">
        <f t="shared" si="0"/>
        <v>1</v>
      </c>
      <c r="J20" s="131"/>
      <c r="K20" s="134"/>
      <c r="L20" s="137"/>
    </row>
    <row r="21" spans="2:12" ht="48.75" customHeight="1">
      <c r="B21" s="128" t="s">
        <v>202</v>
      </c>
      <c r="C21" s="129" t="s">
        <v>203</v>
      </c>
      <c r="D21" s="129" t="s">
        <v>257</v>
      </c>
      <c r="E21" s="130">
        <f t="shared" si="1"/>
        <v>0.03571428571428572</v>
      </c>
      <c r="F21" s="131" t="s">
        <v>191</v>
      </c>
      <c r="G21" s="132">
        <v>43006</v>
      </c>
      <c r="H21" s="132">
        <v>43012</v>
      </c>
      <c r="I21" s="133">
        <f t="shared" si="0"/>
        <v>0.8571428571428571</v>
      </c>
      <c r="J21" s="131"/>
      <c r="K21" s="134"/>
      <c r="L21" s="137"/>
    </row>
    <row r="22" spans="2:12" ht="48.75" customHeight="1">
      <c r="B22" s="128" t="s">
        <v>204</v>
      </c>
      <c r="C22" s="129" t="s">
        <v>205</v>
      </c>
      <c r="D22" s="129" t="s">
        <v>261</v>
      </c>
      <c r="E22" s="130">
        <f t="shared" si="1"/>
        <v>0.02380952380952381</v>
      </c>
      <c r="F22" s="131" t="s">
        <v>245</v>
      </c>
      <c r="G22" s="132">
        <v>43017</v>
      </c>
      <c r="H22" s="132">
        <v>43021</v>
      </c>
      <c r="I22" s="133">
        <f t="shared" si="0"/>
        <v>0.5714285714285714</v>
      </c>
      <c r="J22" s="131"/>
      <c r="K22" s="134"/>
      <c r="L22" s="137"/>
    </row>
    <row r="23" spans="2:12" ht="48.75" customHeight="1">
      <c r="B23" s="128" t="s">
        <v>206</v>
      </c>
      <c r="C23" s="129" t="s">
        <v>207</v>
      </c>
      <c r="D23" s="129" t="s">
        <v>249</v>
      </c>
      <c r="E23" s="130">
        <f t="shared" si="1"/>
        <v>0.14285714285714288</v>
      </c>
      <c r="F23" s="131" t="s">
        <v>191</v>
      </c>
      <c r="G23" s="132">
        <v>43025</v>
      </c>
      <c r="H23" s="132">
        <v>43049</v>
      </c>
      <c r="I23" s="133">
        <f t="shared" si="0"/>
        <v>3.4285714285714284</v>
      </c>
      <c r="J23" s="131"/>
      <c r="K23" s="134"/>
      <c r="L23" s="137"/>
    </row>
    <row r="24" spans="2:12" ht="58.5" customHeight="1">
      <c r="B24" s="128" t="s">
        <v>250</v>
      </c>
      <c r="C24" s="129" t="s">
        <v>246</v>
      </c>
      <c r="D24" s="129" t="s">
        <v>262</v>
      </c>
      <c r="E24" s="130">
        <f t="shared" si="1"/>
        <v>0.01785714285714286</v>
      </c>
      <c r="F24" s="131" t="s">
        <v>191</v>
      </c>
      <c r="G24" s="132">
        <v>43053</v>
      </c>
      <c r="H24" s="132">
        <v>43056</v>
      </c>
      <c r="I24" s="133">
        <f t="shared" si="0"/>
        <v>0.42857142857142855</v>
      </c>
      <c r="J24" s="131"/>
      <c r="K24" s="134"/>
      <c r="L24" s="137"/>
    </row>
    <row r="25" spans="2:12" ht="57.75" customHeight="1">
      <c r="B25" s="128" t="s">
        <v>247</v>
      </c>
      <c r="C25" s="129" t="s">
        <v>248</v>
      </c>
      <c r="D25" s="129" t="s">
        <v>257</v>
      </c>
      <c r="E25" s="130">
        <f t="shared" si="1"/>
        <v>0.10119047619047619</v>
      </c>
      <c r="F25" s="131" t="s">
        <v>242</v>
      </c>
      <c r="G25" s="132">
        <v>43059</v>
      </c>
      <c r="H25" s="132">
        <v>43076</v>
      </c>
      <c r="I25" s="133">
        <f t="shared" si="0"/>
        <v>2.4285714285714284</v>
      </c>
      <c r="J25" s="131"/>
      <c r="K25" s="134"/>
      <c r="L25" s="137"/>
    </row>
    <row r="26" spans="5:12" ht="33" customHeight="1">
      <c r="E26" s="110">
        <f>+I26/$I$26</f>
        <v>1</v>
      </c>
      <c r="I26" s="111">
        <f>SUM(I10:I25)</f>
        <v>23.999999999999996</v>
      </c>
      <c r="L26" s="117">
        <f>SUM(L10:L25)</f>
        <v>0</v>
      </c>
    </row>
    <row r="29" ht="12.75">
      <c r="L29" s="118"/>
    </row>
    <row r="31" ht="12.75">
      <c r="L31" s="118"/>
    </row>
  </sheetData>
  <sheetProtection/>
  <mergeCells count="12">
    <mergeCell ref="C11:C12"/>
    <mergeCell ref="D11:D12"/>
    <mergeCell ref="C2:J2"/>
    <mergeCell ref="B2:B5"/>
    <mergeCell ref="C3:J3"/>
    <mergeCell ref="C4:J4"/>
    <mergeCell ref="C5:J5"/>
    <mergeCell ref="K2:L2"/>
    <mergeCell ref="K3:L3"/>
    <mergeCell ref="K4:L4"/>
    <mergeCell ref="K5:L5"/>
    <mergeCell ref="C7:L7"/>
  </mergeCells>
  <dataValidations count="1">
    <dataValidation type="whole" allowBlank="1" showInputMessage="1" showErrorMessage="1" sqref="F26:H65399 J26:K65399 I27:I65399 F8:K8">
      <formula1>1</formula1>
      <formula2>5</formula2>
    </dataValidation>
  </dataValidations>
  <printOptions horizontalCentered="1" verticalCentered="1"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48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6"/>
  <sheetViews>
    <sheetView showGridLines="0" zoomScale="90" zoomScaleNormal="90" zoomScalePageLayoutView="0" workbookViewId="0" topLeftCell="A1">
      <selection activeCell="H22" sqref="H22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14.140625" style="1" customWidth="1"/>
    <col min="4" max="4" width="18.28125" style="1" customWidth="1"/>
    <col min="5" max="5" width="17.140625" style="1" customWidth="1"/>
    <col min="6" max="6" width="23.140625" style="1" customWidth="1"/>
    <col min="7" max="8" width="20.281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421875" style="1" customWidth="1"/>
    <col min="14" max="14" width="17.7109375" style="1" bestFit="1" customWidth="1"/>
    <col min="15" max="15" width="2.57421875" style="1" customWidth="1"/>
    <col min="16" max="16" width="2.421875" style="1" customWidth="1"/>
    <col min="17" max="17" width="7.7109375" style="1" customWidth="1"/>
    <col min="18" max="18" width="0.71875" style="6" customWidth="1"/>
    <col min="19" max="19" width="0.9921875" style="1" customWidth="1"/>
    <col min="20" max="20" width="1.57421875" style="1" customWidth="1"/>
    <col min="21" max="21" width="1.1484375" style="6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1875" style="1" customWidth="1"/>
  </cols>
  <sheetData>
    <row r="1" ht="12.75" thickBot="1"/>
    <row r="2" spans="2:31" s="11" customFormat="1" ht="26.25" customHeight="1">
      <c r="B2" s="264"/>
      <c r="C2" s="265"/>
      <c r="D2" s="261" t="s">
        <v>119</v>
      </c>
      <c r="E2" s="234"/>
      <c r="F2" s="234"/>
      <c r="G2" s="234"/>
      <c r="H2" s="234"/>
      <c r="I2" s="234"/>
      <c r="J2" s="234"/>
      <c r="K2" s="75"/>
      <c r="L2" s="75"/>
      <c r="M2" s="270" t="str">
        <f>Proyecto!K2</f>
        <v>Codigo: GC-F-015</v>
      </c>
      <c r="N2" s="228"/>
      <c r="O2" s="228"/>
      <c r="P2" s="229"/>
      <c r="R2" s="10"/>
      <c r="S2" s="10"/>
      <c r="T2" s="10" t="s">
        <v>131</v>
      </c>
      <c r="U2" s="14"/>
      <c r="AE2" s="15"/>
    </row>
    <row r="3" spans="2:31" s="11" customFormat="1" ht="23.25" customHeight="1">
      <c r="B3" s="266"/>
      <c r="C3" s="267"/>
      <c r="D3" s="262" t="s">
        <v>121</v>
      </c>
      <c r="E3" s="237"/>
      <c r="F3" s="237"/>
      <c r="G3" s="237"/>
      <c r="H3" s="237"/>
      <c r="I3" s="237"/>
      <c r="J3" s="237"/>
      <c r="K3" s="74"/>
      <c r="L3" s="74"/>
      <c r="M3" s="271" t="str">
        <f>Proyecto!K3</f>
        <v>Fecha: 17 de septiembre de 2014</v>
      </c>
      <c r="N3" s="162"/>
      <c r="O3" s="162"/>
      <c r="P3" s="230"/>
      <c r="R3" s="10"/>
      <c r="S3" s="10"/>
      <c r="T3" s="10" t="s">
        <v>132</v>
      </c>
      <c r="U3" s="14"/>
      <c r="AE3" s="15"/>
    </row>
    <row r="4" spans="2:31" s="11" customFormat="1" ht="24" customHeight="1">
      <c r="B4" s="266"/>
      <c r="C4" s="267"/>
      <c r="D4" s="262" t="s">
        <v>122</v>
      </c>
      <c r="E4" s="237"/>
      <c r="F4" s="237"/>
      <c r="G4" s="237"/>
      <c r="H4" s="237"/>
      <c r="I4" s="237"/>
      <c r="J4" s="237"/>
      <c r="K4" s="74"/>
      <c r="L4" s="74"/>
      <c r="M4" s="271" t="str">
        <f>Proyecto!K4</f>
        <v>Version 001</v>
      </c>
      <c r="N4" s="162"/>
      <c r="O4" s="162"/>
      <c r="P4" s="230"/>
      <c r="R4" s="10"/>
      <c r="T4" s="10" t="s">
        <v>133</v>
      </c>
      <c r="U4" s="14"/>
      <c r="AE4" s="15"/>
    </row>
    <row r="5" spans="2:31" s="11" customFormat="1" ht="22.5" customHeight="1" thickBot="1">
      <c r="B5" s="268"/>
      <c r="C5" s="269"/>
      <c r="D5" s="263" t="s">
        <v>124</v>
      </c>
      <c r="E5" s="240"/>
      <c r="F5" s="240"/>
      <c r="G5" s="240"/>
      <c r="H5" s="240"/>
      <c r="I5" s="240"/>
      <c r="J5" s="240"/>
      <c r="K5" s="76"/>
      <c r="L5" s="76"/>
      <c r="M5" s="272" t="s">
        <v>125</v>
      </c>
      <c r="N5" s="231"/>
      <c r="O5" s="231"/>
      <c r="P5" s="232"/>
      <c r="R5" s="10"/>
      <c r="T5" s="10" t="s">
        <v>134</v>
      </c>
      <c r="U5" s="10"/>
      <c r="AE5" s="15"/>
    </row>
    <row r="6" spans="2:20" ht="5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T6" s="6"/>
    </row>
    <row r="7" spans="2:31" ht="29.25" customHeight="1">
      <c r="B7" s="138" t="s">
        <v>0</v>
      </c>
      <c r="C7" s="138"/>
      <c r="D7" s="176" t="str">
        <f>Proyecto!$E$7</f>
        <v>Aplicación de la estrategia Great place to work para mejora del clima organizacional</v>
      </c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AE7" s="1"/>
    </row>
    <row r="8" spans="2:31" ht="6.75" customHeight="1"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AE8" s="1"/>
    </row>
    <row r="10" spans="2:16" ht="21.75" customHeight="1">
      <c r="B10" s="187" t="s">
        <v>22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</row>
    <row r="11" spans="2:16" ht="21.75" customHeight="1">
      <c r="B11" s="185" t="s">
        <v>127</v>
      </c>
      <c r="C11" s="185"/>
      <c r="D11" s="185"/>
      <c r="E11" s="185"/>
      <c r="F11" s="81" t="s">
        <v>128</v>
      </c>
      <c r="G11" s="185" t="s">
        <v>129</v>
      </c>
      <c r="H11" s="185"/>
      <c r="I11" s="185"/>
      <c r="J11" s="185"/>
      <c r="K11" s="83"/>
      <c r="L11" s="83"/>
      <c r="M11" s="185" t="s">
        <v>130</v>
      </c>
      <c r="N11" s="185"/>
      <c r="O11" s="185"/>
      <c r="P11" s="185"/>
    </row>
    <row r="12" spans="2:16" ht="46.5" customHeight="1">
      <c r="B12" s="169" t="s">
        <v>149</v>
      </c>
      <c r="C12" s="169"/>
      <c r="D12" s="169"/>
      <c r="E12" s="169"/>
      <c r="F12" s="82" t="s">
        <v>132</v>
      </c>
      <c r="G12" s="171" t="s">
        <v>150</v>
      </c>
      <c r="H12" s="258"/>
      <c r="I12" s="258"/>
      <c r="J12" s="259"/>
      <c r="K12" s="21"/>
      <c r="L12" s="21"/>
      <c r="M12" s="260" t="s">
        <v>185</v>
      </c>
      <c r="N12" s="260"/>
      <c r="O12" s="260"/>
      <c r="P12" s="260"/>
    </row>
    <row r="13" spans="2:16" ht="43.5" customHeight="1">
      <c r="B13" s="169" t="s">
        <v>151</v>
      </c>
      <c r="C13" s="169"/>
      <c r="D13" s="169"/>
      <c r="E13" s="169"/>
      <c r="F13" s="82" t="s">
        <v>133</v>
      </c>
      <c r="G13" s="171" t="s">
        <v>152</v>
      </c>
      <c r="H13" s="258"/>
      <c r="I13" s="258"/>
      <c r="J13" s="259"/>
      <c r="K13" s="21"/>
      <c r="L13" s="21"/>
      <c r="M13" s="260" t="s">
        <v>186</v>
      </c>
      <c r="N13" s="260"/>
      <c r="O13" s="260"/>
      <c r="P13" s="260"/>
    </row>
    <row r="15" spans="2:16" ht="21.75" customHeight="1">
      <c r="B15" s="187" t="s">
        <v>23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</row>
    <row r="16" spans="2:16" ht="21.75" customHeight="1">
      <c r="B16" s="169" t="s">
        <v>24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</row>
  </sheetData>
  <sheetProtection/>
  <mergeCells count="23">
    <mergeCell ref="D2:J2"/>
    <mergeCell ref="D3:J3"/>
    <mergeCell ref="D4:J4"/>
    <mergeCell ref="D5:J5"/>
    <mergeCell ref="B10:P10"/>
    <mergeCell ref="B2:C5"/>
    <mergeCell ref="M2:P2"/>
    <mergeCell ref="M3:P3"/>
    <mergeCell ref="M4:P4"/>
    <mergeCell ref="M5:P5"/>
    <mergeCell ref="B7:C7"/>
    <mergeCell ref="D7:P7"/>
    <mergeCell ref="B11:E11"/>
    <mergeCell ref="G11:J11"/>
    <mergeCell ref="M11:P11"/>
    <mergeCell ref="B12:E12"/>
    <mergeCell ref="G12:J12"/>
    <mergeCell ref="M12:P12"/>
    <mergeCell ref="B13:E13"/>
    <mergeCell ref="G13:J13"/>
    <mergeCell ref="M13:P13"/>
    <mergeCell ref="B15:P15"/>
    <mergeCell ref="B16:P16"/>
  </mergeCells>
  <conditionalFormatting sqref="F12:F13">
    <cfRule type="containsText" priority="1" dxfId="3" operator="containsText" text="Extremo">
      <formula>NOT(ISERROR(SEARCH("Extremo",F12)))</formula>
    </cfRule>
    <cfRule type="containsText" priority="2" dxfId="2" operator="containsText" text="Alto">
      <formula>NOT(ISERROR(SEARCH("Alto",F12)))</formula>
    </cfRule>
    <cfRule type="containsText" priority="3" dxfId="1" operator="containsText" text="Medio">
      <formula>NOT(ISERROR(SEARCH("Medio",F12)))</formula>
    </cfRule>
    <cfRule type="containsText" priority="4" dxfId="0" operator="containsText" text="Bajo">
      <formula>NOT(ISERROR(SEARCH("Bajo",F12)))</formula>
    </cfRule>
  </conditionalFormatting>
  <dataValidations count="2">
    <dataValidation type="whole" allowBlank="1" showInputMessage="1" showErrorMessage="1" sqref="O17:P65503 O9:P9 O14:P14 G14:M14 G17:M65503 G9:M9 Q9:U65503 W9:AC65503">
      <formula1>1</formula1>
      <formula2>5</formula2>
    </dataValidation>
    <dataValidation type="list" allowBlank="1" showInputMessage="1" showErrorMessage="1" sqref="F12:F13">
      <formula1>$T$2:$T$5</formula1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Q23"/>
  <sheetViews>
    <sheetView zoomScalePageLayoutView="0" workbookViewId="0" topLeftCell="B1">
      <selection activeCell="Q24" sqref="Q24"/>
    </sheetView>
  </sheetViews>
  <sheetFormatPr defaultColWidth="11.421875" defaultRowHeight="12.75"/>
  <cols>
    <col min="1" max="1" width="15.140625" style="0" customWidth="1"/>
    <col min="2" max="2" width="3.8515625" style="0" customWidth="1"/>
    <col min="3" max="3" width="18.140625" style="0" bestFit="1" customWidth="1"/>
    <col min="4" max="4" width="2.421875" style="0" customWidth="1"/>
    <col min="5" max="5" width="20.140625" style="0" bestFit="1" customWidth="1"/>
    <col min="6" max="6" width="1.57421875" style="0" customWidth="1"/>
    <col min="7" max="7" width="12.8515625" style="0" bestFit="1" customWidth="1"/>
    <col min="8" max="8" width="2.00390625" style="0" customWidth="1"/>
    <col min="9" max="9" width="14.421875" style="0" bestFit="1" customWidth="1"/>
    <col min="10" max="10" width="1.421875" style="0" customWidth="1"/>
    <col min="11" max="11" width="20.57421875" style="0" bestFit="1" customWidth="1"/>
    <col min="12" max="12" width="3.00390625" style="0" customWidth="1"/>
    <col min="13" max="13" width="29.140625" style="0" bestFit="1" customWidth="1"/>
    <col min="14" max="14" width="2.57421875" style="0" customWidth="1"/>
    <col min="15" max="15" width="19.140625" style="0" bestFit="1" customWidth="1"/>
    <col min="16" max="16" width="5.00390625" style="0" customWidth="1"/>
  </cols>
  <sheetData>
    <row r="4" spans="1:17" ht="12.75">
      <c r="A4" s="27" t="s">
        <v>102</v>
      </c>
      <c r="C4" s="27" t="s">
        <v>57</v>
      </c>
      <c r="E4" s="27" t="s">
        <v>58</v>
      </c>
      <c r="G4" s="27" t="s">
        <v>59</v>
      </c>
      <c r="I4" s="27" t="s">
        <v>63</v>
      </c>
      <c r="K4" s="27" t="s">
        <v>64</v>
      </c>
      <c r="M4" s="27"/>
      <c r="O4" s="27" t="s">
        <v>95</v>
      </c>
      <c r="Q4" s="27" t="s">
        <v>105</v>
      </c>
    </row>
    <row r="5" spans="1:17" ht="12.75">
      <c r="A5" t="s">
        <v>103</v>
      </c>
      <c r="C5" s="26" t="s">
        <v>52</v>
      </c>
      <c r="E5" s="26" t="s">
        <v>53</v>
      </c>
      <c r="G5" s="26" t="s">
        <v>60</v>
      </c>
      <c r="I5" s="26" t="s">
        <v>92</v>
      </c>
      <c r="K5" s="26" t="s">
        <v>65</v>
      </c>
      <c r="M5" t="s">
        <v>83</v>
      </c>
      <c r="O5" s="26" t="s">
        <v>96</v>
      </c>
      <c r="Q5" t="s">
        <v>108</v>
      </c>
    </row>
    <row r="6" spans="1:17" ht="12.75">
      <c r="A6" t="s">
        <v>104</v>
      </c>
      <c r="C6" s="26" t="s">
        <v>55</v>
      </c>
      <c r="E6" s="26" t="s">
        <v>56</v>
      </c>
      <c r="G6" s="26" t="s">
        <v>61</v>
      </c>
      <c r="I6" s="26" t="s">
        <v>93</v>
      </c>
      <c r="K6" s="26" t="s">
        <v>66</v>
      </c>
      <c r="M6" t="s">
        <v>91</v>
      </c>
      <c r="O6" s="26" t="s">
        <v>97</v>
      </c>
      <c r="Q6" t="s">
        <v>109</v>
      </c>
    </row>
    <row r="7" spans="3:17" ht="12.75">
      <c r="C7" s="26" t="s">
        <v>54</v>
      </c>
      <c r="G7" s="26" t="s">
        <v>62</v>
      </c>
      <c r="K7" s="29" t="s">
        <v>67</v>
      </c>
      <c r="O7" s="29" t="s">
        <v>98</v>
      </c>
      <c r="Q7" t="s">
        <v>110</v>
      </c>
    </row>
    <row r="8" spans="15:17" ht="12.75">
      <c r="O8" s="29" t="s">
        <v>99</v>
      </c>
      <c r="Q8" t="s">
        <v>111</v>
      </c>
    </row>
    <row r="9" spans="15:17" ht="12.75">
      <c r="O9" s="29" t="s">
        <v>100</v>
      </c>
      <c r="Q9" t="s">
        <v>112</v>
      </c>
    </row>
    <row r="10" spans="15:17" ht="12.75">
      <c r="O10" s="29" t="s">
        <v>101</v>
      </c>
      <c r="Q10" t="s">
        <v>113</v>
      </c>
    </row>
    <row r="11" spans="15:17" ht="12.75">
      <c r="O11" s="29" t="s">
        <v>75</v>
      </c>
      <c r="Q11" t="s">
        <v>114</v>
      </c>
    </row>
    <row r="12" ht="12.75">
      <c r="Q12" t="s">
        <v>115</v>
      </c>
    </row>
    <row r="14" ht="12.75">
      <c r="Q14" s="27" t="s">
        <v>116</v>
      </c>
    </row>
    <row r="15" ht="12.75">
      <c r="Q15" t="s">
        <v>108</v>
      </c>
    </row>
    <row r="16" ht="12.75">
      <c r="Q16" t="s">
        <v>109</v>
      </c>
    </row>
    <row r="17" ht="12.75">
      <c r="Q17" t="s">
        <v>110</v>
      </c>
    </row>
    <row r="18" ht="12.75">
      <c r="Q18" t="s">
        <v>111</v>
      </c>
    </row>
    <row r="19" ht="12.75">
      <c r="Q19" t="s">
        <v>112</v>
      </c>
    </row>
    <row r="20" ht="12.75">
      <c r="Q20" t="s">
        <v>113</v>
      </c>
    </row>
    <row r="21" ht="12.75">
      <c r="Q21" t="s">
        <v>114</v>
      </c>
    </row>
    <row r="22" ht="12.75">
      <c r="Q22" t="s">
        <v>115</v>
      </c>
    </row>
    <row r="23" ht="12.75">
      <c r="Q23" s="26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4"/>
  <sheetViews>
    <sheetView showGridLines="0" zoomScale="90" zoomScaleNormal="90" zoomScalePageLayoutView="0" workbookViewId="0" topLeftCell="A1">
      <selection activeCell="C25" sqref="C25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14.140625" style="1" customWidth="1"/>
    <col min="4" max="4" width="14.421875" style="1" customWidth="1"/>
    <col min="5" max="5" width="17.140625" style="1" customWidth="1"/>
    <col min="6" max="6" width="23.140625" style="1" customWidth="1"/>
    <col min="7" max="8" width="20.281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421875" style="1" customWidth="1"/>
    <col min="14" max="14" width="17.7109375" style="1" bestFit="1" customWidth="1"/>
    <col min="15" max="15" width="2.57421875" style="1" customWidth="1"/>
    <col min="16" max="16" width="2.421875" style="1" customWidth="1"/>
    <col min="17" max="17" width="7.7109375" style="1" customWidth="1"/>
    <col min="18" max="18" width="0.71875" style="6" customWidth="1"/>
    <col min="19" max="19" width="0.9921875" style="1" customWidth="1"/>
    <col min="20" max="20" width="1.57421875" style="1" customWidth="1"/>
    <col min="21" max="21" width="1.1484375" style="6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1875" style="1" customWidth="1"/>
  </cols>
  <sheetData>
    <row r="1" ht="12.75" thickBot="1"/>
    <row r="2" spans="2:31" s="11" customFormat="1" ht="26.25" customHeight="1">
      <c r="B2" s="151"/>
      <c r="C2" s="152"/>
      <c r="D2" s="153" t="s">
        <v>119</v>
      </c>
      <c r="E2" s="154"/>
      <c r="F2" s="154"/>
      <c r="G2" s="154"/>
      <c r="H2" s="154"/>
      <c r="I2" s="154"/>
      <c r="J2" s="155"/>
      <c r="K2" s="141" t="s">
        <v>120</v>
      </c>
      <c r="L2" s="170"/>
      <c r="M2" s="141" t="str">
        <f>Proyecto!K2</f>
        <v>Codigo: GC-F-015</v>
      </c>
      <c r="N2" s="165"/>
      <c r="O2" s="165"/>
      <c r="P2" s="142"/>
      <c r="R2" s="10"/>
      <c r="S2" s="10"/>
      <c r="T2" s="10"/>
      <c r="U2" s="14"/>
      <c r="AE2" s="15"/>
    </row>
    <row r="3" spans="2:31" s="11" customFormat="1" ht="23.25" customHeight="1">
      <c r="B3" s="147"/>
      <c r="C3" s="148"/>
      <c r="D3" s="156" t="s">
        <v>121</v>
      </c>
      <c r="E3" s="157"/>
      <c r="F3" s="157"/>
      <c r="G3" s="157"/>
      <c r="H3" s="157"/>
      <c r="I3" s="157"/>
      <c r="J3" s="158"/>
      <c r="K3" s="143" t="s">
        <v>126</v>
      </c>
      <c r="L3" s="171"/>
      <c r="M3" s="166" t="str">
        <f>Proyecto!K3</f>
        <v>Fecha: 17 de septiembre de 2014</v>
      </c>
      <c r="N3" s="167"/>
      <c r="O3" s="167"/>
      <c r="P3" s="168"/>
      <c r="R3" s="10"/>
      <c r="S3" s="10"/>
      <c r="T3" s="10"/>
      <c r="U3" s="14"/>
      <c r="AE3" s="15"/>
    </row>
    <row r="4" spans="2:31" s="11" customFormat="1" ht="24" customHeight="1">
      <c r="B4" s="147"/>
      <c r="C4" s="148"/>
      <c r="D4" s="156" t="s">
        <v>122</v>
      </c>
      <c r="E4" s="157"/>
      <c r="F4" s="157"/>
      <c r="G4" s="157"/>
      <c r="H4" s="157"/>
      <c r="I4" s="157"/>
      <c r="J4" s="158"/>
      <c r="K4" s="143" t="s">
        <v>123</v>
      </c>
      <c r="L4" s="171"/>
      <c r="M4" s="143" t="str">
        <f>Proyecto!K4</f>
        <v>Version 001</v>
      </c>
      <c r="N4" s="169"/>
      <c r="O4" s="169"/>
      <c r="P4" s="144"/>
      <c r="R4" s="10"/>
      <c r="U4" s="14"/>
      <c r="AE4" s="15"/>
    </row>
    <row r="5" spans="2:31" s="11" customFormat="1" ht="22.5" customHeight="1" thickBot="1">
      <c r="B5" s="149"/>
      <c r="C5" s="150"/>
      <c r="D5" s="159" t="s">
        <v>124</v>
      </c>
      <c r="E5" s="160"/>
      <c r="F5" s="160"/>
      <c r="G5" s="160"/>
      <c r="H5" s="160"/>
      <c r="I5" s="160"/>
      <c r="J5" s="161"/>
      <c r="K5" s="145" t="s">
        <v>125</v>
      </c>
      <c r="L5" s="172"/>
      <c r="M5" s="173" t="s">
        <v>125</v>
      </c>
      <c r="N5" s="174"/>
      <c r="O5" s="174"/>
      <c r="P5" s="175"/>
      <c r="R5" s="10"/>
      <c r="U5" s="10"/>
      <c r="AE5" s="15"/>
    </row>
    <row r="6" spans="2:16" ht="5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31" ht="26.25" customHeight="1">
      <c r="B7" s="138" t="s">
        <v>0</v>
      </c>
      <c r="C7" s="138"/>
      <c r="D7" s="140" t="str">
        <f>Proyecto!$E$7</f>
        <v>Aplicación de la estrategia Great place to work para mejora del clima organizacional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AE7" s="1"/>
    </row>
    <row r="8" spans="2:31" ht="6.75" customHeight="1">
      <c r="B8" s="7"/>
      <c r="C8" s="7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AE8" s="1"/>
    </row>
    <row r="9" spans="2:31" ht="22.5" customHeight="1">
      <c r="B9" s="177" t="s">
        <v>25</v>
      </c>
      <c r="C9" s="178"/>
      <c r="D9" s="274" t="s">
        <v>138</v>
      </c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6"/>
      <c r="AE9" s="1"/>
    </row>
    <row r="10" spans="4:16" ht="7.5" customHeight="1"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</row>
    <row r="11" spans="2:31" ht="39.75" customHeight="1">
      <c r="B11" s="177" t="s">
        <v>26</v>
      </c>
      <c r="C11" s="178"/>
      <c r="D11" s="278" t="s">
        <v>148</v>
      </c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AE11" s="1"/>
    </row>
    <row r="12" spans="2:21" s="3" customFormat="1" ht="5.25" customHeight="1">
      <c r="B12" s="9"/>
      <c r="C12" s="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R12" s="10"/>
      <c r="U12" s="10"/>
    </row>
    <row r="13" spans="2:31" ht="22.5" customHeight="1">
      <c r="B13" s="163" t="s">
        <v>153</v>
      </c>
      <c r="C13" s="163"/>
      <c r="D13" s="280" t="s">
        <v>1</v>
      </c>
      <c r="E13" s="278" t="s">
        <v>147</v>
      </c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AE13" s="1"/>
    </row>
    <row r="14" spans="2:21" s="43" customFormat="1" ht="21" customHeight="1">
      <c r="B14" s="164"/>
      <c r="C14" s="164"/>
      <c r="D14" s="281" t="s">
        <v>103</v>
      </c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R14" s="10"/>
      <c r="U14" s="10"/>
    </row>
    <row r="15" ht="12"/>
    <row r="16" ht="12"/>
  </sheetData>
  <sheetProtection/>
  <mergeCells count="24">
    <mergeCell ref="M5:P5"/>
    <mergeCell ref="D7:P7"/>
    <mergeCell ref="B5:C5"/>
    <mergeCell ref="D11:P11"/>
    <mergeCell ref="D9:P9"/>
    <mergeCell ref="B7:C7"/>
    <mergeCell ref="B11:C11"/>
    <mergeCell ref="B9:C9"/>
    <mergeCell ref="E13:P14"/>
    <mergeCell ref="B13:C14"/>
    <mergeCell ref="B2:C2"/>
    <mergeCell ref="B3:C3"/>
    <mergeCell ref="B4:C4"/>
    <mergeCell ref="M2:P2"/>
    <mergeCell ref="M3:P3"/>
    <mergeCell ref="M4:P4"/>
    <mergeCell ref="D2:J2"/>
    <mergeCell ref="K2:L2"/>
    <mergeCell ref="D3:J3"/>
    <mergeCell ref="K3:L3"/>
    <mergeCell ref="D4:J4"/>
    <mergeCell ref="K4:L4"/>
    <mergeCell ref="D5:J5"/>
    <mergeCell ref="K5:L5"/>
  </mergeCells>
  <dataValidations count="1">
    <dataValidation type="whole" allowBlank="1" showInputMessage="1" showErrorMessage="1" sqref="O15:U65469 G15:M65469 W15:AC65469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X13"/>
  <sheetViews>
    <sheetView showGridLines="0" zoomScale="90" zoomScaleNormal="90" zoomScalePageLayoutView="0" workbookViewId="0" topLeftCell="A1">
      <selection activeCell="G16" sqref="G16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14.140625" style="1" customWidth="1"/>
    <col min="4" max="4" width="18.28125" style="1" customWidth="1"/>
    <col min="5" max="5" width="17.140625" style="1" customWidth="1"/>
    <col min="6" max="7" width="23.140625" style="1" customWidth="1"/>
    <col min="8" max="8" width="20.28125" style="1" customWidth="1"/>
    <col min="9" max="9" width="37.7109375" style="1" customWidth="1"/>
    <col min="10" max="10" width="7.7109375" style="1" customWidth="1"/>
    <col min="11" max="11" width="0.71875" style="1" customWidth="1"/>
    <col min="12" max="12" width="0.9921875" style="1" customWidth="1"/>
    <col min="13" max="13" width="1.57421875" style="1" customWidth="1"/>
    <col min="14" max="14" width="1.7109375" style="25" customWidth="1"/>
    <col min="15" max="15" width="20.7109375" style="1" customWidth="1"/>
    <col min="16" max="19" width="7.7109375" style="1" customWidth="1"/>
    <col min="20" max="21" width="5.7109375" style="1" hidden="1" customWidth="1"/>
    <col min="22" max="22" width="10.7109375" style="1" customWidth="1"/>
    <col min="23" max="23" width="20.7109375" style="1" customWidth="1"/>
    <col min="24" max="24" width="9.140625" style="2" customWidth="1"/>
    <col min="25" max="245" width="9.140625" style="1" customWidth="1"/>
    <col min="246" max="16384" width="11.421875" style="1" customWidth="1"/>
  </cols>
  <sheetData>
    <row r="1" ht="12.75" thickBot="1"/>
    <row r="2" spans="2:20" s="20" customFormat="1" ht="26.25" customHeight="1" thickBot="1">
      <c r="B2" s="151"/>
      <c r="C2" s="152"/>
      <c r="D2" s="179" t="s">
        <v>119</v>
      </c>
      <c r="E2" s="180"/>
      <c r="F2" s="180"/>
      <c r="G2" s="180"/>
      <c r="H2" s="181"/>
      <c r="I2" s="56" t="str">
        <f>Proyecto!K2</f>
        <v>Codigo: GC-F-015</v>
      </c>
      <c r="J2" s="24"/>
      <c r="K2" s="24"/>
      <c r="L2" s="24"/>
      <c r="M2" s="55"/>
      <c r="N2" s="55"/>
      <c r="T2" s="15"/>
    </row>
    <row r="3" spans="2:20" s="20" customFormat="1" ht="23.25" customHeight="1" thickBot="1">
      <c r="B3" s="147"/>
      <c r="C3" s="148"/>
      <c r="D3" s="179" t="s">
        <v>121</v>
      </c>
      <c r="E3" s="180"/>
      <c r="F3" s="180"/>
      <c r="G3" s="180"/>
      <c r="H3" s="181"/>
      <c r="I3" s="57" t="str">
        <f>Proyecto!K3</f>
        <v>Fecha: 17 de septiembre de 2014</v>
      </c>
      <c r="J3" s="24"/>
      <c r="K3" s="24"/>
      <c r="L3" s="24"/>
      <c r="M3" s="55"/>
      <c r="N3" s="55"/>
      <c r="T3" s="15"/>
    </row>
    <row r="4" spans="2:20" s="20" customFormat="1" ht="24" customHeight="1" thickBot="1">
      <c r="B4" s="147"/>
      <c r="C4" s="148"/>
      <c r="D4" s="179" t="s">
        <v>122</v>
      </c>
      <c r="E4" s="180"/>
      <c r="F4" s="180"/>
      <c r="G4" s="180"/>
      <c r="H4" s="181"/>
      <c r="I4" s="57" t="str">
        <f>Proyecto!K4</f>
        <v>Version 001</v>
      </c>
      <c r="J4" s="24"/>
      <c r="K4" s="24"/>
      <c r="L4" s="24"/>
      <c r="M4" s="55"/>
      <c r="N4" s="55"/>
      <c r="T4" s="15"/>
    </row>
    <row r="5" spans="2:20" s="20" customFormat="1" ht="22.5" customHeight="1" thickBot="1">
      <c r="B5" s="149"/>
      <c r="C5" s="150"/>
      <c r="D5" s="182" t="s">
        <v>124</v>
      </c>
      <c r="E5" s="183"/>
      <c r="F5" s="183"/>
      <c r="G5" s="183"/>
      <c r="H5" s="184"/>
      <c r="I5" s="58" t="s">
        <v>125</v>
      </c>
      <c r="J5" s="24"/>
      <c r="K5" s="24"/>
      <c r="L5" s="24"/>
      <c r="M5" s="55"/>
      <c r="N5" s="55"/>
      <c r="T5" s="15"/>
    </row>
    <row r="6" spans="2:9" ht="5.25" customHeight="1">
      <c r="B6" s="19"/>
      <c r="C6" s="19"/>
      <c r="D6" s="19"/>
      <c r="E6" s="19"/>
      <c r="F6" s="19"/>
      <c r="G6" s="40"/>
      <c r="H6" s="19"/>
      <c r="I6" s="19"/>
    </row>
    <row r="7" spans="2:24" ht="12">
      <c r="B7" s="138" t="s">
        <v>0</v>
      </c>
      <c r="C7" s="138"/>
      <c r="D7" s="176" t="str">
        <f>Proyecto!$E$7</f>
        <v>Aplicación de la estrategia Great place to work para mejora del clima organizacional</v>
      </c>
      <c r="E7" s="176"/>
      <c r="F7" s="176"/>
      <c r="G7" s="176"/>
      <c r="H7" s="176"/>
      <c r="I7" s="176"/>
      <c r="X7" s="1"/>
    </row>
    <row r="8" spans="2:14" s="20" customFormat="1" ht="10.5" customHeight="1">
      <c r="B8" s="9"/>
      <c r="C8" s="9"/>
      <c r="D8" s="5"/>
      <c r="E8" s="5"/>
      <c r="F8" s="5"/>
      <c r="G8" s="5"/>
      <c r="H8" s="5"/>
      <c r="I8" s="5"/>
      <c r="N8" s="24"/>
    </row>
    <row r="9" spans="2:24" ht="18.75" customHeight="1">
      <c r="B9" s="187" t="s">
        <v>107</v>
      </c>
      <c r="C9" s="187"/>
      <c r="D9" s="187"/>
      <c r="E9" s="187"/>
      <c r="F9" s="187"/>
      <c r="G9" s="187"/>
      <c r="H9" s="187"/>
      <c r="I9" s="187"/>
      <c r="X9" s="1"/>
    </row>
    <row r="10" spans="2:24" ht="40.5" customHeight="1">
      <c r="B10" s="185" t="s">
        <v>27</v>
      </c>
      <c r="C10" s="185"/>
      <c r="D10" s="162" t="s">
        <v>155</v>
      </c>
      <c r="E10" s="162"/>
      <c r="F10" s="162"/>
      <c r="G10" s="162"/>
      <c r="H10" s="162"/>
      <c r="I10" s="162"/>
      <c r="X10" s="1"/>
    </row>
    <row r="11" spans="2:24" ht="22.5" customHeight="1">
      <c r="B11" s="185" t="s">
        <v>1</v>
      </c>
      <c r="C11" s="185"/>
      <c r="D11" s="185" t="s">
        <v>2</v>
      </c>
      <c r="E11" s="185"/>
      <c r="F11" s="31" t="s">
        <v>3</v>
      </c>
      <c r="G11" s="41" t="s">
        <v>105</v>
      </c>
      <c r="H11" s="41" t="s">
        <v>4</v>
      </c>
      <c r="I11" s="41" t="s">
        <v>106</v>
      </c>
      <c r="X11" s="1"/>
    </row>
    <row r="12" spans="2:24" ht="24.75" customHeight="1">
      <c r="B12" s="186" t="s">
        <v>52</v>
      </c>
      <c r="C12" s="186"/>
      <c r="D12" s="186" t="s">
        <v>154</v>
      </c>
      <c r="E12" s="186"/>
      <c r="F12" s="86">
        <v>1</v>
      </c>
      <c r="G12" s="42" t="s">
        <v>111</v>
      </c>
      <c r="H12" s="42" t="s">
        <v>53</v>
      </c>
      <c r="I12" s="42" t="s">
        <v>156</v>
      </c>
      <c r="X12" s="1"/>
    </row>
    <row r="13" spans="2:24" ht="22.5" customHeight="1">
      <c r="B13" s="185" t="s">
        <v>5</v>
      </c>
      <c r="C13" s="185"/>
      <c r="D13" s="186" t="s">
        <v>157</v>
      </c>
      <c r="E13" s="186"/>
      <c r="F13" s="186"/>
      <c r="G13" s="186"/>
      <c r="H13" s="186"/>
      <c r="I13" s="186"/>
      <c r="X13" s="1"/>
    </row>
    <row r="14" ht="12"/>
  </sheetData>
  <sheetProtection/>
  <mergeCells count="19">
    <mergeCell ref="B7:C7"/>
    <mergeCell ref="D7:I7"/>
    <mergeCell ref="B13:C13"/>
    <mergeCell ref="D13:I13"/>
    <mergeCell ref="B12:C12"/>
    <mergeCell ref="D12:E12"/>
    <mergeCell ref="B9:I9"/>
    <mergeCell ref="B11:C11"/>
    <mergeCell ref="D11:E11"/>
    <mergeCell ref="B10:C10"/>
    <mergeCell ref="D10:I10"/>
    <mergeCell ref="D2:H2"/>
    <mergeCell ref="D3:H3"/>
    <mergeCell ref="D4:H4"/>
    <mergeCell ref="D5:H5"/>
    <mergeCell ref="B2:C2"/>
    <mergeCell ref="B4:C4"/>
    <mergeCell ref="B5:C5"/>
    <mergeCell ref="B3:C3"/>
  </mergeCells>
  <dataValidations count="1">
    <dataValidation type="whole" allowBlank="1" showInputMessage="1" showErrorMessage="1" sqref="H14:H65488 J14:N65488 P14:V65488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5"/>
  <sheetViews>
    <sheetView showGridLines="0" zoomScale="90" zoomScaleNormal="90" zoomScalePageLayoutView="0" workbookViewId="0" topLeftCell="A1">
      <selection activeCell="C14" sqref="C14"/>
    </sheetView>
  </sheetViews>
  <sheetFormatPr defaultColWidth="11.421875" defaultRowHeight="12.75"/>
  <cols>
    <col min="1" max="1" width="2.421875" style="1" customWidth="1"/>
    <col min="2" max="2" width="34.28125" style="1" customWidth="1"/>
    <col min="3" max="3" width="25.421875" style="1" bestFit="1" customWidth="1"/>
    <col min="4" max="4" width="70.7109375" style="1" customWidth="1"/>
    <col min="5" max="5" width="16.8515625" style="1" customWidth="1"/>
    <col min="6" max="6" width="5.7109375" style="1" customWidth="1"/>
    <col min="7" max="7" width="49.8515625" style="1" customWidth="1"/>
    <col min="8" max="8" width="7.7109375" style="1" customWidth="1"/>
    <col min="9" max="9" width="0.71875" style="6" customWidth="1"/>
    <col min="10" max="10" width="0.9921875" style="1" customWidth="1"/>
    <col min="11" max="11" width="1.57421875" style="1" customWidth="1"/>
    <col min="12" max="12" width="1.1484375" style="6" customWidth="1"/>
    <col min="13" max="13" width="20.7109375" style="1" customWidth="1"/>
    <col min="14" max="17" width="7.7109375" style="1" customWidth="1"/>
    <col min="18" max="19" width="5.7109375" style="1" hidden="1" customWidth="1"/>
    <col min="20" max="20" width="10.7109375" style="1" customWidth="1"/>
    <col min="21" max="21" width="20.7109375" style="1" customWidth="1"/>
    <col min="22" max="22" width="9.140625" style="2" customWidth="1"/>
    <col min="23" max="243" width="9.140625" style="1" customWidth="1"/>
    <col min="244" max="16384" width="11.421875" style="1" customWidth="1"/>
  </cols>
  <sheetData>
    <row r="1" ht="12.75" thickBot="1"/>
    <row r="2" spans="2:20" s="11" customFormat="1" ht="26.25" customHeight="1" thickBot="1">
      <c r="B2" s="59"/>
      <c r="C2" s="182" t="s">
        <v>119</v>
      </c>
      <c r="D2" s="183"/>
      <c r="E2" s="183"/>
      <c r="F2" s="184"/>
      <c r="G2" s="56" t="str">
        <f>Proyecto!K2</f>
        <v>Codigo: GC-F-015</v>
      </c>
      <c r="H2" s="10"/>
      <c r="I2" s="10"/>
      <c r="J2" s="14"/>
      <c r="T2" s="15"/>
    </row>
    <row r="3" spans="2:20" s="11" customFormat="1" ht="23.25" customHeight="1" thickBot="1">
      <c r="B3" s="60"/>
      <c r="C3" s="182" t="s">
        <v>121</v>
      </c>
      <c r="D3" s="183"/>
      <c r="E3" s="183"/>
      <c r="F3" s="184"/>
      <c r="G3" s="57" t="str">
        <f>Proyecto!K3</f>
        <v>Fecha: 17 de septiembre de 2014</v>
      </c>
      <c r="H3" s="10"/>
      <c r="I3" s="10"/>
      <c r="J3" s="14"/>
      <c r="T3" s="15"/>
    </row>
    <row r="4" spans="2:20" s="11" customFormat="1" ht="24" customHeight="1" thickBot="1">
      <c r="B4" s="60"/>
      <c r="C4" s="182" t="s">
        <v>122</v>
      </c>
      <c r="D4" s="183"/>
      <c r="E4" s="183"/>
      <c r="F4" s="184"/>
      <c r="G4" s="57" t="str">
        <f>Proyecto!K4</f>
        <v>Version 001</v>
      </c>
      <c r="J4" s="14"/>
      <c r="T4" s="15"/>
    </row>
    <row r="5" spans="2:20" s="11" customFormat="1" ht="22.5" customHeight="1" thickBot="1">
      <c r="B5" s="61"/>
      <c r="C5" s="182" t="s">
        <v>124</v>
      </c>
      <c r="D5" s="183"/>
      <c r="E5" s="183"/>
      <c r="F5" s="184"/>
      <c r="G5" s="58" t="s">
        <v>125</v>
      </c>
      <c r="J5" s="10"/>
      <c r="T5" s="15"/>
    </row>
    <row r="6" spans="2:7" ht="5.25" customHeight="1">
      <c r="B6" s="4"/>
      <c r="C6" s="19"/>
      <c r="D6" s="4"/>
      <c r="E6" s="4"/>
      <c r="F6" s="4"/>
      <c r="G6" s="4"/>
    </row>
    <row r="7" spans="2:22" ht="29.25" customHeight="1">
      <c r="B7" s="35" t="s">
        <v>0</v>
      </c>
      <c r="C7" s="176" t="str">
        <f>Proyecto!$E$7</f>
        <v>Aplicación de la estrategia Great place to work para mejora del clima organizacional</v>
      </c>
      <c r="D7" s="176"/>
      <c r="E7" s="176"/>
      <c r="F7" s="176"/>
      <c r="G7" s="176"/>
      <c r="V7" s="1"/>
    </row>
    <row r="8" ht="12"/>
    <row r="9" spans="2:7" ht="18" customHeight="1">
      <c r="B9" s="187" t="s">
        <v>43</v>
      </c>
      <c r="C9" s="187"/>
      <c r="D9" s="187"/>
      <c r="E9" s="187"/>
      <c r="F9" s="187"/>
      <c r="G9" s="187"/>
    </row>
    <row r="10" ht="15" customHeight="1"/>
    <row r="11" spans="2:7" ht="20.25" customHeight="1">
      <c r="B11" s="31" t="s">
        <v>72</v>
      </c>
      <c r="C11" s="31" t="s">
        <v>6</v>
      </c>
      <c r="D11" s="31" t="s">
        <v>14</v>
      </c>
      <c r="E11" s="31" t="s">
        <v>42</v>
      </c>
      <c r="F11" s="187" t="s">
        <v>15</v>
      </c>
      <c r="G11" s="187"/>
    </row>
    <row r="12" spans="2:7" ht="136.5" customHeight="1">
      <c r="B12" s="30" t="s">
        <v>60</v>
      </c>
      <c r="C12" s="87" t="s">
        <v>158</v>
      </c>
      <c r="D12" s="87" t="s">
        <v>159</v>
      </c>
      <c r="E12" s="89" t="s">
        <v>92</v>
      </c>
      <c r="F12" s="169"/>
      <c r="G12" s="169"/>
    </row>
    <row r="13" spans="2:7" ht="253.5" customHeight="1">
      <c r="B13" s="30" t="s">
        <v>61</v>
      </c>
      <c r="C13" s="87" t="s">
        <v>213</v>
      </c>
      <c r="D13" s="87" t="s">
        <v>160</v>
      </c>
      <c r="E13" s="89" t="s">
        <v>92</v>
      </c>
      <c r="F13" s="169"/>
      <c r="G13" s="169"/>
    </row>
    <row r="14" spans="2:7" ht="229.5" customHeight="1">
      <c r="B14" s="30" t="s">
        <v>62</v>
      </c>
      <c r="C14" s="87" t="s">
        <v>214</v>
      </c>
      <c r="D14" s="87" t="s">
        <v>161</v>
      </c>
      <c r="E14" s="89" t="s">
        <v>92</v>
      </c>
      <c r="F14" s="169"/>
      <c r="G14" s="169"/>
    </row>
    <row r="15" spans="2:7" ht="61.5" customHeight="1">
      <c r="B15" s="120" t="s">
        <v>229</v>
      </c>
      <c r="C15" s="119" t="s">
        <v>230</v>
      </c>
      <c r="D15" s="119" t="s">
        <v>235</v>
      </c>
      <c r="E15" s="120" t="s">
        <v>92</v>
      </c>
      <c r="F15" s="169"/>
      <c r="G15" s="169"/>
    </row>
  </sheetData>
  <sheetProtection/>
  <mergeCells count="11">
    <mergeCell ref="F15:G15"/>
    <mergeCell ref="F12:G12"/>
    <mergeCell ref="F13:G13"/>
    <mergeCell ref="F14:G14"/>
    <mergeCell ref="C2:F2"/>
    <mergeCell ref="C3:F3"/>
    <mergeCell ref="C4:F4"/>
    <mergeCell ref="C5:F5"/>
    <mergeCell ref="F11:G11"/>
    <mergeCell ref="C7:G7"/>
    <mergeCell ref="B9:G9"/>
  </mergeCells>
  <dataValidations count="1">
    <dataValidation type="whole" allowBlank="1" showInputMessage="1" showErrorMessage="1" sqref="E8:G8 E16:L65485 N8:T65485 H8:L15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H17"/>
  <sheetViews>
    <sheetView zoomScale="115" zoomScaleNormal="115" zoomScalePageLayoutView="0" workbookViewId="0" topLeftCell="A1">
      <selection activeCell="B17" sqref="B17"/>
    </sheetView>
  </sheetViews>
  <sheetFormatPr defaultColWidth="11.421875" defaultRowHeight="12.75"/>
  <cols>
    <col min="1" max="1" width="5.00390625" style="62" customWidth="1"/>
    <col min="2" max="2" width="32.57421875" style="62" customWidth="1"/>
    <col min="3" max="3" width="25.00390625" style="62" customWidth="1"/>
    <col min="4" max="4" width="11.421875" style="62" customWidth="1"/>
    <col min="5" max="5" width="40.421875" style="62" customWidth="1"/>
    <col min="6" max="6" width="20.7109375" style="62" customWidth="1"/>
    <col min="7" max="7" width="25.57421875" style="62" customWidth="1"/>
    <col min="8" max="8" width="15.00390625" style="62" customWidth="1"/>
    <col min="9" max="16384" width="11.421875" style="62" customWidth="1"/>
  </cols>
  <sheetData>
    <row r="1" ht="13.5" thickBot="1"/>
    <row r="2" spans="2:8" ht="18" customHeight="1" thickBot="1">
      <c r="B2" s="65"/>
      <c r="C2" s="199" t="s">
        <v>119</v>
      </c>
      <c r="D2" s="200"/>
      <c r="E2" s="200"/>
      <c r="F2" s="200"/>
      <c r="G2" s="193" t="str">
        <f>Proyecto!K2</f>
        <v>Codigo: GC-F-015</v>
      </c>
      <c r="H2" s="194"/>
    </row>
    <row r="3" spans="2:8" ht="19.5" customHeight="1" thickBot="1">
      <c r="B3" s="67"/>
      <c r="C3" s="199" t="s">
        <v>121</v>
      </c>
      <c r="D3" s="200"/>
      <c r="E3" s="200"/>
      <c r="F3" s="200"/>
      <c r="G3" s="195" t="str">
        <f>Proyecto!K3</f>
        <v>Fecha: 17 de septiembre de 2014</v>
      </c>
      <c r="H3" s="196"/>
    </row>
    <row r="4" spans="2:8" ht="19.5" customHeight="1" thickBot="1">
      <c r="B4" s="67"/>
      <c r="C4" s="199" t="s">
        <v>122</v>
      </c>
      <c r="D4" s="200"/>
      <c r="E4" s="200"/>
      <c r="F4" s="200"/>
      <c r="G4" s="197" t="str">
        <f>Proyecto!K4</f>
        <v>Version 001</v>
      </c>
      <c r="H4" s="198"/>
    </row>
    <row r="5" spans="2:8" ht="21.75" customHeight="1" thickBot="1">
      <c r="B5" s="69"/>
      <c r="C5" s="199" t="s">
        <v>124</v>
      </c>
      <c r="D5" s="200"/>
      <c r="E5" s="200"/>
      <c r="F5" s="200"/>
      <c r="G5" s="195" t="s">
        <v>125</v>
      </c>
      <c r="H5" s="196"/>
    </row>
    <row r="6" ht="21" customHeight="1"/>
    <row r="7" spans="2:8" ht="22.5" customHeight="1">
      <c r="B7" s="188" t="s">
        <v>74</v>
      </c>
      <c r="C7" s="189"/>
      <c r="D7" s="189"/>
      <c r="E7" s="189"/>
      <c r="F7" s="189"/>
      <c r="G7" s="189"/>
      <c r="H7" s="189"/>
    </row>
    <row r="8" spans="2:8" ht="72" customHeight="1">
      <c r="B8" s="162" t="s">
        <v>135</v>
      </c>
      <c r="C8" s="190"/>
      <c r="D8" s="190"/>
      <c r="E8" s="190"/>
      <c r="F8" s="190"/>
      <c r="G8" s="190"/>
      <c r="H8" s="190"/>
    </row>
    <row r="9" ht="12.75">
      <c r="B9" s="63"/>
    </row>
    <row r="10" ht="12.75"/>
    <row r="11" spans="2:8" ht="22.5" customHeight="1">
      <c r="B11" s="191" t="s">
        <v>71</v>
      </c>
      <c r="C11" s="192"/>
      <c r="E11" s="188" t="s">
        <v>73</v>
      </c>
      <c r="F11" s="189"/>
      <c r="G11" s="189"/>
      <c r="H11" s="189"/>
    </row>
    <row r="12" ht="12.75"/>
    <row r="13" spans="2:8" ht="20.25" customHeight="1">
      <c r="B13" s="36" t="s">
        <v>6</v>
      </c>
      <c r="C13" s="36" t="s">
        <v>72</v>
      </c>
      <c r="D13" s="64"/>
      <c r="E13" s="36" t="s">
        <v>6</v>
      </c>
      <c r="F13" s="36" t="s">
        <v>72</v>
      </c>
      <c r="G13" s="36" t="s">
        <v>70</v>
      </c>
      <c r="H13" s="36" t="s">
        <v>87</v>
      </c>
    </row>
    <row r="14" spans="2:8" s="92" customFormat="1" ht="34.5" customHeight="1">
      <c r="B14" s="91" t="s">
        <v>139</v>
      </c>
      <c r="C14" s="119" t="s">
        <v>60</v>
      </c>
      <c r="E14" s="93" t="s">
        <v>163</v>
      </c>
      <c r="F14" s="94" t="s">
        <v>157</v>
      </c>
      <c r="G14" s="95" t="s">
        <v>164</v>
      </c>
      <c r="H14" s="96">
        <v>2124299</v>
      </c>
    </row>
    <row r="15" spans="2:8" s="92" customFormat="1" ht="21.75" customHeight="1">
      <c r="B15" s="91" t="s">
        <v>140</v>
      </c>
      <c r="C15" s="119" t="s">
        <v>61</v>
      </c>
      <c r="E15" s="97"/>
      <c r="F15" s="98"/>
      <c r="G15" s="98"/>
      <c r="H15" s="98"/>
    </row>
    <row r="16" spans="2:8" s="92" customFormat="1" ht="21.75" customHeight="1">
      <c r="B16" s="91" t="s">
        <v>214</v>
      </c>
      <c r="C16" s="91" t="s">
        <v>62</v>
      </c>
      <c r="E16" s="99"/>
      <c r="F16" s="100"/>
      <c r="G16" s="100"/>
      <c r="H16" s="100"/>
    </row>
    <row r="17" spans="2:8" ht="25.5" customHeight="1">
      <c r="B17" s="91" t="s">
        <v>230</v>
      </c>
      <c r="C17" s="126" t="s">
        <v>229</v>
      </c>
      <c r="D17" s="127"/>
      <c r="E17" s="127"/>
      <c r="F17" s="127"/>
      <c r="G17" s="127"/>
      <c r="H17" s="127"/>
    </row>
  </sheetData>
  <sheetProtection/>
  <mergeCells count="12">
    <mergeCell ref="E11:H11"/>
    <mergeCell ref="B7:H7"/>
    <mergeCell ref="B8:H8"/>
    <mergeCell ref="B11:C11"/>
    <mergeCell ref="G2:H2"/>
    <mergeCell ref="G3:H3"/>
    <mergeCell ref="G4:H4"/>
    <mergeCell ref="G5:H5"/>
    <mergeCell ref="C2:F2"/>
    <mergeCell ref="C3:F3"/>
    <mergeCell ref="C4:F4"/>
    <mergeCell ref="C5:F5"/>
  </mergeCells>
  <hyperlinks>
    <hyperlink ref="G14" r:id="rId1" display="marcella.cordoba@gptw.com"/>
  </hyperlinks>
  <printOptions/>
  <pageMargins left="0.7" right="0.7" top="0.75" bottom="0.75" header="0.3" footer="0.3"/>
  <pageSetup horizontalDpi="600" verticalDpi="600" orientation="portrait" paperSize="119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0"/>
  <sheetViews>
    <sheetView showGridLines="0" zoomScale="90" zoomScaleNormal="90" zoomScalePageLayoutView="0" workbookViewId="0" topLeftCell="A1">
      <selection activeCell="D33" sqref="D33"/>
    </sheetView>
  </sheetViews>
  <sheetFormatPr defaultColWidth="11.421875" defaultRowHeight="12.75"/>
  <cols>
    <col min="1" max="1" width="2.421875" style="1" customWidth="1"/>
    <col min="2" max="2" width="37.140625" style="1" customWidth="1"/>
    <col min="3" max="3" width="39.421875" style="1" customWidth="1"/>
    <col min="4" max="4" width="8.8515625" style="1" customWidth="1"/>
    <col min="5" max="5" width="5.7109375" style="1" customWidth="1"/>
    <col min="6" max="6" width="39.7109375" style="1" customWidth="1"/>
    <col min="7" max="7" width="7.7109375" style="1" customWidth="1"/>
    <col min="8" max="8" width="0.71875" style="6" customWidth="1"/>
    <col min="9" max="9" width="0.9921875" style="1" customWidth="1"/>
    <col min="10" max="10" width="1.57421875" style="1" customWidth="1"/>
    <col min="11" max="11" width="1.1484375" style="6" customWidth="1"/>
    <col min="12" max="12" width="16.7109375" style="1" customWidth="1"/>
    <col min="13" max="16" width="7.7109375" style="1" customWidth="1"/>
    <col min="17" max="18" width="5.7109375" style="1" hidden="1" customWidth="1"/>
    <col min="19" max="19" width="10.7109375" style="1" customWidth="1"/>
    <col min="20" max="20" width="20.7109375" style="1" customWidth="1"/>
    <col min="21" max="21" width="9.140625" style="2" customWidth="1"/>
    <col min="22" max="242" width="9.140625" style="1" customWidth="1"/>
    <col min="243" max="16384" width="11.421875" style="1" customWidth="1"/>
  </cols>
  <sheetData>
    <row r="1" ht="12.75" thickBot="1"/>
    <row r="2" spans="2:21" s="17" customFormat="1" ht="26.25" customHeight="1" thickBot="1">
      <c r="B2" s="65"/>
      <c r="C2" s="199" t="s">
        <v>119</v>
      </c>
      <c r="D2" s="200"/>
      <c r="E2" s="200"/>
      <c r="F2" s="200"/>
      <c r="G2" s="193" t="str">
        <f>Proyecto!K2</f>
        <v>Codigo: GC-F-015</v>
      </c>
      <c r="H2" s="201"/>
      <c r="I2" s="201"/>
      <c r="J2" s="201"/>
      <c r="K2" s="201"/>
      <c r="L2" s="194"/>
      <c r="U2" s="15"/>
    </row>
    <row r="3" spans="2:21" s="17" customFormat="1" ht="23.25" customHeight="1" thickBot="1">
      <c r="B3" s="67"/>
      <c r="C3" s="199" t="s">
        <v>121</v>
      </c>
      <c r="D3" s="200"/>
      <c r="E3" s="200"/>
      <c r="F3" s="200"/>
      <c r="G3" s="195" t="str">
        <f>Proyecto!K3</f>
        <v>Fecha: 17 de septiembre de 2014</v>
      </c>
      <c r="H3" s="202"/>
      <c r="I3" s="202"/>
      <c r="J3" s="202"/>
      <c r="K3" s="202"/>
      <c r="L3" s="196"/>
      <c r="U3" s="15"/>
    </row>
    <row r="4" spans="2:21" s="17" customFormat="1" ht="24" customHeight="1" thickBot="1">
      <c r="B4" s="67"/>
      <c r="C4" s="199" t="s">
        <v>122</v>
      </c>
      <c r="D4" s="200"/>
      <c r="E4" s="200"/>
      <c r="F4" s="200"/>
      <c r="G4" s="197" t="str">
        <f>Proyecto!K4</f>
        <v>Version 001</v>
      </c>
      <c r="H4" s="203"/>
      <c r="I4" s="203"/>
      <c r="J4" s="203"/>
      <c r="K4" s="203"/>
      <c r="L4" s="198"/>
      <c r="U4" s="15"/>
    </row>
    <row r="5" spans="2:21" s="17" customFormat="1" ht="22.5" customHeight="1" thickBot="1">
      <c r="B5" s="69"/>
      <c r="C5" s="199" t="s">
        <v>124</v>
      </c>
      <c r="D5" s="200"/>
      <c r="E5" s="200"/>
      <c r="F5" s="200"/>
      <c r="G5" s="195" t="s">
        <v>125</v>
      </c>
      <c r="H5" s="202"/>
      <c r="I5" s="202"/>
      <c r="J5" s="202"/>
      <c r="K5" s="202"/>
      <c r="L5" s="196"/>
      <c r="U5" s="15"/>
    </row>
    <row r="6" spans="1:6" ht="5.25" customHeight="1">
      <c r="A6" s="6" t="str">
        <f>Proyecto!$E$7</f>
        <v>Aplicación de la estrategia Great place to work para mejora del clima organizacional</v>
      </c>
      <c r="B6" s="16"/>
      <c r="C6" s="16"/>
      <c r="D6" s="16"/>
      <c r="E6" s="16"/>
      <c r="F6" s="16"/>
    </row>
    <row r="7" spans="2:21" ht="29.25" customHeight="1">
      <c r="B7" s="35" t="s">
        <v>0</v>
      </c>
      <c r="C7" s="176" t="str">
        <f>Proyecto!$E$7</f>
        <v>Aplicación de la estrategia Great place to work para mejora del clima organizacional</v>
      </c>
      <c r="D7" s="176"/>
      <c r="E7" s="176"/>
      <c r="F7" s="176"/>
      <c r="U7" s="1"/>
    </row>
    <row r="8" ht="12">
      <c r="B8" s="17"/>
    </row>
    <row r="9" ht="12"/>
    <row r="10" spans="2:3" ht="18" customHeight="1">
      <c r="B10" s="35" t="s">
        <v>84</v>
      </c>
      <c r="C10" s="23" t="s">
        <v>83</v>
      </c>
    </row>
    <row r="11" ht="6" customHeight="1"/>
    <row r="12" spans="2:3" ht="18" customHeight="1">
      <c r="B12" s="35" t="s">
        <v>47</v>
      </c>
      <c r="C12" s="101"/>
    </row>
    <row r="13" ht="6" customHeight="1"/>
    <row r="14" spans="2:3" ht="18" customHeight="1">
      <c r="B14" s="35" t="s">
        <v>48</v>
      </c>
      <c r="C14" s="84"/>
    </row>
    <row r="15" ht="6" customHeight="1"/>
    <row r="16" spans="2:3" ht="18" customHeight="1">
      <c r="B16" s="35" t="s">
        <v>44</v>
      </c>
      <c r="C16" s="22">
        <v>80000000</v>
      </c>
    </row>
    <row r="17" ht="6" customHeight="1"/>
    <row r="18" spans="2:3" ht="18" customHeight="1">
      <c r="B18" s="35" t="s">
        <v>45</v>
      </c>
      <c r="C18" s="22">
        <v>80000000</v>
      </c>
    </row>
    <row r="19" ht="6" customHeight="1"/>
    <row r="20" spans="2:3" ht="18" customHeight="1">
      <c r="B20" s="35" t="s">
        <v>46</v>
      </c>
      <c r="C20" s="22">
        <v>0</v>
      </c>
    </row>
    <row r="22" ht="12"/>
  </sheetData>
  <sheetProtection/>
  <mergeCells count="9">
    <mergeCell ref="G2:L2"/>
    <mergeCell ref="G3:L3"/>
    <mergeCell ref="G4:L4"/>
    <mergeCell ref="G5:L5"/>
    <mergeCell ref="C7:F7"/>
    <mergeCell ref="C2:F2"/>
    <mergeCell ref="C3:F3"/>
    <mergeCell ref="C4:F4"/>
    <mergeCell ref="C5:F5"/>
  </mergeCells>
  <dataValidations count="1">
    <dataValidation type="whole" allowBlank="1" showInputMessage="1" showErrorMessage="1" sqref="M8:S65493 D8:K65493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P20"/>
  <sheetViews>
    <sheetView showGridLines="0" zoomScale="90" zoomScaleNormal="90" zoomScalePageLayoutView="0" workbookViewId="0" topLeftCell="A4">
      <selection activeCell="D28" sqref="D28"/>
    </sheetView>
  </sheetViews>
  <sheetFormatPr defaultColWidth="11.421875" defaultRowHeight="12.75"/>
  <cols>
    <col min="1" max="1" width="2.421875" style="1" customWidth="1"/>
    <col min="2" max="2" width="14.57421875" style="1" customWidth="1"/>
    <col min="3" max="3" width="30.7109375" style="1" customWidth="1"/>
    <col min="4" max="4" width="33.00390625" style="1" customWidth="1"/>
    <col min="5" max="5" width="17.140625" style="1" customWidth="1"/>
    <col min="6" max="6" width="41.57421875" style="1" customWidth="1"/>
    <col min="7" max="7" width="17.421875" style="1" bestFit="1" customWidth="1"/>
    <col min="8" max="8" width="31.140625" style="1" customWidth="1"/>
    <col min="9" max="11" width="7.7109375" style="1" customWidth="1"/>
    <col min="12" max="13" width="5.7109375" style="1" hidden="1" customWidth="1"/>
    <col min="14" max="14" width="10.7109375" style="1" customWidth="1"/>
    <col min="15" max="15" width="20.7109375" style="1" customWidth="1"/>
    <col min="16" max="16" width="9.140625" style="2" customWidth="1"/>
    <col min="17" max="237" width="9.140625" style="1" customWidth="1"/>
    <col min="238" max="16384" width="11.421875" style="1" customWidth="1"/>
  </cols>
  <sheetData>
    <row r="1" ht="12.75" thickBot="1"/>
    <row r="2" spans="2:16" s="11" customFormat="1" ht="26.25" customHeight="1" thickBot="1">
      <c r="B2" s="219"/>
      <c r="C2" s="220"/>
      <c r="D2" s="210" t="s">
        <v>119</v>
      </c>
      <c r="E2" s="211"/>
      <c r="F2" s="211"/>
      <c r="G2" s="212"/>
      <c r="H2" s="66" t="str">
        <f>Proyecto!K2</f>
        <v>Codigo: GC-F-015</v>
      </c>
      <c r="P2" s="15"/>
    </row>
    <row r="3" spans="2:16" s="11" customFormat="1" ht="23.25" customHeight="1" thickBot="1">
      <c r="B3" s="221"/>
      <c r="C3" s="207"/>
      <c r="D3" s="213" t="s">
        <v>121</v>
      </c>
      <c r="E3" s="214"/>
      <c r="F3" s="214"/>
      <c r="G3" s="215"/>
      <c r="H3" s="70" t="str">
        <f>Proyecto!K3</f>
        <v>Fecha: 17 de septiembre de 2014</v>
      </c>
      <c r="P3" s="15"/>
    </row>
    <row r="4" spans="2:16" s="11" customFormat="1" ht="24" customHeight="1" thickBot="1">
      <c r="B4" s="221"/>
      <c r="C4" s="207"/>
      <c r="D4" s="216" t="s">
        <v>122</v>
      </c>
      <c r="E4" s="217"/>
      <c r="F4" s="217"/>
      <c r="G4" s="218"/>
      <c r="H4" s="68" t="str">
        <f>Proyecto!K4</f>
        <v>Version 001</v>
      </c>
      <c r="P4" s="15"/>
    </row>
    <row r="5" spans="2:16" s="11" customFormat="1" ht="22.5" customHeight="1" thickBot="1">
      <c r="B5" s="222"/>
      <c r="C5" s="223"/>
      <c r="D5" s="213" t="s">
        <v>124</v>
      </c>
      <c r="E5" s="214"/>
      <c r="F5" s="214"/>
      <c r="G5" s="215"/>
      <c r="H5" s="70" t="s">
        <v>125</v>
      </c>
      <c r="P5" s="15"/>
    </row>
    <row r="6" spans="2:8" ht="5.25" customHeight="1">
      <c r="B6" s="4"/>
      <c r="C6" s="4"/>
      <c r="D6" s="4"/>
      <c r="E6" s="4"/>
      <c r="F6" s="19"/>
      <c r="G6" s="4"/>
      <c r="H6" s="4"/>
    </row>
    <row r="7" spans="2:16" ht="29.25" customHeight="1">
      <c r="B7" s="138" t="s">
        <v>0</v>
      </c>
      <c r="C7" s="138"/>
      <c r="D7" s="176" t="str">
        <f>Proyecto!$E$7</f>
        <v>Aplicación de la estrategia Great place to work para mejora del clima organizacional</v>
      </c>
      <c r="E7" s="176"/>
      <c r="F7" s="176"/>
      <c r="G7" s="176"/>
      <c r="H7" s="176"/>
      <c r="P7" s="1"/>
    </row>
    <row r="8" ht="19.5" customHeight="1"/>
    <row r="9" spans="2:8" ht="30" customHeight="1">
      <c r="B9" s="204" t="s">
        <v>37</v>
      </c>
      <c r="C9" s="205"/>
      <c r="D9" s="205"/>
      <c r="E9" s="205"/>
      <c r="F9" s="205"/>
      <c r="G9" s="205"/>
      <c r="H9" s="205"/>
    </row>
    <row r="10" spans="2:16" ht="9.75" customHeight="1">
      <c r="B10" s="207"/>
      <c r="C10" s="207"/>
      <c r="D10" s="207"/>
      <c r="E10" s="207"/>
      <c r="F10" s="207"/>
      <c r="G10" s="207"/>
      <c r="H10" s="207"/>
      <c r="P10" s="1"/>
    </row>
    <row r="11" spans="2:16" ht="25.5" customHeight="1">
      <c r="B11" s="185" t="s">
        <v>6</v>
      </c>
      <c r="C11" s="185"/>
      <c r="D11" s="31" t="s">
        <v>7</v>
      </c>
      <c r="E11" s="33" t="s">
        <v>68</v>
      </c>
      <c r="F11" s="31" t="s">
        <v>11</v>
      </c>
      <c r="G11" s="31" t="s">
        <v>94</v>
      </c>
      <c r="H11" s="31" t="s">
        <v>8</v>
      </c>
      <c r="P11" s="1"/>
    </row>
    <row r="12" spans="2:16" ht="36" customHeight="1">
      <c r="B12" s="206" t="s">
        <v>139</v>
      </c>
      <c r="C12" s="206"/>
      <c r="D12" s="91" t="s">
        <v>137</v>
      </c>
      <c r="E12" s="94" t="s">
        <v>234</v>
      </c>
      <c r="F12" s="121" t="s">
        <v>145</v>
      </c>
      <c r="G12" s="94" t="s">
        <v>92</v>
      </c>
      <c r="H12" s="94" t="s">
        <v>65</v>
      </c>
      <c r="O12" s="2"/>
      <c r="P12" s="1"/>
    </row>
    <row r="13" spans="2:16" ht="36" customHeight="1">
      <c r="B13" s="206" t="s">
        <v>141</v>
      </c>
      <c r="C13" s="206"/>
      <c r="D13" s="122" t="s">
        <v>143</v>
      </c>
      <c r="E13" s="94" t="s">
        <v>144</v>
      </c>
      <c r="F13" s="123" t="s">
        <v>142</v>
      </c>
      <c r="G13" s="94" t="s">
        <v>92</v>
      </c>
      <c r="H13" s="94" t="s">
        <v>65</v>
      </c>
      <c r="O13" s="2"/>
      <c r="P13" s="1"/>
    </row>
    <row r="14" spans="2:16" ht="33.75" customHeight="1">
      <c r="B14" s="208" t="s">
        <v>217</v>
      </c>
      <c r="C14" s="209"/>
      <c r="D14" s="122" t="s">
        <v>218</v>
      </c>
      <c r="E14" s="94" t="s">
        <v>220</v>
      </c>
      <c r="F14" s="123" t="s">
        <v>219</v>
      </c>
      <c r="G14" s="94" t="s">
        <v>92</v>
      </c>
      <c r="H14" s="94" t="s">
        <v>65</v>
      </c>
      <c r="O14" s="2"/>
      <c r="P14" s="1"/>
    </row>
    <row r="15" spans="2:16" ht="38.25" customHeight="1">
      <c r="B15" s="206" t="s">
        <v>165</v>
      </c>
      <c r="C15" s="206"/>
      <c r="D15" s="91" t="s">
        <v>166</v>
      </c>
      <c r="E15" s="94">
        <v>2124299</v>
      </c>
      <c r="F15" s="121" t="s">
        <v>164</v>
      </c>
      <c r="G15" s="94" t="s">
        <v>93</v>
      </c>
      <c r="H15" s="94" t="s">
        <v>66</v>
      </c>
      <c r="O15" s="2"/>
      <c r="P15" s="1"/>
    </row>
    <row r="16" spans="2:16" ht="36" customHeight="1">
      <c r="B16" s="206" t="s">
        <v>162</v>
      </c>
      <c r="C16" s="206"/>
      <c r="D16" s="91" t="s">
        <v>216</v>
      </c>
      <c r="E16" s="94" t="s">
        <v>169</v>
      </c>
      <c r="F16" s="121" t="s">
        <v>168</v>
      </c>
      <c r="G16" s="94" t="s">
        <v>92</v>
      </c>
      <c r="H16" s="94" t="s">
        <v>65</v>
      </c>
      <c r="O16" s="2"/>
      <c r="P16" s="1"/>
    </row>
    <row r="17" spans="2:16" ht="31.5" customHeight="1">
      <c r="B17" s="206" t="s">
        <v>214</v>
      </c>
      <c r="C17" s="206"/>
      <c r="D17" s="91" t="s">
        <v>167</v>
      </c>
      <c r="E17" s="94" t="s">
        <v>221</v>
      </c>
      <c r="F17" s="121" t="s">
        <v>215</v>
      </c>
      <c r="G17" s="94" t="s">
        <v>92</v>
      </c>
      <c r="H17" s="94" t="s">
        <v>65</v>
      </c>
      <c r="O17" s="2"/>
      <c r="P17" s="1"/>
    </row>
    <row r="18" spans="2:16" ht="39" customHeight="1">
      <c r="B18" s="208" t="s">
        <v>230</v>
      </c>
      <c r="C18" s="209"/>
      <c r="D18" s="91" t="s">
        <v>231</v>
      </c>
      <c r="E18" s="94" t="s">
        <v>232</v>
      </c>
      <c r="F18" s="121" t="s">
        <v>233</v>
      </c>
      <c r="G18" s="94" t="s">
        <v>92</v>
      </c>
      <c r="H18" s="94" t="s">
        <v>66</v>
      </c>
      <c r="O18" s="2"/>
      <c r="P18" s="1"/>
    </row>
    <row r="19" spans="2:16" ht="39" customHeight="1">
      <c r="B19" s="206" t="s">
        <v>170</v>
      </c>
      <c r="C19" s="206"/>
      <c r="D19" s="91" t="s">
        <v>171</v>
      </c>
      <c r="E19" s="124" t="s">
        <v>172</v>
      </c>
      <c r="F19" s="121" t="s">
        <v>173</v>
      </c>
      <c r="G19" s="94" t="s">
        <v>92</v>
      </c>
      <c r="H19" s="94" t="s">
        <v>66</v>
      </c>
      <c r="P19" s="1"/>
    </row>
    <row r="20" spans="2:16" ht="34.5" customHeight="1">
      <c r="B20" s="206" t="s">
        <v>174</v>
      </c>
      <c r="C20" s="206"/>
      <c r="D20" s="91" t="s">
        <v>175</v>
      </c>
      <c r="E20" s="125" t="s">
        <v>176</v>
      </c>
      <c r="F20" s="121" t="s">
        <v>177</v>
      </c>
      <c r="G20" s="94" t="s">
        <v>92</v>
      </c>
      <c r="H20" s="94" t="s">
        <v>66</v>
      </c>
      <c r="O20" s="2"/>
      <c r="P20" s="1"/>
    </row>
  </sheetData>
  <sheetProtection/>
  <mergeCells count="19">
    <mergeCell ref="D2:G2"/>
    <mergeCell ref="D3:G3"/>
    <mergeCell ref="D4:G4"/>
    <mergeCell ref="D5:G5"/>
    <mergeCell ref="B2:C5"/>
    <mergeCell ref="B7:C7"/>
    <mergeCell ref="D7:H7"/>
    <mergeCell ref="B9:H9"/>
    <mergeCell ref="B20:C20"/>
    <mergeCell ref="B19:C19"/>
    <mergeCell ref="B12:C12"/>
    <mergeCell ref="B11:C11"/>
    <mergeCell ref="B10:H10"/>
    <mergeCell ref="B15:C15"/>
    <mergeCell ref="B16:C16"/>
    <mergeCell ref="B17:C17"/>
    <mergeCell ref="B13:C13"/>
    <mergeCell ref="B14:C14"/>
    <mergeCell ref="B18:C18"/>
  </mergeCells>
  <conditionalFormatting sqref="D11:D12 D17:D18">
    <cfRule type="cellIs" priority="28" dxfId="6" operator="equal" stopIfTrue="1">
      <formula>"Alto"</formula>
    </cfRule>
    <cfRule type="cellIs" priority="29" dxfId="5" operator="equal" stopIfTrue="1">
      <formula>"Medio"</formula>
    </cfRule>
    <cfRule type="cellIs" priority="30" dxfId="4" operator="equal" stopIfTrue="1">
      <formula>"Bajo"</formula>
    </cfRule>
  </conditionalFormatting>
  <conditionalFormatting sqref="D15:D16">
    <cfRule type="cellIs" priority="7" dxfId="6" operator="equal" stopIfTrue="1">
      <formula>"Alto"</formula>
    </cfRule>
    <cfRule type="cellIs" priority="8" dxfId="5" operator="equal" stopIfTrue="1">
      <formula>"Medio"</formula>
    </cfRule>
    <cfRule type="cellIs" priority="9" dxfId="4" operator="equal" stopIfTrue="1">
      <formula>"Bajo"</formula>
    </cfRule>
  </conditionalFormatting>
  <conditionalFormatting sqref="D19">
    <cfRule type="cellIs" priority="4" dxfId="6" operator="equal" stopIfTrue="1">
      <formula>"Alto"</formula>
    </cfRule>
    <cfRule type="cellIs" priority="5" dxfId="5" operator="equal" stopIfTrue="1">
      <formula>"Medio"</formula>
    </cfRule>
    <cfRule type="cellIs" priority="6" dxfId="4" operator="equal" stopIfTrue="1">
      <formula>"Bajo"</formula>
    </cfRule>
  </conditionalFormatting>
  <conditionalFormatting sqref="D20">
    <cfRule type="cellIs" priority="1" dxfId="6" operator="equal" stopIfTrue="1">
      <formula>"Alto"</formula>
    </cfRule>
    <cfRule type="cellIs" priority="2" dxfId="5" operator="equal" stopIfTrue="1">
      <formula>"Medio"</formula>
    </cfRule>
    <cfRule type="cellIs" priority="3" dxfId="4" operator="equal" stopIfTrue="1">
      <formula>"Bajo"</formula>
    </cfRule>
  </conditionalFormatting>
  <dataValidations count="1">
    <dataValidation type="whole" allowBlank="1" showInputMessage="1" showErrorMessage="1" sqref="I9:N9 F21:N65497">
      <formula1>1</formula1>
      <formula2>5</formula2>
    </dataValidation>
  </dataValidations>
  <hyperlinks>
    <hyperlink ref="F12" r:id="rId1" display="ligiarh@supersociedades.gov.co"/>
    <hyperlink ref="F15" r:id="rId2" display="marcella.cordoba@gptw.com"/>
    <hyperlink ref="F16" r:id="rId3" display="saramc@supersociedades.gov.co"/>
    <hyperlink ref="F19" r:id="rId4" display="ninira@supersociedades.gov.co"/>
    <hyperlink ref="F20" r:id="rId5" display="hoslanders@supersociedades.gov.co"/>
    <hyperlink ref="F17" r:id="rId6" display="yasminm@supersociedades.gov.co"/>
    <hyperlink ref="F13" r:id="rId7" display="marias@supersociedades.gov.co"/>
    <hyperlink ref="F14" r:id="rId8" display="fabianm@supersociedades.gov.co"/>
    <hyperlink ref="F18" r:id="rId9" display="juliorp@supersociedades.gov.co"/>
  </hyperlink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0" r:id="rId13"/>
  <drawing r:id="rId12"/>
  <legacyDrawing r:id="rId1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3"/>
  <sheetViews>
    <sheetView showGridLines="0" zoomScale="90" zoomScaleNormal="90" zoomScalePageLayoutView="0" workbookViewId="0" topLeftCell="A1">
      <selection activeCell="E19" sqref="E19"/>
    </sheetView>
  </sheetViews>
  <sheetFormatPr defaultColWidth="11.421875" defaultRowHeight="12.75"/>
  <cols>
    <col min="1" max="1" width="2.421875" style="1" customWidth="1"/>
    <col min="2" max="2" width="39.140625" style="1" customWidth="1"/>
    <col min="3" max="3" width="25.8515625" style="1" customWidth="1"/>
    <col min="4" max="4" width="50.28125" style="1" customWidth="1"/>
    <col min="5" max="5" width="18.00390625" style="1" customWidth="1"/>
    <col min="6" max="6" width="28.8515625" style="1" customWidth="1"/>
    <col min="7" max="7" width="32.7109375" style="1" customWidth="1"/>
    <col min="8" max="11" width="7.7109375" style="1" customWidth="1"/>
    <col min="12" max="13" width="5.7109375" style="1" hidden="1" customWidth="1"/>
    <col min="14" max="14" width="10.7109375" style="1" customWidth="1"/>
    <col min="15" max="15" width="20.7109375" style="1" customWidth="1"/>
    <col min="16" max="16" width="9.140625" style="2" customWidth="1"/>
    <col min="17" max="237" width="9.140625" style="1" customWidth="1"/>
    <col min="238" max="16384" width="11.421875" style="1" customWidth="1"/>
  </cols>
  <sheetData>
    <row r="1" ht="12.75" thickBot="1"/>
    <row r="2" spans="2:16" s="11" customFormat="1" ht="26.25" customHeight="1" thickBot="1">
      <c r="B2" s="65"/>
      <c r="C2" s="199" t="s">
        <v>119</v>
      </c>
      <c r="D2" s="200"/>
      <c r="E2" s="200"/>
      <c r="F2" s="200"/>
      <c r="G2" s="72" t="str">
        <f>Proyecto!K2</f>
        <v>Codigo: GC-F-015</v>
      </c>
      <c r="H2" s="71"/>
      <c r="P2" s="15"/>
    </row>
    <row r="3" spans="2:16" s="11" customFormat="1" ht="23.25" customHeight="1" thickBot="1">
      <c r="B3" s="67"/>
      <c r="C3" s="199" t="s">
        <v>121</v>
      </c>
      <c r="D3" s="200"/>
      <c r="E3" s="200"/>
      <c r="F3" s="200"/>
      <c r="G3" s="70" t="str">
        <f>Proyecto!K3</f>
        <v>Fecha: 17 de septiembre de 2014</v>
      </c>
      <c r="H3" s="71"/>
      <c r="P3" s="15"/>
    </row>
    <row r="4" spans="2:16" s="11" customFormat="1" ht="24" customHeight="1" thickBot="1">
      <c r="B4" s="67"/>
      <c r="C4" s="199" t="s">
        <v>122</v>
      </c>
      <c r="D4" s="200"/>
      <c r="E4" s="200"/>
      <c r="F4" s="200"/>
      <c r="G4" s="70" t="str">
        <f>Proyecto!K4</f>
        <v>Version 001</v>
      </c>
      <c r="H4" s="71"/>
      <c r="P4" s="15"/>
    </row>
    <row r="5" spans="2:16" s="11" customFormat="1" ht="22.5" customHeight="1" thickBot="1">
      <c r="B5" s="69"/>
      <c r="C5" s="199" t="s">
        <v>124</v>
      </c>
      <c r="D5" s="200"/>
      <c r="E5" s="200"/>
      <c r="F5" s="200"/>
      <c r="G5" s="73" t="s">
        <v>125</v>
      </c>
      <c r="H5" s="71"/>
      <c r="P5" s="15"/>
    </row>
    <row r="6" spans="2:6" ht="5.25" customHeight="1">
      <c r="B6" s="4"/>
      <c r="C6" s="4"/>
      <c r="D6" s="19"/>
      <c r="E6" s="4"/>
      <c r="F6" s="4"/>
    </row>
    <row r="7" spans="2:16" ht="29.25" customHeight="1">
      <c r="B7" s="35" t="s">
        <v>0</v>
      </c>
      <c r="C7" s="227" t="str">
        <f>Proyecto!$E$7</f>
        <v>Aplicación de la estrategia Great place to work para mejora del clima organizacional</v>
      </c>
      <c r="D7" s="227"/>
      <c r="E7" s="227"/>
      <c r="F7" s="227"/>
      <c r="G7" s="28"/>
      <c r="P7" s="1"/>
    </row>
    <row r="8" spans="2:16" ht="6.75" customHeight="1">
      <c r="B8" s="7"/>
      <c r="C8" s="8"/>
      <c r="D8" s="8"/>
      <c r="E8" s="8"/>
      <c r="F8" s="8"/>
      <c r="P8" s="1"/>
    </row>
    <row r="9" spans="2:3" ht="12">
      <c r="B9" s="148"/>
      <c r="C9" s="148"/>
    </row>
    <row r="10" spans="2:7" ht="20.25" customHeight="1">
      <c r="B10" s="224" t="s">
        <v>16</v>
      </c>
      <c r="C10" s="225"/>
      <c r="D10" s="225"/>
      <c r="E10" s="225"/>
      <c r="F10" s="225"/>
      <c r="G10" s="226"/>
    </row>
    <row r="11" ht="15" customHeight="1"/>
    <row r="12" spans="2:7" ht="24.75" customHeight="1">
      <c r="B12" s="32" t="s">
        <v>85</v>
      </c>
      <c r="C12" s="34" t="s">
        <v>17</v>
      </c>
      <c r="D12" s="34" t="s">
        <v>18</v>
      </c>
      <c r="E12" s="34" t="s">
        <v>19</v>
      </c>
      <c r="F12" s="34" t="s">
        <v>20</v>
      </c>
      <c r="G12" s="34" t="s">
        <v>21</v>
      </c>
    </row>
    <row r="13" spans="2:7" ht="52.5" customHeight="1">
      <c r="B13" s="87" t="s">
        <v>183</v>
      </c>
      <c r="C13" s="89" t="s">
        <v>99</v>
      </c>
      <c r="D13" s="87" t="s">
        <v>228</v>
      </c>
      <c r="E13" s="87" t="s">
        <v>117</v>
      </c>
      <c r="F13" s="87" t="s">
        <v>178</v>
      </c>
      <c r="G13" s="87" t="s">
        <v>179</v>
      </c>
    </row>
    <row r="14" spans="2:7" ht="63.75" customHeight="1">
      <c r="B14" s="87" t="s">
        <v>180</v>
      </c>
      <c r="C14" s="89" t="s">
        <v>99</v>
      </c>
      <c r="D14" s="87" t="s">
        <v>181</v>
      </c>
      <c r="E14" s="87" t="s">
        <v>117</v>
      </c>
      <c r="F14" s="87" t="s">
        <v>222</v>
      </c>
      <c r="G14" s="87" t="s">
        <v>182</v>
      </c>
    </row>
    <row r="15" spans="2:7" ht="69.75" customHeight="1">
      <c r="B15" s="87" t="s">
        <v>180</v>
      </c>
      <c r="C15" s="89" t="s">
        <v>99</v>
      </c>
      <c r="D15" s="87" t="s">
        <v>223</v>
      </c>
      <c r="E15" s="87" t="s">
        <v>111</v>
      </c>
      <c r="F15" s="87" t="s">
        <v>183</v>
      </c>
      <c r="G15" s="87" t="s">
        <v>182</v>
      </c>
    </row>
    <row r="17" ht="12.75">
      <c r="C17" s="26"/>
    </row>
    <row r="18" ht="12.75">
      <c r="C18" s="26"/>
    </row>
    <row r="19" ht="12.75">
      <c r="C19" s="29"/>
    </row>
    <row r="20" ht="12.75">
      <c r="C20" s="29"/>
    </row>
    <row r="21" ht="12.75">
      <c r="C21" s="29"/>
    </row>
    <row r="22" ht="12.75">
      <c r="C22" s="29"/>
    </row>
    <row r="23" ht="12.75">
      <c r="C23" s="29"/>
    </row>
  </sheetData>
  <sheetProtection/>
  <mergeCells count="7">
    <mergeCell ref="B10:G10"/>
    <mergeCell ref="B9:C9"/>
    <mergeCell ref="C7:F7"/>
    <mergeCell ref="C2:F2"/>
    <mergeCell ref="C3:F3"/>
    <mergeCell ref="C4:F4"/>
    <mergeCell ref="C5:F5"/>
  </mergeCells>
  <dataValidations count="1">
    <dataValidation type="whole" allowBlank="1" showInputMessage="1" showErrorMessage="1" sqref="E9 E16:E65501 G16:G65501 G11 G9 H9:N65501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71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W12"/>
  <sheetViews>
    <sheetView showGridLines="0" zoomScale="90" zoomScaleNormal="90" zoomScalePageLayoutView="0" workbookViewId="0" topLeftCell="A1">
      <selection activeCell="H12" sqref="H12"/>
    </sheetView>
  </sheetViews>
  <sheetFormatPr defaultColWidth="11.421875" defaultRowHeight="12.75"/>
  <cols>
    <col min="1" max="1" width="2.421875" style="1" customWidth="1"/>
    <col min="2" max="2" width="30.7109375" style="1" customWidth="1"/>
    <col min="3" max="3" width="18.28125" style="1" customWidth="1"/>
    <col min="4" max="4" width="15.00390625" style="1" customWidth="1"/>
    <col min="5" max="5" width="29.421875" style="1" customWidth="1"/>
    <col min="6" max="6" width="32.7109375" style="1" customWidth="1"/>
    <col min="7" max="7" width="19.421875" style="1" customWidth="1"/>
    <col min="8" max="8" width="17.7109375" style="1" bestFit="1" customWidth="1"/>
    <col min="9" max="9" width="7.7109375" style="1" customWidth="1"/>
    <col min="10" max="10" width="0.71875" style="6" customWidth="1"/>
    <col min="11" max="11" width="0.9921875" style="1" customWidth="1"/>
    <col min="12" max="12" width="1.57421875" style="1" customWidth="1"/>
    <col min="13" max="13" width="1.1484375" style="6" customWidth="1"/>
    <col min="14" max="14" width="20.7109375" style="1" customWidth="1"/>
    <col min="15" max="18" width="7.7109375" style="1" customWidth="1"/>
    <col min="19" max="20" width="5.7109375" style="1" hidden="1" customWidth="1"/>
    <col min="21" max="21" width="10.7109375" style="1" customWidth="1"/>
    <col min="22" max="22" width="20.7109375" style="1" customWidth="1"/>
    <col min="23" max="23" width="9.140625" style="2" customWidth="1"/>
    <col min="24" max="244" width="9.140625" style="1" customWidth="1"/>
    <col min="245" max="16384" width="11.421875" style="1" customWidth="1"/>
  </cols>
  <sheetData>
    <row r="1" ht="12.75" thickBot="1"/>
    <row r="2" spans="2:23" s="11" customFormat="1" ht="26.25" customHeight="1" thickBot="1">
      <c r="B2" s="65"/>
      <c r="C2" s="199" t="s">
        <v>119</v>
      </c>
      <c r="D2" s="200"/>
      <c r="E2" s="200"/>
      <c r="F2" s="200"/>
      <c r="G2" s="193" t="str">
        <f>Proyecto!K2</f>
        <v>Codigo: GC-F-015</v>
      </c>
      <c r="H2" s="194"/>
      <c r="J2" s="10"/>
      <c r="K2" s="10"/>
      <c r="L2" s="10"/>
      <c r="M2" s="14"/>
      <c r="W2" s="15"/>
    </row>
    <row r="3" spans="2:23" s="11" customFormat="1" ht="23.25" customHeight="1" thickBot="1">
      <c r="B3" s="67"/>
      <c r="C3" s="199" t="s">
        <v>121</v>
      </c>
      <c r="D3" s="200"/>
      <c r="E3" s="200"/>
      <c r="F3" s="200"/>
      <c r="G3" s="195" t="str">
        <f>Proyecto!K3</f>
        <v>Fecha: 17 de septiembre de 2014</v>
      </c>
      <c r="H3" s="196"/>
      <c r="J3" s="10"/>
      <c r="K3" s="10"/>
      <c r="L3" s="10"/>
      <c r="M3" s="14"/>
      <c r="W3" s="15"/>
    </row>
    <row r="4" spans="2:23" s="11" customFormat="1" ht="24" customHeight="1" thickBot="1">
      <c r="B4" s="67"/>
      <c r="C4" s="199" t="s">
        <v>122</v>
      </c>
      <c r="D4" s="200"/>
      <c r="E4" s="200"/>
      <c r="F4" s="200"/>
      <c r="G4" s="197" t="str">
        <f>Proyecto!K4</f>
        <v>Version 001</v>
      </c>
      <c r="H4" s="198"/>
      <c r="J4" s="10"/>
      <c r="M4" s="14"/>
      <c r="W4" s="15"/>
    </row>
    <row r="5" spans="2:23" s="11" customFormat="1" ht="22.5" customHeight="1" thickBot="1">
      <c r="B5" s="69"/>
      <c r="C5" s="199" t="s">
        <v>124</v>
      </c>
      <c r="D5" s="200"/>
      <c r="E5" s="200"/>
      <c r="F5" s="200"/>
      <c r="G5" s="195" t="s">
        <v>125</v>
      </c>
      <c r="H5" s="196"/>
      <c r="J5" s="10"/>
      <c r="M5" s="10"/>
      <c r="W5" s="15"/>
    </row>
    <row r="6" spans="2:8" ht="5.25" customHeight="1">
      <c r="B6" s="4"/>
      <c r="C6" s="4"/>
      <c r="D6" s="4"/>
      <c r="E6" s="4"/>
      <c r="F6" s="4"/>
      <c r="G6" s="4"/>
      <c r="H6" s="4"/>
    </row>
    <row r="7" spans="2:23" ht="29.25" customHeight="1">
      <c r="B7" s="38" t="s">
        <v>0</v>
      </c>
      <c r="C7" s="176" t="str">
        <f>Proyecto!$E$7</f>
        <v>Aplicación de la estrategia Great place to work para mejora del clima organizacional</v>
      </c>
      <c r="D7" s="176"/>
      <c r="E7" s="176"/>
      <c r="F7" s="176"/>
      <c r="G7" s="176"/>
      <c r="H7" s="176"/>
      <c r="W7" s="1"/>
    </row>
    <row r="8" ht="12"/>
    <row r="9" spans="2:8" ht="15" customHeight="1">
      <c r="B9" s="187" t="s">
        <v>9</v>
      </c>
      <c r="C9" s="187"/>
      <c r="D9" s="187"/>
      <c r="E9" s="187"/>
      <c r="F9" s="187"/>
      <c r="G9" s="187"/>
      <c r="H9" s="187"/>
    </row>
    <row r="10" ht="15" customHeight="1"/>
    <row r="11" spans="2:8" ht="33.75" customHeight="1">
      <c r="B11" s="185" t="s">
        <v>86</v>
      </c>
      <c r="C11" s="185"/>
      <c r="D11" s="31" t="s">
        <v>28</v>
      </c>
      <c r="E11" s="31" t="s">
        <v>10</v>
      </c>
      <c r="F11" s="39" t="s">
        <v>12</v>
      </c>
      <c r="G11" s="31" t="s">
        <v>13</v>
      </c>
      <c r="H11" s="31" t="s">
        <v>118</v>
      </c>
    </row>
    <row r="12" spans="2:8" ht="26.25" customHeight="1">
      <c r="B12" s="186" t="s">
        <v>83</v>
      </c>
      <c r="C12" s="186"/>
      <c r="D12" s="85" t="s">
        <v>184</v>
      </c>
      <c r="E12" s="88" t="s">
        <v>184</v>
      </c>
      <c r="F12" s="88" t="s">
        <v>184</v>
      </c>
      <c r="G12" s="37" t="s">
        <v>184</v>
      </c>
      <c r="H12" s="88" t="s">
        <v>184</v>
      </c>
    </row>
  </sheetData>
  <sheetProtection/>
  <mergeCells count="12">
    <mergeCell ref="B12:C12"/>
    <mergeCell ref="B9:H9"/>
    <mergeCell ref="B11:C11"/>
    <mergeCell ref="C7:H7"/>
    <mergeCell ref="C2:F2"/>
    <mergeCell ref="G2:H2"/>
    <mergeCell ref="C3:F3"/>
    <mergeCell ref="G3:H3"/>
    <mergeCell ref="C4:F4"/>
    <mergeCell ref="G4:H4"/>
    <mergeCell ref="C5:F5"/>
    <mergeCell ref="G5:H5"/>
  </mergeCells>
  <conditionalFormatting sqref="E12">
    <cfRule type="cellIs" priority="16" dxfId="6" operator="equal" stopIfTrue="1">
      <formula>"Alto"</formula>
    </cfRule>
    <cfRule type="cellIs" priority="17" dxfId="5" operator="equal" stopIfTrue="1">
      <formula>"Medio"</formula>
    </cfRule>
    <cfRule type="cellIs" priority="18" dxfId="4" operator="equal" stopIfTrue="1">
      <formula>"Bajo"</formula>
    </cfRule>
  </conditionalFormatting>
  <dataValidations count="1">
    <dataValidation type="whole" allowBlank="1" showInputMessage="1" showErrorMessage="1" sqref="F8:G8 F13:G65495 I8:M65495 O8:U65495">
      <formula1>1</formula1>
      <formula2>5</formula2>
    </dataValidation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Aplicación de la estrategia Grace Place to Work</dc:title>
  <dc:subject/>
  <dc:creator>N.Johanna Rodríguez A</dc:creator>
  <cp:keywords>NINROD</cp:keywords>
  <dc:description/>
  <cp:lastModifiedBy>Francy Bibiana Coy Paez</cp:lastModifiedBy>
  <cp:lastPrinted>2016-08-29T20:42:44Z</cp:lastPrinted>
  <dcterms:created xsi:type="dcterms:W3CDTF">2009-01-14T13:57:13Z</dcterms:created>
  <dcterms:modified xsi:type="dcterms:W3CDTF">2017-02-01T17:03:08Z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0x010100DAE502E0AF30B84A96E60AFD0F2E04C4</vt:lpwstr>
  </property>
  <property fmtid="{D5CDD505-2E9C-101B-9397-08002B2CF9AE}" pid="3" name="IconOverlay">
    <vt:lpwstr/>
  </property>
  <property fmtid="{D5CDD505-2E9C-101B-9397-08002B2CF9AE}" pid="4" name="AverageRating">
    <vt:lpwstr/>
  </property>
  <property fmtid="{D5CDD505-2E9C-101B-9397-08002B2CF9AE}" pid="5" name="Comentarios">
    <vt:lpwstr/>
  </property>
  <property fmtid="{D5CDD505-2E9C-101B-9397-08002B2CF9AE}" pid="6" name="Fase">
    <vt:lpwstr>a. Ficha Téncnica</vt:lpwstr>
  </property>
  <property fmtid="{D5CDD505-2E9C-101B-9397-08002B2CF9AE}" pid="7" name="_dlc_DocId">
    <vt:lpwstr>NV5X2DCNMZXR-567313764-130</vt:lpwstr>
  </property>
  <property fmtid="{D5CDD505-2E9C-101B-9397-08002B2CF9AE}" pid="8" name="_dlc_DocIdItemGuid">
    <vt:lpwstr>24943e0b-0651-4387-b88d-5af8f1fd0f3b</vt:lpwstr>
  </property>
  <property fmtid="{D5CDD505-2E9C-101B-9397-08002B2CF9AE}" pid="9" name="_dlc_DocIdUrl">
    <vt:lpwstr>https://www.supersociedades.gov.co/superintendencia/oficina-asesora-de-planeacion/planesdeaccion/_layouts/15/DocIdRedir.aspx?ID=NV5X2DCNMZXR-567313764-130, NV5X2DCNMZXR-567313764-130</vt:lpwstr>
  </property>
</Properties>
</file>