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360" windowHeight="7890" tabRatio="608" activeTab="0"/>
  </bookViews>
  <sheets>
    <sheet name="Proyecto" sheetId="1" r:id="rId1"/>
    <sheet name="Justificación - Objetivo" sheetId="2" r:id="rId2"/>
    <sheet name="Indicadores" sheetId="3" r:id="rId3"/>
    <sheet name="Recursos Humanos" sheetId="4" r:id="rId4"/>
    <sheet name="Comunicaciones internas" sheetId="5" r:id="rId5"/>
    <sheet name="Recursos Financieros" sheetId="6" r:id="rId6"/>
    <sheet name="Interesados" sheetId="7" r:id="rId7"/>
    <sheet name="Plan de comunicaciones" sheetId="8" r:id="rId8"/>
    <sheet name="Requerimientos" sheetId="9" r:id="rId9"/>
    <sheet name="Alcance" sheetId="10" r:id="rId10"/>
    <sheet name="EDT- Actividades" sheetId="11" r:id="rId11"/>
    <sheet name="Riesgos-Cronograma" sheetId="12" r:id="rId12"/>
    <sheet name="No tocar" sheetId="13" state="hidden" r:id="rId13"/>
  </sheet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'Interesados'!$B$2:$H$17</definedName>
    <definedName name="_xlnm.Print_Area" localSheetId="1">'Justificación - Objetivo'!$B$2:$P$13</definedName>
    <definedName name="_xlnm.Print_Area" localSheetId="7">'Plan de comunicaciones'!$B$2:$H$14</definedName>
    <definedName name="_xlnm.Print_Area" localSheetId="0">'Proyecto'!$C$2:$I$8</definedName>
    <definedName name="_xlnm.Print_Area" localSheetId="5">'Recursos Financieros'!$B$2:$F$8</definedName>
    <definedName name="_xlnm.Print_Area" localSheetId="3">'Recursos Humanos'!$B$2:$G$15</definedName>
    <definedName name="_xlnm.Print_Area" localSheetId="8">'Requerimientos'!$B$2:$H$16</definedName>
    <definedName name="_xlnm.Print_Area" localSheetId="11">'Riesgos-Cronograma'!$B$2:$P$18</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fullCalcOnLoad="1"/>
</workbook>
</file>

<file path=xl/comments10.xml><?xml version="1.0" encoding="utf-8"?>
<comments xmlns="http://schemas.openxmlformats.org/spreadsheetml/2006/main">
  <authors>
    <author>RONIN</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List>
</comments>
</file>

<file path=xl/comments2.xml><?xml version="1.0" encoding="utf-8"?>
<comments xmlns="http://schemas.openxmlformats.org/spreadsheetml/2006/main">
  <authors>
    <author>RONIN</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 ref="B16" authorId="0">
      <text>
        <r>
          <rPr>
            <b/>
            <sz val="9"/>
            <rFont val="Tahoma"/>
            <family val="2"/>
          </rPr>
          <t>OBJETIVOS DE PROYECTO:</t>
        </r>
        <r>
          <rPr>
            <sz val="9"/>
            <rFont val="Tahoma"/>
            <family val="2"/>
          </rPr>
          <t xml:space="preserve">
Incluir los objetivos que debe cumplir el proyecto
</t>
        </r>
      </text>
    </comment>
    <comment ref="D16" authorId="0">
      <text>
        <r>
          <rPr>
            <b/>
            <sz val="9"/>
            <rFont val="Tahoma"/>
            <family val="2"/>
          </rPr>
          <t>TIPO:</t>
        </r>
        <r>
          <rPr>
            <sz val="9"/>
            <rFont val="Tahoma"/>
            <family val="2"/>
          </rPr>
          <t xml:space="preserve">
Definir si el objetivo es general o específico</t>
        </r>
      </text>
    </comment>
  </commentList>
</comments>
</file>

<file path=xl/comments3.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5.xml><?xml version="1.0" encoding="utf-8"?>
<comments xmlns="http://schemas.openxmlformats.org/spreadsheetml/2006/main">
  <authors>
    <author>RONIN</author>
  </authors>
  <commentList>
    <comment ref="C13" authorId="0">
      <text>
        <r>
          <rPr>
            <b/>
            <sz val="9"/>
            <rFont val="Tahoma"/>
            <family val="2"/>
          </rPr>
          <t xml:space="preserve">ROL:
</t>
        </r>
        <r>
          <rPr>
            <sz val="9"/>
            <rFont val="Tahoma"/>
            <family val="2"/>
          </rPr>
          <t>Indicar el rol de la persona dentro del proyecto (NO es el cargo dentro de la organización)</t>
        </r>
      </text>
    </comment>
    <comment ref="F13" authorId="0">
      <text>
        <r>
          <rPr>
            <b/>
            <sz val="9"/>
            <rFont val="Tahoma"/>
            <family val="2"/>
          </rPr>
          <t>ROL:</t>
        </r>
        <r>
          <rPr>
            <sz val="9"/>
            <rFont val="Tahoma"/>
            <family val="2"/>
          </rPr>
          <t xml:space="preserve">
Indicar el rol de la persona dentro del proyecto (NO es el cargo dentro de la organización)</t>
        </r>
      </text>
    </comment>
    <comment ref="B11" authorId="0">
      <text>
        <r>
          <rPr>
            <b/>
            <sz val="9"/>
            <rFont val="Tahoma"/>
            <family val="2"/>
          </rPr>
          <t>EQUIPO DE PROYECTO DE LA SUPERINTENDENCIA</t>
        </r>
        <r>
          <rPr>
            <sz val="9"/>
            <rFont val="Tahoma"/>
            <family val="2"/>
          </rPr>
          <t xml:space="preserve">
Enumerar las personas de la Superintendencia que participarán en el desarrollo del proyecto</t>
        </r>
      </text>
    </commen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<sst xmlns="http://schemas.openxmlformats.org/spreadsheetml/2006/main" count="364" uniqueCount="215">
  <si>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</si>
  <si>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</si>
  <si>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</si>
  <si>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</si>
  <si>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</si>
  <si>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</si>
  <si>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</si>
  <si>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</si>
  <si>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</si>
  <si>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</si>
  <si>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</si>
  <si>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</si>
  <si>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</si>
  <si>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</si>
  <si>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</si>
  <si>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</si>
  <si>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</si>
  <si>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</si>
  <si>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</si>
  <si>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</si>
  <si>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</si>
  <si>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</si>
  <si>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</si>
  <si>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</si>
  <si>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</si>
  <si>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</si>
  <si>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</si>
  <si>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</si>
  <si>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</si>
  <si>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</si>
  <si>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</si>
  <si>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</si>
  <si>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</si>
  <si>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</si>
  <si>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</si>
  <si>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</si>
  <si>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</si>
  <si>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</si>
  <si>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</si>
  <si>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</si>
  <si>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</si>
  <si>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</si>
  <si>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</si>
  <si>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</si>
  <si>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</si>
  <si>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</si>
  <si>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</si>
  <si>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</si>
  <si>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</si>
  <si>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</si>
  <si>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</si>
  <si>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</si>
  <si>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</si>
  <si>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</si>
  <si>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</si>
  <si>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</si>
  <si>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</si>
  <si>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</si>
  <si>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</si>
  <si>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</si>
  <si>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</si>
  <si>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</si>
  <si>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</si>
  <si>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</si>
  <si>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 xml:space="preserve">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
</t>
  </si>
  <si>
    <t xml:space="preserve">Especifica las necesidades técnicas de la solución
Participa en el diseño de la solución
Participa en las pruebas de la solución
Verifica que la dependencia usuaria aprueba la solución
</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</si>
  <si>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</si>
  <si>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</si>
  <si>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</si>
  <si>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</si>
  <si>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</si>
  <si>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</si>
  <si>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</si>
  <si>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</si>
  <si>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</si>
  <si>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</si>
  <si>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</si>
  <si>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</si>
  <si>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</si>
  <si>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</si>
  <si>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</si>
  <si>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</si>
  <si>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</si>
  <si>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</si>
  <si>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</si>
  <si>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</si>
  <si>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</si>
  <si>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</si>
  <si>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</si>
  <si>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</si>
  <si>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</si>
  <si>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</si>
  <si>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</si>
  <si>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</si>
  <si>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</si>
  <si>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</si>
  <si>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</si>
  <si>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</si>
  <si>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</si>
  <si>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</si>
  <si>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</si>
  <si>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</si>
  <si>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</si>
  <si>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</si>
  <si>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</si>
  <si>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</si>
  <si>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</si>
  <si>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</si>
  <si>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</si>
  <si>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</si>
  <si>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</si>
  <si>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</si>
  <si>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</si>
  <si>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</si>
  <si>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</si>
  <si>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</si>
  <si>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</si>
  <si>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</si>
  <si>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</si>
  <si>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</si>
  <si>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</si>
  <si>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</si>
  <si>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</si>
  <si>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</si>
  <si>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</si>
  <si>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</si>
  <si>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</si>
  <si>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</si>
  <si>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</si>
  <si>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</si>
  <si>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</si>
  <si>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</si>
  <si>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</si>
  <si>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</si>
  <si>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</si>
  <si>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</si>
  <si>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</si>
  <si>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</si>
  <si>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</si>
  <si>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</si>
  <si>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 xml:space="preserve">criterios de la normatividad </t>
  </si>
  <si>
    <t xml:space="preserve">Ligia Rodríguez </t>
  </si>
  <si>
    <t xml:space="preserve">Luz Amparo Macías </t>
  </si>
  <si>
    <t>Luz Amparo Macías</t>
  </si>
  <si>
    <t>Líder funcional</t>
  </si>
  <si>
    <t xml:space="preserve">ES IMPORTANTE TRABAJAR DE MANERA ALINEADA CON LAS DIFERENTES DEPENDENCIAS CON EL FIN DE LOGRAR UN ADECUADO CUMPLIMIENTO A LA NORMATIVIDAD QUE COMO SUJETOS OBLIGADOS DEBEMOS BRINDAR AL CIUDADANO. </t>
  </si>
  <si>
    <t>Francisco Reyes Villamizar</t>
  </si>
  <si>
    <t>Ligia Stella Rodíguez</t>
  </si>
  <si>
    <t>Superintendente de Sociedades</t>
  </si>
  <si>
    <t xml:space="preserve">Secretaria General </t>
  </si>
  <si>
    <t xml:space="preserve">Subdirector Administrativo </t>
  </si>
  <si>
    <t xml:space="preserve">Dar a conocer el estado de avance del proyecto </t>
  </si>
  <si>
    <t xml:space="preserve">Seguimiento al plan </t>
  </si>
  <si>
    <t xml:space="preserve">Líder funcional </t>
  </si>
  <si>
    <t xml:space="preserve">presentación </t>
  </si>
  <si>
    <t xml:space="preserve">correo electrónico </t>
  </si>
  <si>
    <t>Contrato</t>
  </si>
  <si>
    <t>Contacto con proveedores para que se capaciten en SECOP II</t>
  </si>
  <si>
    <t>Incentivar el trabajo colaborativo</t>
  </si>
  <si>
    <t>FReyes@SUPERSOCIEDADES.GOV.CO</t>
  </si>
  <si>
    <t>LigiaRH@SUPERSOCIEDADES.GOV.CO</t>
  </si>
  <si>
    <t>LuzM@SUPERSOCIEDADES.GOV.CO</t>
  </si>
  <si>
    <t>JulioRP@SUPERSOCIEDADES.GOV.CO</t>
  </si>
  <si>
    <t>N/A</t>
  </si>
  <si>
    <t>Coordinador Grupo Atención al Ciudadano</t>
  </si>
  <si>
    <t>Ingreso al Almacén</t>
  </si>
  <si>
    <t>Instalación de 4 equipos de autogestión en Bogotá y uno en cada intendencia regional</t>
  </si>
  <si>
    <t xml:space="preserve">Instalación de 3 pantallas informativas en Bogotá y una en cada  intendencia regional (6) </t>
  </si>
  <si>
    <t>Chat en página web</t>
  </si>
  <si>
    <t>Pantallas informativas</t>
  </si>
  <si>
    <t>Registro único de usuarios</t>
  </si>
  <si>
    <t xml:space="preserve">Declarar desierto el proceso contractual </t>
  </si>
  <si>
    <t xml:space="preserve">Ejecución de las diversas responsabilidades dentro del plan </t>
  </si>
  <si>
    <t>Carlos Enrique Polania</t>
  </si>
  <si>
    <t>Director de Informática</t>
  </si>
  <si>
    <t>CarlosPF@SUPERSOCIEDADES.GOV.CO</t>
  </si>
  <si>
    <t>Julio Roberto Romero Peñaloza</t>
  </si>
  <si>
    <t>Coordiador Grupo de Innovación, Desarrollo y Arquitectura de Aplicaciones</t>
  </si>
  <si>
    <t>Líder funcional, líder técnico</t>
  </si>
  <si>
    <t>Coordinador Grupo de Atención al Ciudadano</t>
  </si>
  <si>
    <t>Equipos y elementos en funcionamiento</t>
  </si>
  <si>
    <t xml:space="preserve">Criterios establecidos en los procesos de contratación. 
</t>
  </si>
  <si>
    <t>Recursos presupuestales insuficientes</t>
  </si>
  <si>
    <t>NA</t>
  </si>
  <si>
    <t>Retraso del proveedor en la entrega de los equipos</t>
  </si>
  <si>
    <t>Cronograma de actividades, reuniones de seguimiento</t>
  </si>
  <si>
    <t>Adquirir e implementar el software de chat interactivo (automático)  para atender consultas de primer y segundo nivel.</t>
  </si>
  <si>
    <t>Carlos Polania</t>
  </si>
  <si>
    <t>Líder Técnico</t>
  </si>
  <si>
    <t>Puesta en funcionamiento de un chat interactivo</t>
  </si>
  <si>
    <t>Disposición de un sistema y sus elementos para la autogestión de trámites y servicios en Bogotá, Cali y Medellin.</t>
  </si>
  <si>
    <t>Disposición de un sistema y sus elementos para la gestión de turnos y calificación de servicios en Bogotá, Cali y Medellin.</t>
  </si>
  <si>
    <t xml:space="preserve">Etapa precontractual  y contractual para la adquisición del sistema para asignación de turnos, autogestión de trámites y servicios, registro único de usuarios, pantallas informativas y chat interactivo, dentro del proyecto de implementación del modelo multicanal. </t>
  </si>
  <si>
    <t>Acciones de mejora del modelo multicanal de atención al ciudadano: Adquisición de un sistema y sus elementos para implementar la asignación de turnos, calificación del servicio, el registro único de usuarios, la autogestión de trámites y servicios,  pantallas informativas y chat interactivo</t>
  </si>
  <si>
    <t>Adquirir un sistema y sus elementos para implementar la asignación de turnos, registro único de usuarios, calificación del servicio, autogestión de trámites y servicios y disposiciónde pantallas informativas</t>
  </si>
  <si>
    <t>PUESTA EN MARCHA DEL MODELO MULTICANAL</t>
  </si>
  <si>
    <t>Gestionar y fortalecer las soluciones y servicios de TI para agilizar y controlar los procesos relacionados con las necesidades, atención de trámites y servicios prestados por la Entidad.</t>
  </si>
  <si>
    <t>Agilizar los procesos, mediante el uso de las tecnologías de la información necesarias para facilitar la gestión de la entidad.</t>
  </si>
  <si>
    <t>Puesta en marcha del modelo multicanal.</t>
  </si>
  <si>
    <t xml:space="preserve">número de actividades realizadas/
sobre número de actividades planeadas </t>
  </si>
  <si>
    <t>Cumplimiento de Actividades</t>
  </si>
  <si>
    <t>SUBDIRECTOR ADMINISTRATIVO - COORDINADOR GRUPO ATENCIÓN AL CIUDADANO</t>
  </si>
  <si>
    <t>Ligia Rodríguez 
Secretaria General</t>
  </si>
  <si>
    <t>Luz Amparo Macías 
Subdirector Administrativa</t>
  </si>
  <si>
    <t>María del Carmen Díaz - Coordinador Grupo de  Atención al Ciudadano
Carlos Polania - Director DID</t>
  </si>
  <si>
    <t>Liderazgo</t>
  </si>
  <si>
    <t>Conocimiento específico del tema</t>
  </si>
  <si>
    <t>María del Carmen Díaz</t>
  </si>
  <si>
    <t>María del Carmen Diaz Hernandez</t>
  </si>
  <si>
    <t>MariadelCarmenDH@SUPERSOCIEDADES.GOV.CO</t>
  </si>
  <si>
    <t>María del Carmen Diaz H.</t>
  </si>
  <si>
    <t>Conexión al 100% con la plataforma</t>
  </si>
  <si>
    <t>Puesta en marcha del modelo multicanal para mejorar la atención a través del medio presencial y web</t>
  </si>
  <si>
    <t>1.Sistema de información para registro unificado de usuarios
2.Sistema de autogestión de trámites y servicios que permitirán al ciudadano auto-gestionar sus trámites, servicios y PQRSD en cada sede de la entidad e igualmente mostrar contenidos informativos de la entidad (Son 10 equipos con software instalados –uno en cada intendencia y 4 en Bogotá)
3.Chat Interactivo: Sistema de información que permite al usuario durante 24 horas al día los 7 días de la semana obtener respuesta a sus inquietudes y preguntas de 1er y 2do nivel.
4.Sistema de calificación de servicio</t>
  </si>
  <si>
    <t>María del Carmen Díaz H.</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</si>
</sst>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mm/yyyy;@"/>
    <numFmt numFmtId="165" formatCode="[$$-240A]#,##0"/>
    <numFmt numFmtId="166" formatCode="dd\-mm\-yy"/>
    <numFmt numFmtId="167" formatCode="0.0%"/>
  </numFmts>
  <fonts count="55">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color indexed="9"/>
      <name val="Arial"/>
      <family val="2"/>
    </font>
    <font>
      <b/>
      <sz val="9"/>
      <name val="Arial"/>
      <family val="2"/>
    </font>
    <font>
      <b/>
      <sz val="12"/>
      <name val="Arial"/>
      <family val="2"/>
    </font>
    <font>
      <sz val="9"/>
      <color indexed="9"/>
      <name val="Arial"/>
      <family val="2"/>
    </font>
    <font>
      <sz val="9"/>
      <name val="Tahoma"/>
      <family val="2"/>
    </font>
    <font>
      <b/>
      <sz val="9"/>
      <name val="Tahoma"/>
      <family val="2"/>
    </font>
    <font>
      <u val="single"/>
      <sz val="10"/>
      <color indexed="12"/>
      <name val="Arial"/>
      <family val="2"/>
    </font>
    <font>
      <b/>
      <u val="single"/>
      <sz val="10"/>
      <color indexed="9"/>
      <name val="Arial"/>
      <family val="2"/>
    </font>
    <font>
      <b/>
      <sz val="10"/>
      <name val="Arial"/>
      <family val="2"/>
    </font>
    <font>
      <b/>
      <sz val="10"/>
      <color indexed="9"/>
      <name val="Arial"/>
      <family val="2"/>
    </font>
    <font>
      <sz val="11"/>
      <name val="Arial"/>
      <family val="2"/>
    </font>
    <font>
      <sz val="12"/>
      <name val="Arial"/>
      <family val="2"/>
    </font>
    <font>
      <sz val="14"/>
      <name val="Arial"/>
      <family val="2"/>
    </font>
    <font>
      <b/>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2"/>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3" tint="0.799979984760284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style="thin"/>
      <right/>
      <top style="thin"/>
      <bottom style="thin"/>
    </border>
    <border>
      <left/>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medium"/>
      <bottom style="thin"/>
    </border>
    <border>
      <left style="thin"/>
      <right/>
      <top style="thin"/>
      <bottom style="medium"/>
    </border>
    <border>
      <left/>
      <right/>
      <top style="thin"/>
      <bottom/>
    </border>
    <border>
      <left style="medium"/>
      <right/>
      <top/>
      <bottom style="thin"/>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style="thin"/>
      <top style="medium"/>
      <bottom/>
    </border>
    <border>
      <left style="thin"/>
      <right style="thin"/>
      <top style="medium"/>
      <bottom style="medium"/>
    </border>
    <border>
      <left style="thin"/>
      <right style="thin"/>
      <top/>
      <bottom/>
    </border>
    <border>
      <left/>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3" fillId="0" borderId="9" applyNumberFormat="0" applyFill="0" applyAlignment="0" applyProtection="0"/>
  </cellStyleXfs>
  <cellXfs count="282">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6" fillId="0" borderId="0" xfId="52" applyFont="1" applyFill="1" applyBorder="1" applyAlignment="1" applyProtection="1">
      <alignment horizontal="center" vertical="center"/>
      <protection/>
    </xf>
    <xf numFmtId="0" fontId="6" fillId="33" borderId="0" xfId="0" applyFont="1" applyFill="1" applyBorder="1" applyAlignment="1">
      <alignment horizontal="center" vertical="center" wrapText="1"/>
    </xf>
    <xf numFmtId="0" fontId="50"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50"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6" fillId="0" borderId="0" xfId="52" applyFont="1" applyFill="1" applyBorder="1" applyAlignment="1" applyProtection="1">
      <alignment horizontal="center" vertical="center"/>
      <protection/>
    </xf>
    <xf numFmtId="0" fontId="50" fillId="0" borderId="0" xfId="0" applyFont="1" applyBorder="1" applyAlignment="1">
      <alignment horizontal="center" vertical="center"/>
    </xf>
    <xf numFmtId="0" fontId="4" fillId="0" borderId="0" xfId="0" applyFont="1" applyBorder="1" applyAlignment="1">
      <alignment/>
    </xf>
    <xf numFmtId="0" fontId="6" fillId="0" borderId="0" xfId="52"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51" fillId="34" borderId="10" xfId="45" applyFont="1" applyFill="1" applyBorder="1" applyAlignment="1">
      <alignment horizontal="center" vertical="center"/>
    </xf>
    <xf numFmtId="0" fontId="6" fillId="0" borderId="0" xfId="52"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4" fillId="0" borderId="11" xfId="0" applyFont="1" applyBorder="1" applyAlignment="1">
      <alignment vertical="center" wrapText="1"/>
    </xf>
    <xf numFmtId="165"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52" fillId="35" borderId="11" xfId="0" applyFont="1" applyFill="1" applyBorder="1" applyAlignment="1">
      <alignment horizontal="center" vertical="center" wrapText="1"/>
    </xf>
    <xf numFmtId="0" fontId="52" fillId="35" borderId="0" xfId="0" applyFont="1" applyFill="1" applyAlignment="1">
      <alignment horizontal="center" vertical="center" wrapText="1"/>
    </xf>
    <xf numFmtId="0" fontId="52" fillId="35" borderId="11" xfId="0" applyFont="1" applyFill="1" applyBorder="1" applyAlignment="1">
      <alignment horizontal="center" vertical="center"/>
    </xf>
    <xf numFmtId="0" fontId="4" fillId="33" borderId="11" xfId="0" applyFont="1" applyFill="1" applyBorder="1" applyAlignment="1" quotePrefix="1">
      <alignment horizontal="center" vertical="center" wrapText="1"/>
    </xf>
    <xf numFmtId="0" fontId="42" fillId="33" borderId="11" xfId="45" applyFill="1" applyBorder="1" applyAlignment="1">
      <alignment horizontal="center" vertical="center" wrapText="1"/>
    </xf>
    <xf numFmtId="0" fontId="52" fillId="35" borderId="13" xfId="0" applyFont="1" applyFill="1" applyBorder="1" applyAlignment="1">
      <alignment horizontal="center" vertical="center" wrapText="1"/>
    </xf>
    <xf numFmtId="0" fontId="52" fillId="35" borderId="11" xfId="0" applyFont="1" applyFill="1" applyBorder="1" applyAlignment="1">
      <alignment horizontal="left" vertical="center"/>
    </xf>
    <xf numFmtId="0" fontId="53" fillId="35" borderId="11" xfId="0" applyFont="1" applyFill="1" applyBorder="1" applyAlignment="1">
      <alignment horizontal="center" vertical="center"/>
    </xf>
    <xf numFmtId="164" fontId="4" fillId="33" borderId="11" xfId="0" applyNumberFormat="1" applyFont="1" applyFill="1" applyBorder="1" applyAlignment="1">
      <alignment horizontal="center" vertical="center" wrapText="1"/>
    </xf>
    <xf numFmtId="0" fontId="52" fillId="35" borderId="11" xfId="0" applyFont="1" applyFill="1" applyBorder="1" applyAlignment="1">
      <alignment vertical="center"/>
    </xf>
    <xf numFmtId="0" fontId="5" fillId="36" borderId="11" xfId="0" applyFont="1" applyFill="1" applyBorder="1" applyAlignment="1" applyProtection="1">
      <alignment horizontal="center" vertical="center" wrapText="1"/>
      <protection/>
    </xf>
    <xf numFmtId="9" fontId="5" fillId="36" borderId="11" xfId="0" applyNumberFormat="1" applyFont="1" applyFill="1" applyBorder="1" applyAlignment="1" applyProtection="1">
      <alignment horizontal="center" vertical="center" wrapText="1"/>
      <protection/>
    </xf>
    <xf numFmtId="166" fontId="5" fillId="36" borderId="11" xfId="0" applyNumberFormat="1"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2" fillId="35" borderId="11" xfId="0" applyFont="1" applyFill="1" applyBorder="1" applyAlignment="1">
      <alignment horizontal="center" vertical="center" wrapText="1"/>
    </xf>
    <xf numFmtId="0" fontId="6" fillId="0" borderId="0" xfId="52" applyFont="1" applyFill="1" applyBorder="1" applyAlignment="1" applyProtection="1">
      <alignment horizontal="center" vertical="center"/>
      <protection/>
    </xf>
    <xf numFmtId="0" fontId="52"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52"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13" fillId="33" borderId="0" xfId="0" applyFont="1" applyFill="1" applyAlignment="1">
      <alignment horizontal="center" vertical="center"/>
    </xf>
    <xf numFmtId="0" fontId="0" fillId="33" borderId="11" xfId="0" applyFill="1" applyBorder="1" applyAlignment="1">
      <alignment horizontal="center"/>
    </xf>
    <xf numFmtId="0" fontId="0" fillId="33" borderId="11" xfId="0" applyFill="1" applyBorder="1" applyAlignment="1">
      <alignment/>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7" fillId="0" borderId="0" xfId="52" applyFont="1" applyFill="1" applyBorder="1" applyAlignment="1" applyProtection="1">
      <alignment vertical="center"/>
      <protection/>
    </xf>
    <xf numFmtId="0" fontId="7" fillId="0" borderId="15" xfId="52" applyFont="1" applyFill="1" applyBorder="1" applyAlignment="1" applyProtection="1">
      <alignment vertical="center"/>
      <protection/>
    </xf>
    <xf numFmtId="0" fontId="7" fillId="0" borderId="20" xfId="52"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52" fillId="35" borderId="11" xfId="0" applyFont="1" applyFill="1" applyBorder="1" applyAlignment="1">
      <alignment horizontal="center" vertical="center" wrapText="1"/>
    </xf>
    <xf numFmtId="0" fontId="52" fillId="35" borderId="11" xfId="0" applyFont="1" applyFill="1" applyBorder="1" applyAlignment="1">
      <alignment vertical="center" wrapText="1"/>
    </xf>
    <xf numFmtId="0" fontId="4" fillId="0" borderId="11" xfId="0" applyFont="1" applyBorder="1" applyAlignment="1">
      <alignment horizontal="left"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33" borderId="11" xfId="0" applyFont="1" applyFill="1" applyBorder="1" applyAlignment="1">
      <alignment horizontal="left" vertical="center" wrapText="1"/>
    </xf>
    <xf numFmtId="0" fontId="0" fillId="33" borderId="11" xfId="0" applyFill="1" applyBorder="1" applyAlignment="1">
      <alignment wrapText="1"/>
    </xf>
    <xf numFmtId="0" fontId="0" fillId="33" borderId="11" xfId="0" applyFill="1" applyBorder="1" applyAlignment="1">
      <alignment/>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15" fillId="33" borderId="11" xfId="0" applyFont="1" applyFill="1" applyBorder="1" applyAlignment="1">
      <alignment horizontal="left" vertical="center" wrapText="1"/>
    </xf>
    <xf numFmtId="14" fontId="15" fillId="0" borderId="11" xfId="0" applyNumberFormat="1" applyFont="1" applyBorder="1" applyAlignment="1">
      <alignment horizontal="center" vertical="center"/>
    </xf>
    <xf numFmtId="1" fontId="15" fillId="0" borderId="11" xfId="0" applyNumberFormat="1" applyFont="1" applyBorder="1" applyAlignment="1">
      <alignment horizontal="center" vertical="center"/>
    </xf>
    <xf numFmtId="9" fontId="15" fillId="0" borderId="11" xfId="54" applyFont="1" applyBorder="1" applyAlignment="1">
      <alignment horizontal="center" vertical="center"/>
    </xf>
    <xf numFmtId="0" fontId="4" fillId="0" borderId="0" xfId="0" applyFont="1" applyAlignment="1">
      <alignment vertical="center"/>
    </xf>
    <xf numFmtId="0" fontId="4" fillId="0" borderId="11" xfId="0" applyFont="1" applyBorder="1" applyAlignment="1">
      <alignment horizontal="center" vertical="center" wrapText="1"/>
    </xf>
    <xf numFmtId="0" fontId="0" fillId="33" borderId="11" xfId="0" applyFont="1" applyFill="1" applyBorder="1" applyAlignment="1">
      <alignment horizontal="center" vertical="center"/>
    </xf>
    <xf numFmtId="9" fontId="4" fillId="0" borderId="0" xfId="0" applyNumberFormat="1" applyFont="1" applyAlignment="1">
      <alignment horizontal="center" vertical="center" wrapText="1"/>
    </xf>
    <xf numFmtId="167" fontId="4" fillId="0" borderId="0" xfId="0" applyNumberFormat="1" applyFont="1" applyAlignment="1">
      <alignment horizontal="center" vertical="center" wrapText="1"/>
    </xf>
    <xf numFmtId="167" fontId="6" fillId="0" borderId="0" xfId="0" applyNumberFormat="1" applyFont="1" applyAlignment="1">
      <alignment horizontal="center" vertical="center" wrapText="1"/>
    </xf>
    <xf numFmtId="9" fontId="15" fillId="0" borderId="11" xfId="54" applyNumberFormat="1" applyFont="1" applyBorder="1" applyAlignment="1">
      <alignment horizontal="center" vertical="center"/>
    </xf>
    <xf numFmtId="0" fontId="4" fillId="33"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15" fillId="0" borderId="11" xfId="0" applyFont="1" applyBorder="1" applyAlignment="1">
      <alignment horizontal="center" vertical="center" wrapText="1"/>
    </xf>
    <xf numFmtId="9" fontId="15" fillId="0" borderId="11" xfId="54" applyFont="1" applyBorder="1" applyAlignment="1">
      <alignment horizontal="center" vertical="center" wrapText="1"/>
    </xf>
    <xf numFmtId="0" fontId="15" fillId="0" borderId="11" xfId="0" applyFont="1" applyBorder="1" applyAlignment="1">
      <alignment vertical="center" wrapText="1"/>
    </xf>
    <xf numFmtId="0" fontId="15" fillId="0" borderId="0" xfId="0" applyFont="1" applyAlignment="1">
      <alignment horizontal="center" vertical="center" wrapText="1"/>
    </xf>
    <xf numFmtId="0" fontId="50" fillId="0" borderId="0" xfId="0" applyFont="1" applyBorder="1" applyAlignment="1">
      <alignment vertical="center" wrapText="1"/>
    </xf>
    <xf numFmtId="0" fontId="4" fillId="0" borderId="11" xfId="0" applyFont="1" applyBorder="1" applyAlignment="1">
      <alignment horizontal="center" vertical="center" wrapText="1"/>
    </xf>
    <xf numFmtId="9" fontId="15" fillId="33" borderId="11" xfId="0" applyNumberFormat="1" applyFont="1" applyFill="1" applyBorder="1" applyAlignment="1">
      <alignment horizontal="center" vertical="center" wrapText="1"/>
    </xf>
    <xf numFmtId="0" fontId="15" fillId="33" borderId="11" xfId="0" applyFont="1" applyFill="1" applyBorder="1" applyAlignment="1">
      <alignment horizontal="center" vertical="center" wrapText="1"/>
    </xf>
    <xf numFmtId="0" fontId="0" fillId="33" borderId="11" xfId="0" applyFont="1" applyFill="1" applyBorder="1" applyAlignment="1">
      <alignment wrapText="1"/>
    </xf>
    <xf numFmtId="0" fontId="0" fillId="33" borderId="11" xfId="45" applyFont="1" applyFill="1" applyBorder="1" applyAlignment="1">
      <alignment horizontal="center" vertical="center" wrapText="1"/>
    </xf>
    <xf numFmtId="0" fontId="15" fillId="0" borderId="11" xfId="0" applyFont="1" applyBorder="1" applyAlignment="1">
      <alignment horizontal="left" vertical="center" wrapText="1"/>
    </xf>
    <xf numFmtId="164" fontId="15" fillId="33" borderId="11" xfId="0" applyNumberFormat="1" applyFont="1" applyFill="1" applyBorder="1" applyAlignment="1">
      <alignment horizontal="center" vertical="center" wrapText="1"/>
    </xf>
    <xf numFmtId="0" fontId="15" fillId="0" borderId="0" xfId="0" applyFont="1" applyBorder="1" applyAlignment="1">
      <alignment horizontal="center" vertical="center"/>
    </xf>
    <xf numFmtId="0" fontId="17" fillId="0" borderId="0" xfId="0" applyFont="1" applyAlignment="1">
      <alignment horizontal="center" vertical="center" wrapText="1"/>
    </xf>
    <xf numFmtId="9" fontId="18" fillId="0" borderId="11" xfId="54" applyFont="1" applyBorder="1" applyAlignment="1">
      <alignment horizontal="center" vertical="center" wrapText="1"/>
    </xf>
    <xf numFmtId="1" fontId="18" fillId="0" borderId="11" xfId="54" applyNumberFormat="1" applyFont="1" applyBorder="1" applyAlignment="1">
      <alignment horizontal="center" vertical="center" wrapText="1"/>
    </xf>
    <xf numFmtId="0" fontId="17" fillId="0" borderId="0" xfId="0" applyFont="1" applyAlignment="1">
      <alignment/>
    </xf>
    <xf numFmtId="0" fontId="5" fillId="36" borderId="13" xfId="0" applyFont="1" applyFill="1" applyBorder="1" applyAlignment="1" applyProtection="1">
      <alignment horizontal="center" vertical="center" wrapText="1"/>
      <protection/>
    </xf>
    <xf numFmtId="0" fontId="15" fillId="33" borderId="11" xfId="0" applyFont="1" applyFill="1" applyBorder="1" applyAlignment="1">
      <alignment horizontal="justify" vertical="center" wrapText="1"/>
    </xf>
    <xf numFmtId="0" fontId="52" fillId="35" borderId="11" xfId="0" applyFont="1" applyFill="1" applyBorder="1" applyAlignment="1">
      <alignment horizontal="left" vertical="center"/>
    </xf>
    <xf numFmtId="0" fontId="16" fillId="0" borderId="31" xfId="0" applyFont="1" applyBorder="1" applyAlignment="1">
      <alignment horizontal="left" vertical="center" wrapText="1"/>
    </xf>
    <xf numFmtId="0" fontId="16" fillId="0" borderId="32" xfId="0" applyFont="1" applyBorder="1" applyAlignment="1">
      <alignment horizontal="left" vertical="center"/>
    </xf>
    <xf numFmtId="0" fontId="16" fillId="0" borderId="12" xfId="0" applyFont="1" applyBorder="1" applyAlignment="1">
      <alignment horizontal="left" vertical="center"/>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33" xfId="52" applyFont="1" applyFill="1" applyBorder="1" applyAlignment="1" applyProtection="1">
      <alignment horizontal="center" vertical="center"/>
      <protection/>
    </xf>
    <xf numFmtId="0" fontId="6" fillId="0" borderId="27" xfId="52" applyFont="1" applyFill="1" applyBorder="1" applyAlignment="1" applyProtection="1">
      <alignment horizontal="center" vertical="center"/>
      <protection/>
    </xf>
    <xf numFmtId="0" fontId="6" fillId="0" borderId="39" xfId="52" applyFont="1" applyFill="1" applyBorder="1" applyAlignment="1" applyProtection="1">
      <alignment horizontal="center" vertical="center"/>
      <protection/>
    </xf>
    <xf numFmtId="0" fontId="6" fillId="0" borderId="35" xfId="52" applyFont="1" applyFill="1" applyBorder="1" applyAlignment="1" applyProtection="1">
      <alignment horizontal="center" vertical="center"/>
      <protection/>
    </xf>
    <xf numFmtId="0" fontId="6" fillId="0" borderId="11" xfId="52" applyFont="1" applyFill="1" applyBorder="1" applyAlignment="1" applyProtection="1">
      <alignment horizontal="center" vertical="center"/>
      <protection/>
    </xf>
    <xf numFmtId="0" fontId="6" fillId="0" borderId="31" xfId="52" applyFont="1" applyFill="1" applyBorder="1" applyAlignment="1" applyProtection="1">
      <alignment horizontal="center" vertical="center"/>
      <protection/>
    </xf>
    <xf numFmtId="0" fontId="6" fillId="0" borderId="37" xfId="52" applyFont="1" applyFill="1" applyBorder="1" applyAlignment="1" applyProtection="1">
      <alignment horizontal="center" vertical="center"/>
      <protection/>
    </xf>
    <xf numFmtId="0" fontId="6" fillId="0" borderId="28" xfId="52" applyFont="1" applyFill="1" applyBorder="1" applyAlignment="1" applyProtection="1">
      <alignment horizontal="center" vertical="center"/>
      <protection/>
    </xf>
    <xf numFmtId="0" fontId="6" fillId="0" borderId="40" xfId="52" applyFont="1" applyFill="1" applyBorder="1" applyAlignment="1" applyProtection="1">
      <alignment horizontal="center" vertical="center"/>
      <protection/>
    </xf>
    <xf numFmtId="0" fontId="4" fillId="0" borderId="40" xfId="0" applyFont="1" applyBorder="1" applyAlignment="1">
      <alignment horizontal="left" vertical="center" wrapText="1"/>
    </xf>
    <xf numFmtId="0" fontId="16" fillId="33" borderId="11" xfId="0" applyFont="1" applyFill="1" applyBorder="1" applyAlignment="1">
      <alignment horizontal="left" vertical="center" wrapText="1"/>
    </xf>
    <xf numFmtId="0" fontId="16" fillId="33" borderId="31" xfId="0" applyFont="1" applyFill="1" applyBorder="1" applyAlignment="1">
      <alignment horizontal="left" vertical="center"/>
    </xf>
    <xf numFmtId="0" fontId="16" fillId="33" borderId="32" xfId="0" applyFont="1" applyFill="1" applyBorder="1" applyAlignment="1">
      <alignment horizontal="left" vertical="center"/>
    </xf>
    <xf numFmtId="0" fontId="16" fillId="33" borderId="12" xfId="0" applyFont="1" applyFill="1" applyBorder="1" applyAlignment="1">
      <alignment horizontal="left" vertical="center"/>
    </xf>
    <xf numFmtId="0" fontId="52" fillId="35" borderId="31" xfId="0" applyFont="1" applyFill="1" applyBorder="1" applyAlignment="1">
      <alignment horizontal="left" vertical="center" wrapText="1"/>
    </xf>
    <xf numFmtId="0" fontId="52" fillId="35" borderId="12" xfId="0" applyFont="1" applyFill="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16" fillId="0" borderId="11" xfId="0" applyFont="1" applyBorder="1" applyAlignment="1">
      <alignment horizontal="left" vertical="center" wrapText="1"/>
    </xf>
    <xf numFmtId="0" fontId="16" fillId="0" borderId="11" xfId="0" applyFont="1" applyBorder="1" applyAlignment="1">
      <alignment horizontal="left" vertical="center"/>
    </xf>
    <xf numFmtId="0" fontId="52" fillId="35" borderId="41" xfId="0" applyFont="1" applyFill="1" applyBorder="1" applyAlignment="1">
      <alignment horizontal="left" vertical="center" wrapText="1"/>
    </xf>
    <xf numFmtId="0" fontId="52" fillId="35" borderId="0"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11" xfId="0" applyFont="1" applyBorder="1" applyAlignment="1">
      <alignment horizontal="left" vertical="center" wrapText="1"/>
    </xf>
    <xf numFmtId="0" fontId="4" fillId="0" borderId="39" xfId="0" applyFont="1" applyBorder="1" applyAlignment="1">
      <alignment horizontal="left" vertical="center" wrapText="1"/>
    </xf>
    <xf numFmtId="0" fontId="4" fillId="0" borderId="31" xfId="0" applyFont="1" applyBorder="1" applyAlignment="1">
      <alignment horizontal="left" vertical="center" wrapText="1"/>
    </xf>
    <xf numFmtId="0" fontId="52"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15" fillId="33" borderId="11" xfId="0" applyFont="1" applyFill="1" applyBorder="1" applyAlignment="1">
      <alignment horizontal="center" vertical="center" wrapText="1"/>
    </xf>
    <xf numFmtId="0" fontId="52" fillId="35" borderId="11" xfId="0" applyFont="1" applyFill="1" applyBorder="1" applyAlignment="1">
      <alignment horizontal="center" vertical="center"/>
    </xf>
    <xf numFmtId="0" fontId="16" fillId="33" borderId="31"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6" fillId="0" borderId="45" xfId="52" applyFont="1" applyFill="1" applyBorder="1" applyAlignment="1" applyProtection="1">
      <alignment horizontal="center" vertical="center"/>
      <protection/>
    </xf>
    <xf numFmtId="0" fontId="6" fillId="0" borderId="46" xfId="52" applyFont="1" applyFill="1" applyBorder="1" applyAlignment="1" applyProtection="1">
      <alignment horizontal="center" vertical="center"/>
      <protection/>
    </xf>
    <xf numFmtId="0" fontId="6" fillId="0" borderId="47" xfId="52" applyFont="1" applyFill="1" applyBorder="1" applyAlignment="1" applyProtection="1">
      <alignment horizontal="center" vertical="center"/>
      <protection/>
    </xf>
    <xf numFmtId="0" fontId="6" fillId="0" borderId="48" xfId="52" applyFont="1" applyFill="1" applyBorder="1" applyAlignment="1" applyProtection="1">
      <alignment horizontal="center" vertical="center"/>
      <protection/>
    </xf>
    <xf numFmtId="0" fontId="6" fillId="0" borderId="49" xfId="52" applyFont="1" applyFill="1" applyBorder="1" applyAlignment="1" applyProtection="1">
      <alignment horizontal="center" vertical="center"/>
      <protection/>
    </xf>
    <xf numFmtId="0" fontId="6" fillId="0" borderId="50" xfId="52" applyFont="1" applyFill="1" applyBorder="1" applyAlignment="1" applyProtection="1">
      <alignment horizontal="center" vertical="center"/>
      <protection/>
    </xf>
    <xf numFmtId="0" fontId="50"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15" fillId="0" borderId="11" xfId="0" applyFont="1" applyBorder="1" applyAlignment="1">
      <alignment horizontal="left" vertical="center"/>
    </xf>
    <xf numFmtId="0" fontId="53" fillId="35" borderId="51" xfId="0" applyFont="1" applyFill="1" applyBorder="1" applyAlignment="1">
      <alignment horizontal="center" vertical="center"/>
    </xf>
    <xf numFmtId="0" fontId="53" fillId="35" borderId="0" xfId="0" applyFont="1" applyFill="1" applyBorder="1" applyAlignment="1">
      <alignment horizontal="center" vertical="center"/>
    </xf>
    <xf numFmtId="0" fontId="0" fillId="33" borderId="31" xfId="0" applyFill="1" applyBorder="1" applyAlignment="1">
      <alignment horizontal="left" vertical="center" wrapText="1"/>
    </xf>
    <xf numFmtId="0" fontId="0" fillId="33" borderId="32" xfId="0" applyFill="1" applyBorder="1" applyAlignment="1">
      <alignment horizontal="left" vertical="center" wrapText="1"/>
    </xf>
    <xf numFmtId="0" fontId="0" fillId="33" borderId="12" xfId="0" applyFill="1" applyBorder="1" applyAlignment="1">
      <alignment horizontal="left" vertical="center" wrapText="1"/>
    </xf>
    <xf numFmtId="0" fontId="53" fillId="35" borderId="31" xfId="0" applyFont="1" applyFill="1" applyBorder="1" applyAlignment="1">
      <alignment horizontal="center" vertical="center"/>
    </xf>
    <xf numFmtId="0" fontId="53" fillId="35" borderId="12" xfId="0" applyFont="1" applyFill="1" applyBorder="1" applyAlignment="1">
      <alignment horizontal="center" vertical="center"/>
    </xf>
    <xf numFmtId="0" fontId="4" fillId="33" borderId="52"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4" fillId="33" borderId="57" xfId="0" applyFont="1" applyFill="1" applyBorder="1" applyAlignment="1">
      <alignment horizontal="left" vertical="center" wrapText="1"/>
    </xf>
    <xf numFmtId="0" fontId="6" fillId="33" borderId="48" xfId="52" applyFont="1" applyFill="1" applyBorder="1" applyAlignment="1" applyProtection="1">
      <alignment horizontal="center" vertical="center"/>
      <protection/>
    </xf>
    <xf numFmtId="0" fontId="6" fillId="33" borderId="49" xfId="52" applyFont="1" applyFill="1" applyBorder="1" applyAlignment="1" applyProtection="1">
      <alignment horizontal="center" vertical="center"/>
      <protection/>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6" fillId="33" borderId="52" xfId="52" applyFont="1" applyFill="1" applyBorder="1" applyAlignment="1" applyProtection="1">
      <alignment horizontal="center" vertical="center"/>
      <protection/>
    </xf>
    <xf numFmtId="0" fontId="6" fillId="33" borderId="58" xfId="52" applyFont="1" applyFill="1" applyBorder="1" applyAlignment="1" applyProtection="1">
      <alignment horizontal="center" vertical="center"/>
      <protection/>
    </xf>
    <xf numFmtId="0" fontId="6" fillId="33" borderId="53" xfId="52" applyFont="1" applyFill="1" applyBorder="1" applyAlignment="1" applyProtection="1">
      <alignment horizontal="center" vertical="center"/>
      <protection/>
    </xf>
    <xf numFmtId="0" fontId="6" fillId="33" borderId="54" xfId="52" applyFont="1" applyFill="1" applyBorder="1" applyAlignment="1" applyProtection="1">
      <alignment horizontal="center" vertical="center"/>
      <protection/>
    </xf>
    <xf numFmtId="0" fontId="6" fillId="33" borderId="59" xfId="52" applyFont="1" applyFill="1" applyBorder="1" applyAlignment="1" applyProtection="1">
      <alignment horizontal="center" vertical="center"/>
      <protection/>
    </xf>
    <xf numFmtId="0" fontId="6" fillId="33" borderId="55" xfId="52" applyFont="1" applyFill="1" applyBorder="1" applyAlignment="1" applyProtection="1">
      <alignment horizontal="center" vertical="center"/>
      <protection/>
    </xf>
    <xf numFmtId="0" fontId="6" fillId="33" borderId="56" xfId="52" applyFont="1" applyFill="1" applyBorder="1" applyAlignment="1" applyProtection="1">
      <alignment horizontal="center" vertical="center"/>
      <protection/>
    </xf>
    <xf numFmtId="0" fontId="6" fillId="33" borderId="60" xfId="52" applyFont="1" applyFill="1" applyBorder="1" applyAlignment="1" applyProtection="1">
      <alignment horizontal="center" vertical="center"/>
      <protection/>
    </xf>
    <xf numFmtId="0" fontId="6" fillId="33" borderId="57" xfId="52"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1" xfId="0" applyFont="1" applyFill="1" applyBorder="1" applyAlignment="1">
      <alignment horizontal="left" vertical="center" wrapText="1"/>
    </xf>
    <xf numFmtId="0" fontId="4" fillId="0" borderId="11" xfId="0" applyFont="1" applyBorder="1" applyAlignment="1">
      <alignment horizontal="left" vertical="center"/>
    </xf>
    <xf numFmtId="0" fontId="52" fillId="35" borderId="51" xfId="0" applyFont="1" applyFill="1" applyBorder="1" applyAlignment="1">
      <alignment horizontal="center" vertical="center"/>
    </xf>
    <xf numFmtId="0" fontId="52" fillId="35" borderId="0" xfId="0" applyFont="1" applyFill="1" applyBorder="1" applyAlignment="1">
      <alignment horizontal="center" vertical="center"/>
    </xf>
    <xf numFmtId="0" fontId="52" fillId="35" borderId="31" xfId="0" applyFont="1" applyFill="1" applyBorder="1" applyAlignment="1">
      <alignment horizontal="center" vertical="center"/>
    </xf>
    <xf numFmtId="0" fontId="52" fillId="35" borderId="32" xfId="0" applyFont="1" applyFill="1" applyBorder="1" applyAlignment="1">
      <alignment horizontal="center" vertical="center"/>
    </xf>
    <xf numFmtId="0" fontId="52" fillId="35" borderId="12" xfId="0" applyFont="1" applyFill="1" applyBorder="1" applyAlignment="1">
      <alignment horizontal="center" vertical="center"/>
    </xf>
    <xf numFmtId="0" fontId="4" fillId="0" borderId="32" xfId="0" applyFont="1" applyBorder="1" applyAlignment="1">
      <alignment horizontal="left" vertical="center"/>
    </xf>
    <xf numFmtId="0" fontId="15" fillId="33" borderId="31" xfId="0" applyFont="1" applyFill="1" applyBorder="1" applyAlignment="1">
      <alignment horizontal="justify" vertical="center" wrapText="1"/>
    </xf>
    <xf numFmtId="0" fontId="15" fillId="33" borderId="12" xfId="0" applyFont="1" applyFill="1" applyBorder="1" applyAlignment="1">
      <alignment horizontal="justify" vertical="center" wrapText="1"/>
    </xf>
    <xf numFmtId="0" fontId="15" fillId="0" borderId="11" xfId="0" applyFont="1" applyBorder="1" applyAlignment="1">
      <alignment horizontal="left" vertical="center" wrapText="1"/>
    </xf>
    <xf numFmtId="0" fontId="4" fillId="33" borderId="27" xfId="0" applyFont="1" applyFill="1" applyBorder="1" applyAlignment="1">
      <alignment horizontal="left" vertical="center" wrapText="1"/>
    </xf>
    <xf numFmtId="0" fontId="4" fillId="33" borderId="34"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6" fillId="33" borderId="33" xfId="52" applyFont="1" applyFill="1" applyBorder="1" applyAlignment="1" applyProtection="1">
      <alignment horizontal="center" vertical="center"/>
      <protection/>
    </xf>
    <xf numFmtId="0" fontId="6" fillId="33" borderId="27" xfId="52" applyFont="1" applyFill="1" applyBorder="1" applyAlignment="1" applyProtection="1">
      <alignment horizontal="center" vertical="center"/>
      <protection/>
    </xf>
    <xf numFmtId="0" fontId="6" fillId="33" borderId="34" xfId="52" applyFont="1" applyFill="1" applyBorder="1" applyAlignment="1" applyProtection="1">
      <alignment horizontal="center" vertical="center"/>
      <protection/>
    </xf>
    <xf numFmtId="0" fontId="6" fillId="33" borderId="35" xfId="52" applyFont="1" applyFill="1" applyBorder="1" applyAlignment="1" applyProtection="1">
      <alignment horizontal="center" vertical="center"/>
      <protection/>
    </xf>
    <xf numFmtId="0" fontId="6" fillId="33" borderId="11" xfId="52" applyFont="1" applyFill="1" applyBorder="1" applyAlignment="1" applyProtection="1">
      <alignment horizontal="center" vertical="center"/>
      <protection/>
    </xf>
    <xf numFmtId="0" fontId="6" fillId="33" borderId="36" xfId="52" applyFont="1" applyFill="1" applyBorder="1" applyAlignment="1" applyProtection="1">
      <alignment horizontal="center" vertical="center"/>
      <protection/>
    </xf>
    <xf numFmtId="0" fontId="6" fillId="33" borderId="37" xfId="52" applyFont="1" applyFill="1" applyBorder="1" applyAlignment="1" applyProtection="1">
      <alignment horizontal="center" vertical="center"/>
      <protection/>
    </xf>
    <xf numFmtId="0" fontId="6" fillId="33" borderId="28" xfId="52" applyFont="1" applyFill="1" applyBorder="1" applyAlignment="1" applyProtection="1">
      <alignment horizontal="center" vertical="center"/>
      <protection/>
    </xf>
    <xf numFmtId="0" fontId="6" fillId="33" borderId="38" xfId="52" applyFont="1" applyFill="1" applyBorder="1" applyAlignment="1" applyProtection="1">
      <alignment horizontal="center" vertical="center"/>
      <protection/>
    </xf>
    <xf numFmtId="0" fontId="6" fillId="33" borderId="46" xfId="52" applyFont="1" applyFill="1" applyBorder="1" applyAlignment="1" applyProtection="1">
      <alignment horizontal="center" vertical="center"/>
      <protection/>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6" fillId="33" borderId="32" xfId="52" applyFont="1" applyFill="1" applyBorder="1" applyAlignment="1" applyProtection="1">
      <alignment horizontal="center" vertical="center"/>
      <protection/>
    </xf>
    <xf numFmtId="0" fontId="6" fillId="33" borderId="61" xfId="52" applyFont="1" applyFill="1" applyBorder="1" applyAlignment="1" applyProtection="1">
      <alignment horizontal="center" vertical="center"/>
      <protection/>
    </xf>
    <xf numFmtId="0" fontId="4" fillId="33" borderId="33"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6" fillId="33" borderId="29" xfId="52" applyFont="1" applyFill="1" applyBorder="1" applyAlignment="1" applyProtection="1">
      <alignment horizontal="center" vertical="center"/>
      <protection/>
    </xf>
    <xf numFmtId="0" fontId="6" fillId="33" borderId="12" xfId="52" applyFont="1" applyFill="1" applyBorder="1" applyAlignment="1" applyProtection="1">
      <alignment horizontal="center" vertical="center"/>
      <protection/>
    </xf>
    <xf numFmtId="0" fontId="6" fillId="33" borderId="30" xfId="52" applyFont="1" applyFill="1" applyBorder="1" applyAlignment="1" applyProtection="1">
      <alignment horizontal="center" vertical="center"/>
      <protection/>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0" fillId="0" borderId="11" xfId="0" applyFont="1" applyBorder="1" applyAlignment="1">
      <alignment horizontal="left" vertical="center" wrapText="1"/>
    </xf>
    <xf numFmtId="0" fontId="15" fillId="0" borderId="11"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7">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1</xdr:row>
      <xdr:rowOff>66675</xdr:rowOff>
    </xdr:from>
    <xdr:to>
      <xdr:col>2</xdr:col>
      <xdr:colOff>1323975</xdr:colOff>
      <xdr:row>4</xdr:row>
      <xdr:rowOff>247650</xdr:rowOff>
    </xdr:to>
    <xdr:pic>
      <xdr:nvPicPr>
        <xdr:cNvPr id="1" name="Picture 2"/>
        <xdr:cNvPicPr preferRelativeResize="1">
          <a:picLocks noChangeAspect="1"/>
        </xdr:cNvPicPr>
      </xdr:nvPicPr>
      <xdr:blipFill>
        <a:blip r:embed="rId1"/>
        <a:stretch>
          <a:fillRect/>
        </a:stretch>
      </xdr:blipFill>
      <xdr:spPr>
        <a:xfrm>
          <a:off x="1219200" y="542925"/>
          <a:ext cx="108585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22</xdr:row>
      <xdr:rowOff>38100</xdr:rowOff>
    </xdr:from>
    <xdr:to>
      <xdr:col>5</xdr:col>
      <xdr:colOff>1495425</xdr:colOff>
      <xdr:row>30</xdr:row>
      <xdr:rowOff>38100</xdr:rowOff>
    </xdr:to>
    <xdr:sp>
      <xdr:nvSpPr>
        <xdr:cNvPr id="1" name="Flecha izquierda 2">
          <a:hlinkClick r:id="rId1"/>
        </xdr:cNvPr>
        <xdr:cNvSpPr>
          <a:spLocks/>
        </xdr:cNvSpPr>
      </xdr:nvSpPr>
      <xdr:spPr>
        <a:xfrm>
          <a:off x="5791200" y="7000875"/>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2" name="Picture 2"/>
        <xdr:cNvPicPr preferRelativeResize="1">
          <a:picLocks noChangeAspect="1"/>
        </xdr:cNvPicPr>
      </xdr:nvPicPr>
      <xdr:blipFill>
        <a:blip r:embed="rId2"/>
        <a:stretch>
          <a:fillRect/>
        </a:stretch>
      </xdr:blipFill>
      <xdr:spPr>
        <a:xfrm>
          <a:off x="962025" y="228600"/>
          <a:ext cx="1085850"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6</xdr:row>
      <xdr:rowOff>104775</xdr:rowOff>
    </xdr:from>
    <xdr:to>
      <xdr:col>14</xdr:col>
      <xdr:colOff>200025</xdr:colOff>
      <xdr:row>9</xdr:row>
      <xdr:rowOff>0</xdr:rowOff>
    </xdr:to>
    <xdr:sp>
      <xdr:nvSpPr>
        <xdr:cNvPr id="1" name="Flecha izquierda 2">
          <a:hlinkClick r:id="rId1"/>
        </xdr:cNvPr>
        <xdr:cNvSpPr>
          <a:spLocks/>
        </xdr:cNvSpPr>
      </xdr:nvSpPr>
      <xdr:spPr>
        <a:xfrm>
          <a:off x="21307425" y="1552575"/>
          <a:ext cx="952500" cy="10858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2105025</xdr:colOff>
      <xdr:row>1</xdr:row>
      <xdr:rowOff>57150</xdr:rowOff>
    </xdr:from>
    <xdr:to>
      <xdr:col>1</xdr:col>
      <xdr:colOff>3190875</xdr:colOff>
      <xdr:row>4</xdr:row>
      <xdr:rowOff>238125</xdr:rowOff>
    </xdr:to>
    <xdr:pic>
      <xdr:nvPicPr>
        <xdr:cNvPr id="2" name="Picture 2"/>
        <xdr:cNvPicPr preferRelativeResize="1">
          <a:picLocks noChangeAspect="1"/>
        </xdr:cNvPicPr>
      </xdr:nvPicPr>
      <xdr:blipFill>
        <a:blip r:embed="rId2"/>
        <a:stretch>
          <a:fillRect/>
        </a:stretch>
      </xdr:blipFill>
      <xdr:spPr>
        <a:xfrm>
          <a:off x="2447925" y="219075"/>
          <a:ext cx="1085850"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981075</xdr:colOff>
      <xdr:row>19</xdr:row>
      <xdr:rowOff>0</xdr:rowOff>
    </xdr:from>
    <xdr:to>
      <xdr:col>6</xdr:col>
      <xdr:colOff>400050</xdr:colOff>
      <xdr:row>26</xdr:row>
      <xdr:rowOff>152400</xdr:rowOff>
    </xdr:to>
    <xdr:sp>
      <xdr:nvSpPr>
        <xdr:cNvPr id="1" name="Flecha izquierda 2">
          <a:hlinkClick r:id="rId1"/>
        </xdr:cNvPr>
        <xdr:cNvSpPr>
          <a:spLocks/>
        </xdr:cNvSpPr>
      </xdr:nvSpPr>
      <xdr:spPr>
        <a:xfrm>
          <a:off x="5419725" y="4810125"/>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2" name="Picture 2"/>
        <xdr:cNvPicPr preferRelativeResize="1">
          <a:picLocks noChangeAspect="1"/>
        </xdr:cNvPicPr>
      </xdr:nvPicPr>
      <xdr:blipFill>
        <a:blip r:embed="rId2"/>
        <a:stretch>
          <a:fillRect/>
        </a:stretch>
      </xdr:blipFill>
      <xdr:spPr>
        <a:xfrm>
          <a:off x="561975" y="219075"/>
          <a:ext cx="10858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1</xdr:row>
      <xdr:rowOff>47625</xdr:rowOff>
    </xdr:from>
    <xdr:to>
      <xdr:col>21</xdr:col>
      <xdr:colOff>495300</xdr:colOff>
      <xdr:row>4</xdr:row>
      <xdr:rowOff>266700</xdr:rowOff>
    </xdr:to>
    <xdr:sp>
      <xdr:nvSpPr>
        <xdr:cNvPr id="1" name="Flecha izquierda 3">
          <a:hlinkClick r:id="rId1"/>
        </xdr:cNvPr>
        <xdr:cNvSpPr>
          <a:spLocks/>
        </xdr:cNvSpPr>
      </xdr:nvSpPr>
      <xdr:spPr>
        <a:xfrm>
          <a:off x="12020550" y="209550"/>
          <a:ext cx="962025" cy="11525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 name="Picture 2"/>
        <xdr:cNvPicPr preferRelativeResize="1">
          <a:picLocks noChangeAspect="1"/>
        </xdr:cNvPicPr>
      </xdr:nvPicPr>
      <xdr:blipFill>
        <a:blip r:embed="rId2"/>
        <a:stretch>
          <a:fillRect/>
        </a:stretch>
      </xdr:blipFill>
      <xdr:spPr>
        <a:xfrm>
          <a:off x="552450" y="219075"/>
          <a:ext cx="10858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4</xdr:row>
      <xdr:rowOff>238125</xdr:rowOff>
    </xdr:from>
    <xdr:to>
      <xdr:col>14</xdr:col>
      <xdr:colOff>333375</xdr:colOff>
      <xdr:row>9</xdr:row>
      <xdr:rowOff>190500</xdr:rowOff>
    </xdr:to>
    <xdr:sp>
      <xdr:nvSpPr>
        <xdr:cNvPr id="1" name="Flecha izquierda 2">
          <a:hlinkClick r:id="rId1"/>
        </xdr:cNvPr>
        <xdr:cNvSpPr>
          <a:spLocks/>
        </xdr:cNvSpPr>
      </xdr:nvSpPr>
      <xdr:spPr>
        <a:xfrm>
          <a:off x="11601450" y="1333500"/>
          <a:ext cx="971550" cy="10477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2" name="Picture 2"/>
        <xdr:cNvPicPr preferRelativeResize="1">
          <a:picLocks noChangeAspect="1"/>
        </xdr:cNvPicPr>
      </xdr:nvPicPr>
      <xdr:blipFill>
        <a:blip r:embed="rId2"/>
        <a:stretch>
          <a:fillRect/>
        </a:stretch>
      </xdr:blipFill>
      <xdr:spPr>
        <a:xfrm>
          <a:off x="571500" y="228600"/>
          <a:ext cx="10858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12</xdr:col>
      <xdr:colOff>200025</xdr:colOff>
      <xdr:row>4</xdr:row>
      <xdr:rowOff>95250</xdr:rowOff>
    </xdr:to>
    <xdr:sp>
      <xdr:nvSpPr>
        <xdr:cNvPr id="1" name="Flecha izquierda 2">
          <a:hlinkClick r:id="rId1"/>
        </xdr:cNvPr>
        <xdr:cNvSpPr>
          <a:spLocks/>
        </xdr:cNvSpPr>
      </xdr:nvSpPr>
      <xdr:spPr>
        <a:xfrm>
          <a:off x="12049125" y="0"/>
          <a:ext cx="962025"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2" name="Picture 2"/>
        <xdr:cNvPicPr preferRelativeResize="1">
          <a:picLocks noChangeAspect="1"/>
        </xdr:cNvPicPr>
      </xdr:nvPicPr>
      <xdr:blipFill>
        <a:blip r:embed="rId2"/>
        <a:stretch>
          <a:fillRect/>
        </a:stretch>
      </xdr:blipFill>
      <xdr:spPr>
        <a:xfrm>
          <a:off x="762000" y="228600"/>
          <a:ext cx="108585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95250</xdr:rowOff>
    </xdr:from>
    <xdr:to>
      <xdr:col>9</xdr:col>
      <xdr:colOff>323850</xdr:colOff>
      <xdr:row>5</xdr:row>
      <xdr:rowOff>266700</xdr:rowOff>
    </xdr:to>
    <xdr:sp>
      <xdr:nvSpPr>
        <xdr:cNvPr id="1" name="Flecha izquierda 2">
          <a:hlinkClick r:id="rId1"/>
        </xdr:cNvPr>
        <xdr:cNvSpPr>
          <a:spLocks/>
        </xdr:cNvSpPr>
      </xdr:nvSpPr>
      <xdr:spPr>
        <a:xfrm>
          <a:off x="11191875" y="95250"/>
          <a:ext cx="962025" cy="13430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2" name="Picture 2"/>
        <xdr:cNvPicPr preferRelativeResize="1">
          <a:picLocks noChangeAspect="1"/>
        </xdr:cNvPicPr>
      </xdr:nvPicPr>
      <xdr:blipFill>
        <a:blip r:embed="rId2"/>
        <a:stretch>
          <a:fillRect/>
        </a:stretch>
      </xdr:blipFill>
      <xdr:spPr>
        <a:xfrm>
          <a:off x="885825" y="200025"/>
          <a:ext cx="92392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11</xdr:row>
      <xdr:rowOff>114300</xdr:rowOff>
    </xdr:from>
    <xdr:to>
      <xdr:col>5</xdr:col>
      <xdr:colOff>1333500</xdr:colOff>
      <xdr:row>19</xdr:row>
      <xdr:rowOff>76200</xdr:rowOff>
    </xdr:to>
    <xdr:sp>
      <xdr:nvSpPr>
        <xdr:cNvPr id="1" name="Flecha izquierda 2">
          <a:hlinkClick r:id="rId1"/>
        </xdr:cNvPr>
        <xdr:cNvSpPr>
          <a:spLocks/>
        </xdr:cNvSpPr>
      </xdr:nvSpPr>
      <xdr:spPr>
        <a:xfrm>
          <a:off x="6610350" y="2543175"/>
          <a:ext cx="962025" cy="11811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66775" y="228600"/>
          <a:ext cx="10953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895350</xdr:colOff>
      <xdr:row>18</xdr:row>
      <xdr:rowOff>95250</xdr:rowOff>
    </xdr:from>
    <xdr:to>
      <xdr:col>5</xdr:col>
      <xdr:colOff>714375</xdr:colOff>
      <xdr:row>26</xdr:row>
      <xdr:rowOff>57150</xdr:rowOff>
    </xdr:to>
    <xdr:sp>
      <xdr:nvSpPr>
        <xdr:cNvPr id="1" name="Flecha izquierda 2">
          <a:hlinkClick r:id="rId1"/>
        </xdr:cNvPr>
        <xdr:cNvSpPr>
          <a:spLocks/>
        </xdr:cNvSpPr>
      </xdr:nvSpPr>
      <xdr:spPr>
        <a:xfrm>
          <a:off x="5838825" y="4981575"/>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2" name="Picture 2"/>
        <xdr:cNvPicPr preferRelativeResize="1">
          <a:picLocks noChangeAspect="1"/>
        </xdr:cNvPicPr>
      </xdr:nvPicPr>
      <xdr:blipFill>
        <a:blip r:embed="rId2"/>
        <a:stretch>
          <a:fillRect/>
        </a:stretch>
      </xdr:blipFill>
      <xdr:spPr>
        <a:xfrm>
          <a:off x="914400" y="228600"/>
          <a:ext cx="1085850" cy="1104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22</xdr:row>
      <xdr:rowOff>123825</xdr:rowOff>
    </xdr:from>
    <xdr:to>
      <xdr:col>3</xdr:col>
      <xdr:colOff>1428750</xdr:colOff>
      <xdr:row>30</xdr:row>
      <xdr:rowOff>142875</xdr:rowOff>
    </xdr:to>
    <xdr:sp>
      <xdr:nvSpPr>
        <xdr:cNvPr id="1" name="Flecha izquierda 2">
          <a:hlinkClick r:id="rId1"/>
        </xdr:cNvPr>
        <xdr:cNvSpPr>
          <a:spLocks/>
        </xdr:cNvSpPr>
      </xdr:nvSpPr>
      <xdr:spPr>
        <a:xfrm>
          <a:off x="4962525" y="5200650"/>
          <a:ext cx="962025" cy="13144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2" name="Picture 2"/>
        <xdr:cNvPicPr preferRelativeResize="1">
          <a:picLocks noChangeAspect="1"/>
        </xdr:cNvPicPr>
      </xdr:nvPicPr>
      <xdr:blipFill>
        <a:blip r:embed="rId2"/>
        <a:stretch>
          <a:fillRect/>
        </a:stretch>
      </xdr:blipFill>
      <xdr:spPr>
        <a:xfrm>
          <a:off x="933450" y="228600"/>
          <a:ext cx="1085850" cy="1104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6</xdr:row>
      <xdr:rowOff>95250</xdr:rowOff>
    </xdr:from>
    <xdr:to>
      <xdr:col>13</xdr:col>
      <xdr:colOff>333375</xdr:colOff>
      <xdr:row>11</xdr:row>
      <xdr:rowOff>19050</xdr:rowOff>
    </xdr:to>
    <xdr:sp>
      <xdr:nvSpPr>
        <xdr:cNvPr id="1" name="Flecha izquierda 3">
          <a:hlinkClick r:id="rId1"/>
        </xdr:cNvPr>
        <xdr:cNvSpPr>
          <a:spLocks/>
        </xdr:cNvSpPr>
      </xdr:nvSpPr>
      <xdr:spPr>
        <a:xfrm>
          <a:off x="11401425" y="154305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2" name="Picture 2"/>
        <xdr:cNvPicPr preferRelativeResize="1">
          <a:picLocks noChangeAspect="1"/>
        </xdr:cNvPicPr>
      </xdr:nvPicPr>
      <xdr:blipFill>
        <a:blip r:embed="rId2"/>
        <a:stretch>
          <a:fillRect/>
        </a:stretch>
      </xdr:blipFill>
      <xdr:spPr>
        <a:xfrm>
          <a:off x="666750" y="228600"/>
          <a:ext cx="108585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FReyes@SUPERSOCIEDADES.GOV.CO" TargetMode="External" /><Relationship Id="rId2" Type="http://schemas.openxmlformats.org/officeDocument/2006/relationships/hyperlink" Target="mailto:LigiaRH@SUPERSOCIEDADES.GOV.CO" TargetMode="External" /><Relationship Id="rId3" Type="http://schemas.openxmlformats.org/officeDocument/2006/relationships/hyperlink" Target="mailto:LuzM@SUPERSOCIEDADES.GOV.CO" TargetMode="External" /><Relationship Id="rId4" Type="http://schemas.openxmlformats.org/officeDocument/2006/relationships/hyperlink" Target="mailto:CarlosPF@SUPERSOCIEDADES.GOV.CO" TargetMode="External" /><Relationship Id="rId5" Type="http://schemas.openxmlformats.org/officeDocument/2006/relationships/hyperlink" Target="mailto:JulioRP@SUPERSOCIEDADES.GOV.CO" TargetMode="External" /><Relationship Id="rId6" Type="http://schemas.openxmlformats.org/officeDocument/2006/relationships/hyperlink" Target="mailto:MariadelCarmenDH@SUPERSOCIEDADES.GOV.CO" TargetMode="External" /><Relationship Id="rId7" Type="http://schemas.openxmlformats.org/officeDocument/2006/relationships/comments" Target="../comments7.xml" /><Relationship Id="rId8" Type="http://schemas.openxmlformats.org/officeDocument/2006/relationships/vmlDrawing" Target="../drawings/vmlDrawing6.vml" /><Relationship Id="rId9" Type="http://schemas.openxmlformats.org/officeDocument/2006/relationships/drawing" Target="../drawings/drawing7.xml" /><Relationship Id="rId10"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2:S16"/>
  <sheetViews>
    <sheetView showGridLines="0" tabSelected="1" zoomScale="85" zoomScaleNormal="85" zoomScalePageLayoutView="0" workbookViewId="0" topLeftCell="A1">
      <selection activeCell="E7" sqref="E7:K7"/>
    </sheetView>
  </sheetViews>
  <sheetFormatPr defaultColWidth="11.421875" defaultRowHeight="12.75"/>
  <cols>
    <col min="1" max="1" width="11.42187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1875" style="1" customWidth="1"/>
  </cols>
  <sheetData>
    <row r="1" ht="37.5" customHeight="1" thickBot="1"/>
    <row r="2" spans="1:19" s="13" customFormat="1" ht="26.25" customHeight="1">
      <c r="A2" s="59"/>
      <c r="B2" s="156"/>
      <c r="C2" s="157"/>
      <c r="D2" s="158" t="s">
        <v>124</v>
      </c>
      <c r="E2" s="159"/>
      <c r="F2" s="159"/>
      <c r="G2" s="159"/>
      <c r="H2" s="159"/>
      <c r="I2" s="159"/>
      <c r="J2" s="160"/>
      <c r="K2" s="146" t="s">
        <v>125</v>
      </c>
      <c r="L2" s="147"/>
      <c r="S2" s="16"/>
    </row>
    <row r="3" spans="1:19" s="13" customFormat="1" ht="23.25" customHeight="1">
      <c r="A3" s="59"/>
      <c r="B3" s="152"/>
      <c r="C3" s="153"/>
      <c r="D3" s="161" t="s">
        <v>126</v>
      </c>
      <c r="E3" s="162"/>
      <c r="F3" s="162"/>
      <c r="G3" s="162"/>
      <c r="H3" s="162"/>
      <c r="I3" s="162"/>
      <c r="J3" s="163"/>
      <c r="K3" s="148" t="s">
        <v>131</v>
      </c>
      <c r="L3" s="149"/>
      <c r="S3" s="16"/>
    </row>
    <row r="4" spans="1:19" s="13" customFormat="1" ht="24" customHeight="1">
      <c r="A4" s="59"/>
      <c r="B4" s="152"/>
      <c r="C4" s="153"/>
      <c r="D4" s="161" t="s">
        <v>127</v>
      </c>
      <c r="E4" s="162"/>
      <c r="F4" s="162"/>
      <c r="G4" s="162"/>
      <c r="H4" s="162"/>
      <c r="I4" s="162"/>
      <c r="J4" s="163"/>
      <c r="K4" s="148" t="s">
        <v>128</v>
      </c>
      <c r="L4" s="149"/>
      <c r="S4" s="16"/>
    </row>
    <row r="5" spans="1:19" s="13" customFormat="1" ht="22.5" customHeight="1" thickBot="1">
      <c r="A5" s="59"/>
      <c r="B5" s="154"/>
      <c r="C5" s="155"/>
      <c r="D5" s="164" t="s">
        <v>129</v>
      </c>
      <c r="E5" s="165"/>
      <c r="F5" s="165"/>
      <c r="G5" s="165"/>
      <c r="H5" s="165"/>
      <c r="I5" s="165"/>
      <c r="J5" s="166"/>
      <c r="K5" s="150" t="s">
        <v>130</v>
      </c>
      <c r="L5" s="151"/>
      <c r="S5" s="16"/>
    </row>
    <row r="6" spans="3:9" ht="5.25" customHeight="1">
      <c r="C6" s="14"/>
      <c r="D6" s="14"/>
      <c r="E6" s="14"/>
      <c r="F6" s="14"/>
      <c r="G6" s="14"/>
      <c r="H6" s="14"/>
      <c r="I6" s="14"/>
    </row>
    <row r="7" spans="3:19" ht="29.25" customHeight="1">
      <c r="C7" s="142" t="s">
        <v>0</v>
      </c>
      <c r="D7" s="142"/>
      <c r="E7" s="143" t="s">
        <v>195</v>
      </c>
      <c r="F7" s="144"/>
      <c r="G7" s="144"/>
      <c r="H7" s="144"/>
      <c r="I7" s="144"/>
      <c r="J7" s="144"/>
      <c r="K7" s="145"/>
      <c r="S7" s="1"/>
    </row>
    <row r="8" spans="3:19" ht="6.75" customHeight="1">
      <c r="C8" s="8"/>
      <c r="D8" s="8"/>
      <c r="E8" s="9"/>
      <c r="F8" s="9"/>
      <c r="G8" s="9"/>
      <c r="H8" s="9"/>
      <c r="I8" s="9"/>
      <c r="S8" s="1"/>
    </row>
    <row r="9" spans="3:19" ht="6.75" customHeight="1" thickBot="1">
      <c r="C9" s="8"/>
      <c r="D9" s="8"/>
      <c r="E9" s="9"/>
      <c r="F9" s="9"/>
      <c r="G9" s="9"/>
      <c r="H9" s="9"/>
      <c r="I9" s="9"/>
      <c r="S9" s="1"/>
    </row>
    <row r="10" spans="2:12" ht="12.75" thickBot="1">
      <c r="B10" s="60"/>
      <c r="C10" s="61"/>
      <c r="D10" s="61"/>
      <c r="E10" s="61"/>
      <c r="F10" s="61"/>
      <c r="G10" s="61"/>
      <c r="H10" s="61"/>
      <c r="I10" s="61"/>
      <c r="J10" s="61"/>
      <c r="K10" s="61"/>
      <c r="L10" s="62"/>
    </row>
    <row r="11" spans="2:12" ht="39.75" customHeight="1" thickBot="1">
      <c r="B11" s="63"/>
      <c r="C11" s="19" t="s">
        <v>35</v>
      </c>
      <c r="D11" s="64"/>
      <c r="E11" s="19" t="s">
        <v>36</v>
      </c>
      <c r="F11" s="64"/>
      <c r="G11" s="19" t="s">
        <v>49</v>
      </c>
      <c r="H11" s="64"/>
      <c r="I11" s="19" t="s">
        <v>72</v>
      </c>
      <c r="J11" s="64"/>
      <c r="K11" s="19" t="s">
        <v>50</v>
      </c>
      <c r="L11" s="65"/>
    </row>
    <row r="12" spans="2:12" ht="15" customHeight="1" thickBot="1">
      <c r="B12" s="63"/>
      <c r="C12" s="64"/>
      <c r="D12" s="64"/>
      <c r="E12" s="64"/>
      <c r="F12" s="64"/>
      <c r="G12" s="64"/>
      <c r="H12" s="64"/>
      <c r="I12" s="64"/>
      <c r="J12" s="64"/>
      <c r="K12" s="64"/>
      <c r="L12" s="65"/>
    </row>
    <row r="13" spans="2:12" ht="39.75" customHeight="1" thickBot="1">
      <c r="B13" s="63"/>
      <c r="C13" s="19" t="s">
        <v>37</v>
      </c>
      <c r="D13" s="64"/>
      <c r="E13" s="19" t="s">
        <v>38</v>
      </c>
      <c r="F13" s="64"/>
      <c r="G13" s="19" t="s">
        <v>39</v>
      </c>
      <c r="H13" s="64"/>
      <c r="I13" s="19" t="s">
        <v>51</v>
      </c>
      <c r="J13" s="64"/>
      <c r="K13" s="19" t="s">
        <v>40</v>
      </c>
      <c r="L13" s="65"/>
    </row>
    <row r="14" spans="2:12" ht="15" customHeight="1" thickBot="1">
      <c r="B14" s="63"/>
      <c r="C14" s="64"/>
      <c r="D14" s="64"/>
      <c r="E14" s="64"/>
      <c r="F14" s="64"/>
      <c r="G14" s="64"/>
      <c r="H14" s="64"/>
      <c r="I14" s="64"/>
      <c r="J14" s="64"/>
      <c r="K14" s="64"/>
      <c r="L14" s="65"/>
    </row>
    <row r="15" spans="2:12" ht="37.5" customHeight="1" thickBot="1">
      <c r="B15" s="63"/>
      <c r="C15" s="64"/>
      <c r="D15" s="64"/>
      <c r="E15" s="64"/>
      <c r="F15" s="64"/>
      <c r="G15" s="19" t="s">
        <v>41</v>
      </c>
      <c r="H15" s="64"/>
      <c r="I15" s="64"/>
      <c r="J15" s="64"/>
      <c r="K15" s="64"/>
      <c r="L15" s="65"/>
    </row>
    <row r="16" spans="2:12" ht="12.75" thickBot="1">
      <c r="B16" s="66"/>
      <c r="C16" s="67"/>
      <c r="D16" s="67"/>
      <c r="E16" s="67"/>
      <c r="F16" s="67"/>
      <c r="G16" s="67"/>
      <c r="H16" s="67"/>
      <c r="I16" s="67"/>
      <c r="J16" s="67"/>
      <c r="K16" s="67"/>
      <c r="L16" s="68"/>
    </row>
    <row r="17" ht="37.5" customHeight="1"/>
    <row r="19" ht="37.5" customHeight="1"/>
    <row r="21" ht="37.5" customHeight="1"/>
    <row r="23" ht="37.5" customHeight="1"/>
    <row r="25" ht="37.5" customHeight="1"/>
  </sheetData>
  <sheetProtection/>
  <mergeCells count="14">
    <mergeCell ref="C7:D7"/>
    <mergeCell ref="E7:K7"/>
    <mergeCell ref="K2:L2"/>
    <mergeCell ref="K3:L3"/>
    <mergeCell ref="K4:L4"/>
    <mergeCell ref="K5:L5"/>
    <mergeCell ref="B3:C3"/>
    <mergeCell ref="B4:C4"/>
    <mergeCell ref="B5:C5"/>
    <mergeCell ref="B2:C2"/>
    <mergeCell ref="D2:J2"/>
    <mergeCell ref="D3:J3"/>
    <mergeCell ref="D4:J4"/>
    <mergeCell ref="D5:J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AE20"/>
  <sheetViews>
    <sheetView showGridLines="0" zoomScale="90" zoomScaleNormal="90" zoomScalePageLayoutView="0" workbookViewId="0" topLeftCell="A1">
      <selection activeCell="B20" sqref="B20:C20"/>
    </sheetView>
  </sheetViews>
  <sheetFormatPr defaultColWidth="11.42187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231"/>
      <c r="C2" s="232"/>
      <c r="D2" s="253" t="s">
        <v>124</v>
      </c>
      <c r="E2" s="254"/>
      <c r="F2" s="254"/>
      <c r="G2" s="254"/>
      <c r="H2" s="254"/>
      <c r="I2" s="254"/>
      <c r="J2" s="255"/>
      <c r="K2" s="96"/>
      <c r="L2" s="94"/>
      <c r="M2" s="248" t="str">
        <f>Proyecto!K2</f>
        <v>Codigo: GC-F-015</v>
      </c>
      <c r="N2" s="248"/>
      <c r="O2" s="248"/>
      <c r="P2" s="249"/>
      <c r="R2" s="11"/>
      <c r="S2" s="11"/>
      <c r="T2" s="11"/>
      <c r="U2" s="15"/>
      <c r="AE2" s="16"/>
    </row>
    <row r="3" spans="2:31" s="12" customFormat="1" ht="23.25" customHeight="1">
      <c r="B3" s="233"/>
      <c r="C3" s="234"/>
      <c r="D3" s="256" t="s">
        <v>126</v>
      </c>
      <c r="E3" s="257"/>
      <c r="F3" s="257"/>
      <c r="G3" s="257"/>
      <c r="H3" s="257"/>
      <c r="I3" s="257"/>
      <c r="J3" s="258"/>
      <c r="K3" s="29"/>
      <c r="L3" s="69"/>
      <c r="M3" s="237" t="str">
        <f>Proyecto!K3</f>
        <v>Fecha: 17 de septiembre de 2014</v>
      </c>
      <c r="N3" s="237"/>
      <c r="O3" s="237"/>
      <c r="P3" s="250"/>
      <c r="R3" s="11"/>
      <c r="S3" s="11"/>
      <c r="T3" s="11"/>
      <c r="U3" s="15"/>
      <c r="AE3" s="16"/>
    </row>
    <row r="4" spans="2:31" s="12" customFormat="1" ht="24" customHeight="1">
      <c r="B4" s="233"/>
      <c r="C4" s="234"/>
      <c r="D4" s="256" t="s">
        <v>127</v>
      </c>
      <c r="E4" s="257"/>
      <c r="F4" s="257"/>
      <c r="G4" s="257"/>
      <c r="H4" s="257"/>
      <c r="I4" s="257"/>
      <c r="J4" s="258"/>
      <c r="K4" s="29"/>
      <c r="L4" s="69"/>
      <c r="M4" s="237" t="str">
        <f>Proyecto!K4</f>
        <v>Version 001</v>
      </c>
      <c r="N4" s="237"/>
      <c r="O4" s="237"/>
      <c r="P4" s="250"/>
      <c r="R4" s="11"/>
      <c r="U4" s="15"/>
      <c r="AE4" s="16"/>
    </row>
    <row r="5" spans="2:31" s="12" customFormat="1" ht="22.5" customHeight="1" thickBot="1">
      <c r="B5" s="235"/>
      <c r="C5" s="236"/>
      <c r="D5" s="259" t="s">
        <v>129</v>
      </c>
      <c r="E5" s="260"/>
      <c r="F5" s="260"/>
      <c r="G5" s="260"/>
      <c r="H5" s="260"/>
      <c r="I5" s="260"/>
      <c r="J5" s="261"/>
      <c r="K5" s="97"/>
      <c r="L5" s="95"/>
      <c r="M5" s="251" t="s">
        <v>130</v>
      </c>
      <c r="N5" s="251"/>
      <c r="O5" s="251"/>
      <c r="P5" s="252"/>
      <c r="R5" s="11"/>
      <c r="U5" s="11"/>
      <c r="AE5" s="16"/>
    </row>
    <row r="6" spans="2:16" ht="5.25" customHeight="1">
      <c r="B6" s="5"/>
      <c r="C6" s="5"/>
      <c r="D6" s="5"/>
      <c r="E6" s="5"/>
      <c r="F6" s="5"/>
      <c r="G6" s="5"/>
      <c r="H6" s="5"/>
      <c r="I6" s="5"/>
      <c r="J6" s="5"/>
      <c r="K6" s="5"/>
      <c r="L6" s="5"/>
      <c r="M6" s="5"/>
      <c r="N6" s="5"/>
      <c r="O6" s="5"/>
      <c r="P6" s="5"/>
    </row>
    <row r="7" spans="2:31" ht="29.25" customHeight="1">
      <c r="B7" s="142" t="s">
        <v>0</v>
      </c>
      <c r="C7" s="142"/>
      <c r="D7" s="203" t="str">
        <f>Proyecto!$E$7</f>
        <v>PUESTA EN MARCHA DEL MODELO MULTICANAL</v>
      </c>
      <c r="E7" s="203"/>
      <c r="F7" s="203"/>
      <c r="G7" s="203"/>
      <c r="H7" s="203"/>
      <c r="I7" s="203"/>
      <c r="J7" s="203"/>
      <c r="K7" s="203"/>
      <c r="L7" s="203"/>
      <c r="M7" s="203"/>
      <c r="N7" s="203"/>
      <c r="O7" s="203"/>
      <c r="P7" s="203"/>
      <c r="AE7" s="1"/>
    </row>
    <row r="8" spans="2:31" ht="6.75" customHeight="1">
      <c r="B8" s="8"/>
      <c r="C8" s="8"/>
      <c r="D8" s="135"/>
      <c r="E8" s="135"/>
      <c r="F8" s="135"/>
      <c r="G8" s="135"/>
      <c r="H8" s="135"/>
      <c r="I8" s="135"/>
      <c r="J8" s="135"/>
      <c r="K8" s="135"/>
      <c r="L8" s="135"/>
      <c r="M8" s="135"/>
      <c r="N8" s="135"/>
      <c r="O8" s="135"/>
      <c r="P8" s="135"/>
      <c r="AE8" s="1"/>
    </row>
    <row r="9" spans="4:16" ht="14.25">
      <c r="D9" s="126"/>
      <c r="E9" s="126"/>
      <c r="F9" s="126"/>
      <c r="G9" s="126"/>
      <c r="H9" s="126"/>
      <c r="I9" s="126"/>
      <c r="J9" s="126"/>
      <c r="K9" s="126"/>
      <c r="L9" s="126"/>
      <c r="M9" s="126"/>
      <c r="N9" s="126"/>
      <c r="O9" s="126"/>
      <c r="P9" s="126"/>
    </row>
    <row r="10" spans="2:31" ht="61.5" customHeight="1">
      <c r="B10" s="142" t="s">
        <v>29</v>
      </c>
      <c r="C10" s="142"/>
      <c r="D10" s="177" t="s">
        <v>212</v>
      </c>
      <c r="E10" s="178"/>
      <c r="F10" s="178"/>
      <c r="G10" s="178"/>
      <c r="H10" s="178"/>
      <c r="I10" s="178"/>
      <c r="J10" s="178"/>
      <c r="K10" s="178"/>
      <c r="L10" s="178"/>
      <c r="M10" s="178"/>
      <c r="N10" s="178"/>
      <c r="O10" s="178"/>
      <c r="P10" s="178"/>
      <c r="AE10" s="1"/>
    </row>
    <row r="11" spans="4:16" ht="14.25">
      <c r="D11" s="126"/>
      <c r="E11" s="126"/>
      <c r="F11" s="126"/>
      <c r="G11" s="126"/>
      <c r="H11" s="126"/>
      <c r="I11" s="126"/>
      <c r="J11" s="126"/>
      <c r="K11" s="126"/>
      <c r="L11" s="126"/>
      <c r="M11" s="126"/>
      <c r="N11" s="126"/>
      <c r="O11" s="126"/>
      <c r="P11" s="126"/>
    </row>
    <row r="12" spans="2:16" ht="30" customHeight="1">
      <c r="B12" s="142" t="s">
        <v>30</v>
      </c>
      <c r="C12" s="142"/>
      <c r="D12" s="247" t="s">
        <v>183</v>
      </c>
      <c r="E12" s="247"/>
      <c r="F12" s="247"/>
      <c r="G12" s="247"/>
      <c r="H12" s="247"/>
      <c r="I12" s="247"/>
      <c r="J12" s="247"/>
      <c r="K12" s="247"/>
      <c r="L12" s="247"/>
      <c r="M12" s="247"/>
      <c r="N12" s="247"/>
      <c r="O12" s="247"/>
      <c r="P12" s="247"/>
    </row>
    <row r="13" spans="2:31" ht="6.75" customHeight="1">
      <c r="B13" s="8"/>
      <c r="C13" s="8"/>
      <c r="D13" s="135"/>
      <c r="E13" s="135"/>
      <c r="F13" s="135"/>
      <c r="G13" s="135"/>
      <c r="H13" s="135"/>
      <c r="I13" s="135"/>
      <c r="J13" s="135"/>
      <c r="K13" s="135"/>
      <c r="L13" s="135"/>
      <c r="M13" s="135"/>
      <c r="N13" s="135"/>
      <c r="O13" s="135"/>
      <c r="P13" s="135"/>
      <c r="AE13" s="1"/>
    </row>
    <row r="14" spans="2:16" ht="45" customHeight="1">
      <c r="B14" s="142" t="s">
        <v>31</v>
      </c>
      <c r="C14" s="142"/>
      <c r="D14" s="177" t="s">
        <v>182</v>
      </c>
      <c r="E14" s="177"/>
      <c r="F14" s="177"/>
      <c r="G14" s="177"/>
      <c r="H14" s="177"/>
      <c r="I14" s="177"/>
      <c r="J14" s="177"/>
      <c r="K14" s="177"/>
      <c r="L14" s="177"/>
      <c r="M14" s="177"/>
      <c r="N14" s="177"/>
      <c r="O14" s="177"/>
      <c r="P14" s="177"/>
    </row>
    <row r="15" spans="2:31" ht="12" customHeight="1">
      <c r="B15" s="8"/>
      <c r="C15" s="8"/>
      <c r="D15" s="135"/>
      <c r="E15" s="135"/>
      <c r="F15" s="135"/>
      <c r="G15" s="135"/>
      <c r="H15" s="135"/>
      <c r="I15" s="135"/>
      <c r="J15" s="135"/>
      <c r="K15" s="135"/>
      <c r="L15" s="135"/>
      <c r="M15" s="135"/>
      <c r="N15" s="135"/>
      <c r="O15" s="135"/>
      <c r="P15" s="135"/>
      <c r="AE15" s="1"/>
    </row>
    <row r="16" spans="2:16" ht="30" customHeight="1">
      <c r="B16" s="142" t="s">
        <v>32</v>
      </c>
      <c r="C16" s="142"/>
      <c r="D16" s="247" t="s">
        <v>183</v>
      </c>
      <c r="E16" s="247"/>
      <c r="F16" s="247"/>
      <c r="G16" s="247"/>
      <c r="H16" s="247"/>
      <c r="I16" s="247"/>
      <c r="J16" s="247"/>
      <c r="K16" s="247"/>
      <c r="L16" s="247"/>
      <c r="M16" s="247"/>
      <c r="N16" s="247"/>
      <c r="O16" s="247"/>
      <c r="P16" s="247"/>
    </row>
    <row r="17" spans="2:31" ht="6.75" customHeight="1">
      <c r="B17" s="8"/>
      <c r="C17" s="8"/>
      <c r="D17" s="135"/>
      <c r="E17" s="135"/>
      <c r="F17" s="135"/>
      <c r="G17" s="135"/>
      <c r="H17" s="135"/>
      <c r="I17" s="135"/>
      <c r="J17" s="135"/>
      <c r="K17" s="135"/>
      <c r="L17" s="135"/>
      <c r="M17" s="135"/>
      <c r="N17" s="135"/>
      <c r="O17" s="135"/>
      <c r="P17" s="135"/>
      <c r="AE17" s="1"/>
    </row>
    <row r="18" spans="2:16" ht="109.5" customHeight="1">
      <c r="B18" s="142" t="s">
        <v>33</v>
      </c>
      <c r="C18" s="142"/>
      <c r="D18" s="247" t="s">
        <v>213</v>
      </c>
      <c r="E18" s="247"/>
      <c r="F18" s="247"/>
      <c r="G18" s="247"/>
      <c r="H18" s="247"/>
      <c r="I18" s="247"/>
      <c r="J18" s="247"/>
      <c r="K18" s="247"/>
      <c r="L18" s="247"/>
      <c r="M18" s="247"/>
      <c r="N18" s="247"/>
      <c r="O18" s="247"/>
      <c r="P18" s="247"/>
    </row>
    <row r="19" spans="2:31" ht="11.25" customHeight="1">
      <c r="B19" s="8"/>
      <c r="C19" s="8"/>
      <c r="D19" s="135"/>
      <c r="E19" s="135"/>
      <c r="F19" s="135"/>
      <c r="G19" s="135"/>
      <c r="H19" s="135"/>
      <c r="I19" s="135"/>
      <c r="J19" s="135"/>
      <c r="K19" s="135"/>
      <c r="L19" s="135"/>
      <c r="M19" s="135"/>
      <c r="N19" s="135"/>
      <c r="O19" s="135"/>
      <c r="P19" s="135"/>
      <c r="AE19" s="1"/>
    </row>
    <row r="20" spans="2:16" ht="31.5" customHeight="1">
      <c r="B20" s="142" t="s">
        <v>34</v>
      </c>
      <c r="C20" s="142"/>
      <c r="D20" s="247" t="s">
        <v>181</v>
      </c>
      <c r="E20" s="247"/>
      <c r="F20" s="247"/>
      <c r="G20" s="247"/>
      <c r="H20" s="247"/>
      <c r="I20" s="247"/>
      <c r="J20" s="247"/>
      <c r="K20" s="247"/>
      <c r="L20" s="247"/>
      <c r="M20" s="247"/>
      <c r="N20" s="247"/>
      <c r="O20" s="247"/>
      <c r="P20" s="247"/>
    </row>
  </sheetData>
  <sheetProtection/>
  <mergeCells count="26">
    <mergeCell ref="B7:C7"/>
    <mergeCell ref="D7:P7"/>
    <mergeCell ref="M2:P2"/>
    <mergeCell ref="M3:P3"/>
    <mergeCell ref="M4:P4"/>
    <mergeCell ref="M5:P5"/>
    <mergeCell ref="B2:C2"/>
    <mergeCell ref="B3:C3"/>
    <mergeCell ref="B4:C4"/>
    <mergeCell ref="B5:C5"/>
    <mergeCell ref="D2:J2"/>
    <mergeCell ref="D3:J3"/>
    <mergeCell ref="D4:J4"/>
    <mergeCell ref="D5:J5"/>
    <mergeCell ref="D20:P20"/>
    <mergeCell ref="B10:C10"/>
    <mergeCell ref="D10:P10"/>
    <mergeCell ref="B12:C12"/>
    <mergeCell ref="B14:C14"/>
    <mergeCell ref="B16:C16"/>
    <mergeCell ref="B18:C18"/>
    <mergeCell ref="B20:C20"/>
    <mergeCell ref="D18:P18"/>
    <mergeCell ref="D12:P12"/>
    <mergeCell ref="D14:P14"/>
    <mergeCell ref="D16:P16"/>
  </mergeCells>
  <dataValidations count="1">
    <dataValidation type="whole" allowBlank="1" showInputMessage="1" showErrorMessage="1" sqref="O20:U65492 O9:U9 G9:M9 W9:AC9 G20:M65492 O11:P11 G11:M11 W14:AC14 O14:U14 Q11:U12 O16:U16 W16:AC16 G16:M16 G18:M18 O18:U18 W18:AC18 W20:AC65492 W11:AC12 G14:M14">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A2:N23"/>
  <sheetViews>
    <sheetView showGridLines="0" zoomScale="80" zoomScaleNormal="80" zoomScalePageLayoutView="0" workbookViewId="0" topLeftCell="A4">
      <pane xSplit="2" ySplit="6" topLeftCell="C16" activePane="bottomRight" state="frozen"/>
      <selection pane="topLeft" activeCell="A4" sqref="A4"/>
      <selection pane="topRight" activeCell="C4" sqref="C4"/>
      <selection pane="bottomLeft" activeCell="A10" sqref="A10"/>
      <selection pane="bottomRight" activeCell="B10" sqref="B10"/>
    </sheetView>
  </sheetViews>
  <sheetFormatPr defaultColWidth="11.421875" defaultRowHeight="12.75"/>
  <cols>
    <col min="1" max="1" width="5.140625" style="1" customWidth="1"/>
    <col min="2" max="2" width="84.8515625" style="1" customWidth="1"/>
    <col min="3" max="3" width="28.7109375" style="1" customWidth="1"/>
    <col min="4" max="4" width="18.28125" style="1" customWidth="1"/>
    <col min="5" max="5" width="21.7109375" style="1" customWidth="1"/>
    <col min="6" max="6" width="30.8515625" style="1" bestFit="1" customWidth="1"/>
    <col min="7" max="9" width="17.57421875" style="1" customWidth="1"/>
    <col min="10" max="10" width="35.28125" style="1" customWidth="1"/>
    <col min="11" max="11" width="14.28125" style="1" customWidth="1"/>
    <col min="12" max="12" width="20.7109375" style="1" customWidth="1"/>
    <col min="13" max="13" width="9.140625" style="2" customWidth="1"/>
    <col min="14" max="234" width="9.140625" style="1" customWidth="1"/>
    <col min="235" max="16384" width="11.421875" style="1" customWidth="1"/>
  </cols>
  <sheetData>
    <row r="1" ht="12.75" thickBot="1"/>
    <row r="2" spans="2:14" s="18" customFormat="1" ht="26.25" customHeight="1">
      <c r="B2" s="263"/>
      <c r="C2" s="262" t="s">
        <v>124</v>
      </c>
      <c r="D2" s="262"/>
      <c r="E2" s="262"/>
      <c r="F2" s="262"/>
      <c r="G2" s="262"/>
      <c r="H2" s="262"/>
      <c r="I2" s="262"/>
      <c r="J2" s="262"/>
      <c r="K2" s="268" t="str">
        <f>Proyecto!K2</f>
        <v>Codigo: GC-F-015</v>
      </c>
      <c r="L2" s="249"/>
      <c r="M2" s="88"/>
      <c r="N2" s="88"/>
    </row>
    <row r="3" spans="2:14" s="18" customFormat="1" ht="23.25" customHeight="1">
      <c r="B3" s="264"/>
      <c r="C3" s="266" t="s">
        <v>126</v>
      </c>
      <c r="D3" s="266"/>
      <c r="E3" s="266"/>
      <c r="F3" s="266"/>
      <c r="G3" s="266"/>
      <c r="H3" s="266"/>
      <c r="I3" s="266"/>
      <c r="J3" s="266"/>
      <c r="K3" s="269" t="str">
        <f>Proyecto!K3</f>
        <v>Fecha: 17 de septiembre de 2014</v>
      </c>
      <c r="L3" s="250"/>
      <c r="M3" s="88"/>
      <c r="N3" s="88"/>
    </row>
    <row r="4" spans="2:14" s="18" customFormat="1" ht="24" customHeight="1">
      <c r="B4" s="264"/>
      <c r="C4" s="266" t="s">
        <v>127</v>
      </c>
      <c r="D4" s="266"/>
      <c r="E4" s="266"/>
      <c r="F4" s="266"/>
      <c r="G4" s="266"/>
      <c r="H4" s="266"/>
      <c r="I4" s="266"/>
      <c r="J4" s="266"/>
      <c r="K4" s="269" t="str">
        <f>Proyecto!K4</f>
        <v>Version 001</v>
      </c>
      <c r="L4" s="250"/>
      <c r="M4" s="88"/>
      <c r="N4" s="88"/>
    </row>
    <row r="5" spans="2:14" s="18" customFormat="1" ht="22.5" customHeight="1" thickBot="1">
      <c r="B5" s="265"/>
      <c r="C5" s="267" t="s">
        <v>129</v>
      </c>
      <c r="D5" s="267"/>
      <c r="E5" s="267"/>
      <c r="F5" s="267"/>
      <c r="G5" s="267"/>
      <c r="H5" s="267"/>
      <c r="I5" s="267"/>
      <c r="J5" s="267"/>
      <c r="K5" s="270" t="s">
        <v>130</v>
      </c>
      <c r="L5" s="252"/>
      <c r="M5" s="88"/>
      <c r="N5" s="88"/>
    </row>
    <row r="6" spans="2:5" ht="5.25" customHeight="1">
      <c r="B6" s="17"/>
      <c r="C6" s="17"/>
      <c r="D6" s="17"/>
      <c r="E6" s="17"/>
    </row>
    <row r="7" spans="2:13" ht="29.25" customHeight="1">
      <c r="B7" s="142" t="s">
        <v>0</v>
      </c>
      <c r="C7" s="142"/>
      <c r="D7" s="178" t="str">
        <f>Proyecto!$E$7</f>
        <v>PUESTA EN MARCHA DEL MODELO MULTICANAL</v>
      </c>
      <c r="E7" s="178"/>
      <c r="F7" s="178"/>
      <c r="G7" s="178"/>
      <c r="H7" s="178"/>
      <c r="I7" s="178"/>
      <c r="J7" s="178"/>
      <c r="K7" s="178"/>
      <c r="L7" s="178"/>
      <c r="M7" s="1"/>
    </row>
    <row r="9" spans="2:12" ht="51.75" customHeight="1">
      <c r="B9" s="140" t="s">
        <v>79</v>
      </c>
      <c r="C9" s="45" t="s">
        <v>80</v>
      </c>
      <c r="D9" s="45" t="s">
        <v>81</v>
      </c>
      <c r="E9" s="46" t="s">
        <v>82</v>
      </c>
      <c r="F9" s="45" t="s">
        <v>83</v>
      </c>
      <c r="G9" s="47" t="s">
        <v>92</v>
      </c>
      <c r="H9" s="47" t="s">
        <v>93</v>
      </c>
      <c r="I9" s="47" t="s">
        <v>94</v>
      </c>
      <c r="J9" s="46" t="s">
        <v>84</v>
      </c>
      <c r="K9" s="48" t="s">
        <v>85</v>
      </c>
      <c r="L9" s="48" t="s">
        <v>86</v>
      </c>
    </row>
    <row r="10" spans="1:13" ht="117" customHeight="1">
      <c r="A10" s="128">
        <v>1</v>
      </c>
      <c r="B10" s="141" t="s">
        <v>192</v>
      </c>
      <c r="C10" s="130" t="s">
        <v>156</v>
      </c>
      <c r="D10" s="123">
        <v>1</v>
      </c>
      <c r="E10" s="124">
        <v>0.3</v>
      </c>
      <c r="F10" s="125" t="s">
        <v>164</v>
      </c>
      <c r="G10" s="109">
        <v>42758</v>
      </c>
      <c r="H10" s="109">
        <v>42855</v>
      </c>
      <c r="I10" s="110">
        <f>+(H10-G10)/7</f>
        <v>13.857142857142858</v>
      </c>
      <c r="J10" s="22"/>
      <c r="K10" s="109"/>
      <c r="L10" s="118"/>
      <c r="M10" s="112"/>
    </row>
    <row r="11" spans="1:13" ht="72" customHeight="1">
      <c r="A11" s="128">
        <v>2</v>
      </c>
      <c r="B11" s="141" t="s">
        <v>166</v>
      </c>
      <c r="C11" s="130" t="s">
        <v>165</v>
      </c>
      <c r="D11" s="123">
        <v>10</v>
      </c>
      <c r="E11" s="124">
        <v>0.15</v>
      </c>
      <c r="F11" s="125" t="s">
        <v>164</v>
      </c>
      <c r="G11" s="109">
        <v>42856</v>
      </c>
      <c r="H11" s="109">
        <v>42916</v>
      </c>
      <c r="I11" s="110">
        <f>+(H11-G11)/7</f>
        <v>8.571428571428571</v>
      </c>
      <c r="J11" s="22"/>
      <c r="K11" s="109"/>
      <c r="L11" s="111"/>
      <c r="M11" s="112"/>
    </row>
    <row r="12" spans="1:13" ht="71.25" customHeight="1">
      <c r="A12" s="128">
        <v>3</v>
      </c>
      <c r="B12" s="141" t="s">
        <v>167</v>
      </c>
      <c r="C12" s="130" t="s">
        <v>169</v>
      </c>
      <c r="D12" s="123">
        <v>9</v>
      </c>
      <c r="E12" s="124">
        <v>0.1</v>
      </c>
      <c r="F12" s="125" t="s">
        <v>164</v>
      </c>
      <c r="G12" s="109">
        <v>42856</v>
      </c>
      <c r="H12" s="109">
        <v>42978</v>
      </c>
      <c r="I12" s="110">
        <f>+(H12-G12)/7</f>
        <v>17.428571428571427</v>
      </c>
      <c r="J12" s="22"/>
      <c r="K12" s="109"/>
      <c r="L12" s="111"/>
      <c r="M12" s="112"/>
    </row>
    <row r="13" spans="1:13" ht="71.25" customHeight="1">
      <c r="A13" s="128">
        <v>4</v>
      </c>
      <c r="B13" s="141" t="s">
        <v>189</v>
      </c>
      <c r="C13" s="130" t="s">
        <v>168</v>
      </c>
      <c r="D13" s="123">
        <v>1</v>
      </c>
      <c r="E13" s="124">
        <v>0.15</v>
      </c>
      <c r="F13" s="125" t="s">
        <v>164</v>
      </c>
      <c r="G13" s="109">
        <v>42856</v>
      </c>
      <c r="H13" s="109">
        <v>42978</v>
      </c>
      <c r="I13" s="110">
        <f>+(H13-G13)/7</f>
        <v>17.428571428571427</v>
      </c>
      <c r="J13" s="22"/>
      <c r="K13" s="109"/>
      <c r="L13" s="111"/>
      <c r="M13" s="112"/>
    </row>
    <row r="14" spans="1:13" ht="71.25" customHeight="1">
      <c r="A14" s="128">
        <v>5</v>
      </c>
      <c r="B14" s="141" t="s">
        <v>191</v>
      </c>
      <c r="C14" s="130" t="s">
        <v>170</v>
      </c>
      <c r="D14" s="123">
        <v>1</v>
      </c>
      <c r="E14" s="124">
        <v>0.15</v>
      </c>
      <c r="F14" s="125" t="s">
        <v>164</v>
      </c>
      <c r="G14" s="109">
        <v>42856</v>
      </c>
      <c r="H14" s="109">
        <v>42978</v>
      </c>
      <c r="I14" s="110">
        <f>+(H14-G14)/7</f>
        <v>17.428571428571427</v>
      </c>
      <c r="J14" s="22"/>
      <c r="K14" s="109"/>
      <c r="L14" s="111"/>
      <c r="M14" s="112"/>
    </row>
    <row r="15" spans="1:13" ht="71.25" customHeight="1">
      <c r="A15" s="128">
        <v>6</v>
      </c>
      <c r="B15" s="141" t="s">
        <v>190</v>
      </c>
      <c r="C15" s="130" t="s">
        <v>170</v>
      </c>
      <c r="D15" s="123">
        <v>1</v>
      </c>
      <c r="E15" s="124">
        <v>0.15</v>
      </c>
      <c r="F15" s="125" t="s">
        <v>164</v>
      </c>
      <c r="G15" s="109">
        <v>42856</v>
      </c>
      <c r="H15" s="109">
        <v>42978</v>
      </c>
      <c r="I15" s="110">
        <f>+(H15-G15)/7</f>
        <v>17.428571428571427</v>
      </c>
      <c r="J15" s="22"/>
      <c r="K15" s="109"/>
      <c r="L15" s="111"/>
      <c r="M15" s="112"/>
    </row>
    <row r="16" spans="5:13" s="136" customFormat="1" ht="26.25" customHeight="1">
      <c r="E16" s="137">
        <f>+SUM(E10:E15)</f>
        <v>1</v>
      </c>
      <c r="I16" s="138">
        <f>+SUM(I10:I15)</f>
        <v>92.14285714285715</v>
      </c>
      <c r="L16" s="137">
        <f>+SUM(L10:L15)</f>
        <v>0</v>
      </c>
      <c r="M16" s="139"/>
    </row>
    <row r="18" ht="12">
      <c r="L18" s="115"/>
    </row>
    <row r="19" ht="12">
      <c r="L19" s="116"/>
    </row>
    <row r="20" spans="2:12" ht="14.25">
      <c r="B20" s="126"/>
      <c r="L20" s="117"/>
    </row>
    <row r="21" ht="14.25">
      <c r="B21" s="126"/>
    </row>
    <row r="22" ht="14.25">
      <c r="B22" s="126"/>
    </row>
    <row r="23" ht="14.25">
      <c r="B23" s="126"/>
    </row>
  </sheetData>
  <sheetProtection/>
  <mergeCells count="11">
    <mergeCell ref="B7:C7"/>
    <mergeCell ref="D7:L7"/>
    <mergeCell ref="C2:J2"/>
    <mergeCell ref="B2:B5"/>
    <mergeCell ref="C3:J3"/>
    <mergeCell ref="C4:J4"/>
    <mergeCell ref="C5:J5"/>
    <mergeCell ref="K2:L2"/>
    <mergeCell ref="K3:L3"/>
    <mergeCell ref="K4:L4"/>
    <mergeCell ref="K5:L5"/>
  </mergeCells>
  <dataValidations count="1">
    <dataValidation type="whole" allowBlank="1" showInputMessage="1" showErrorMessage="1" sqref="F8:K8 F16:H65426 J16:K65426 I17:I65426">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AE17"/>
  <sheetViews>
    <sheetView showGridLines="0" zoomScale="90" zoomScaleNormal="90" zoomScalePageLayoutView="0" workbookViewId="0" topLeftCell="A1">
      <selection activeCell="B17" sqref="B17:P17"/>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274"/>
      <c r="C2" s="275"/>
      <c r="D2" s="271" t="s">
        <v>124</v>
      </c>
      <c r="E2" s="254"/>
      <c r="F2" s="254"/>
      <c r="G2" s="254"/>
      <c r="H2" s="254"/>
      <c r="I2" s="254"/>
      <c r="J2" s="254"/>
      <c r="K2" s="92"/>
      <c r="L2" s="92"/>
      <c r="M2" s="268" t="str">
        <f>Proyecto!K2</f>
        <v>Codigo: GC-F-015</v>
      </c>
      <c r="N2" s="248"/>
      <c r="O2" s="248"/>
      <c r="P2" s="249"/>
      <c r="R2" s="11"/>
      <c r="S2" s="11"/>
      <c r="T2" s="11" t="s">
        <v>136</v>
      </c>
      <c r="U2" s="15"/>
      <c r="AE2" s="16"/>
    </row>
    <row r="3" spans="2:31" s="12" customFormat="1" ht="23.25" customHeight="1">
      <c r="B3" s="276"/>
      <c r="C3" s="277"/>
      <c r="D3" s="272" t="s">
        <v>126</v>
      </c>
      <c r="E3" s="257"/>
      <c r="F3" s="257"/>
      <c r="G3" s="257"/>
      <c r="H3" s="257"/>
      <c r="I3" s="257"/>
      <c r="J3" s="257"/>
      <c r="K3" s="91"/>
      <c r="L3" s="91"/>
      <c r="M3" s="269" t="str">
        <f>Proyecto!K3</f>
        <v>Fecha: 17 de septiembre de 2014</v>
      </c>
      <c r="N3" s="237"/>
      <c r="O3" s="237"/>
      <c r="P3" s="250"/>
      <c r="R3" s="11"/>
      <c r="S3" s="11"/>
      <c r="T3" s="11" t="s">
        <v>137</v>
      </c>
      <c r="U3" s="15"/>
      <c r="AE3" s="16"/>
    </row>
    <row r="4" spans="2:31" s="12" customFormat="1" ht="24" customHeight="1">
      <c r="B4" s="276"/>
      <c r="C4" s="277"/>
      <c r="D4" s="272" t="s">
        <v>127</v>
      </c>
      <c r="E4" s="257"/>
      <c r="F4" s="257"/>
      <c r="G4" s="257"/>
      <c r="H4" s="257"/>
      <c r="I4" s="257"/>
      <c r="J4" s="257"/>
      <c r="K4" s="91"/>
      <c r="L4" s="91"/>
      <c r="M4" s="269" t="str">
        <f>Proyecto!K4</f>
        <v>Version 001</v>
      </c>
      <c r="N4" s="237"/>
      <c r="O4" s="237"/>
      <c r="P4" s="250"/>
      <c r="R4" s="11"/>
      <c r="T4" s="11" t="s">
        <v>138</v>
      </c>
      <c r="U4" s="15"/>
      <c r="AE4" s="16"/>
    </row>
    <row r="5" spans="2:31" s="12" customFormat="1" ht="22.5" customHeight="1" thickBot="1">
      <c r="B5" s="278"/>
      <c r="C5" s="279"/>
      <c r="D5" s="273" t="s">
        <v>129</v>
      </c>
      <c r="E5" s="260"/>
      <c r="F5" s="260"/>
      <c r="G5" s="260"/>
      <c r="H5" s="260"/>
      <c r="I5" s="260"/>
      <c r="J5" s="260"/>
      <c r="K5" s="93"/>
      <c r="L5" s="93"/>
      <c r="M5" s="270" t="s">
        <v>130</v>
      </c>
      <c r="N5" s="251"/>
      <c r="O5" s="251"/>
      <c r="P5" s="252"/>
      <c r="R5" s="11"/>
      <c r="T5" s="11" t="s">
        <v>139</v>
      </c>
      <c r="U5" s="11"/>
      <c r="AE5" s="16"/>
    </row>
    <row r="6" spans="2:20" ht="5.25" customHeight="1">
      <c r="B6" s="5"/>
      <c r="C6" s="5"/>
      <c r="D6" s="5"/>
      <c r="E6" s="5"/>
      <c r="F6" s="5"/>
      <c r="G6" s="5"/>
      <c r="H6" s="5"/>
      <c r="I6" s="5"/>
      <c r="J6" s="5"/>
      <c r="K6" s="5"/>
      <c r="L6" s="5"/>
      <c r="M6" s="5"/>
      <c r="N6" s="5"/>
      <c r="O6" s="5"/>
      <c r="P6" s="5"/>
      <c r="T6" s="7"/>
    </row>
    <row r="7" spans="2:31" ht="29.25" customHeight="1">
      <c r="B7" s="142" t="s">
        <v>0</v>
      </c>
      <c r="C7" s="142"/>
      <c r="D7" s="203" t="str">
        <f>Proyecto!$E$7</f>
        <v>PUESTA EN MARCHA DEL MODELO MULTICANAL</v>
      </c>
      <c r="E7" s="203"/>
      <c r="F7" s="203"/>
      <c r="G7" s="203"/>
      <c r="H7" s="203"/>
      <c r="I7" s="203"/>
      <c r="J7" s="203"/>
      <c r="K7" s="203"/>
      <c r="L7" s="203"/>
      <c r="M7" s="203"/>
      <c r="N7" s="203"/>
      <c r="O7" s="203"/>
      <c r="P7" s="203"/>
      <c r="AE7" s="1"/>
    </row>
    <row r="8" spans="2:31" ht="6.75" customHeight="1">
      <c r="B8" s="8"/>
      <c r="C8" s="8"/>
      <c r="D8" s="9"/>
      <c r="E8" s="9"/>
      <c r="F8" s="9"/>
      <c r="G8" s="9"/>
      <c r="H8" s="9"/>
      <c r="I8" s="9"/>
      <c r="J8" s="9"/>
      <c r="K8" s="9"/>
      <c r="L8" s="9"/>
      <c r="M8" s="9"/>
      <c r="N8" s="9"/>
      <c r="O8" s="9"/>
      <c r="P8" s="9"/>
      <c r="AE8" s="1"/>
    </row>
    <row r="10" spans="2:16" ht="21.75" customHeight="1">
      <c r="B10" s="191" t="s">
        <v>22</v>
      </c>
      <c r="C10" s="191"/>
      <c r="D10" s="191"/>
      <c r="E10" s="191"/>
      <c r="F10" s="191"/>
      <c r="G10" s="191"/>
      <c r="H10" s="191"/>
      <c r="I10" s="191"/>
      <c r="J10" s="191"/>
      <c r="K10" s="191"/>
      <c r="L10" s="191"/>
      <c r="M10" s="191"/>
      <c r="N10" s="191"/>
      <c r="O10" s="191"/>
      <c r="P10" s="191"/>
    </row>
    <row r="11" spans="2:16" ht="21.75" customHeight="1">
      <c r="B11" s="188" t="s">
        <v>132</v>
      </c>
      <c r="C11" s="188"/>
      <c r="D11" s="188"/>
      <c r="E11" s="188"/>
      <c r="F11" s="98" t="s">
        <v>133</v>
      </c>
      <c r="G11" s="188" t="s">
        <v>134</v>
      </c>
      <c r="H11" s="188"/>
      <c r="I11" s="188"/>
      <c r="J11" s="188"/>
      <c r="K11" s="99"/>
      <c r="L11" s="99"/>
      <c r="M11" s="188" t="s">
        <v>135</v>
      </c>
      <c r="N11" s="188"/>
      <c r="O11" s="188"/>
      <c r="P11" s="188"/>
    </row>
    <row r="12" spans="2:16" ht="42" customHeight="1">
      <c r="B12" s="247" t="s">
        <v>171</v>
      </c>
      <c r="C12" s="247"/>
      <c r="D12" s="247"/>
      <c r="E12" s="247"/>
      <c r="F12" s="123" t="s">
        <v>137</v>
      </c>
      <c r="G12" s="281" t="s">
        <v>157</v>
      </c>
      <c r="H12" s="281"/>
      <c r="I12" s="281"/>
      <c r="J12" s="281"/>
      <c r="K12" s="125"/>
      <c r="L12" s="125"/>
      <c r="M12" s="281" t="s">
        <v>214</v>
      </c>
      <c r="N12" s="281"/>
      <c r="O12" s="281"/>
      <c r="P12" s="281"/>
    </row>
    <row r="13" spans="2:16" ht="27" customHeight="1">
      <c r="B13" s="247" t="s">
        <v>184</v>
      </c>
      <c r="C13" s="247"/>
      <c r="D13" s="247"/>
      <c r="E13" s="247"/>
      <c r="F13" s="123" t="s">
        <v>136</v>
      </c>
      <c r="G13" s="281" t="s">
        <v>185</v>
      </c>
      <c r="H13" s="281"/>
      <c r="I13" s="281"/>
      <c r="J13" s="281"/>
      <c r="K13" s="125"/>
      <c r="L13" s="125"/>
      <c r="M13" s="281" t="s">
        <v>214</v>
      </c>
      <c r="N13" s="281"/>
      <c r="O13" s="281"/>
      <c r="P13" s="281"/>
    </row>
    <row r="14" spans="2:16" ht="21.75" customHeight="1">
      <c r="B14" s="281"/>
      <c r="C14" s="281"/>
      <c r="D14" s="281"/>
      <c r="E14" s="281"/>
      <c r="F14" s="123"/>
      <c r="G14" s="281"/>
      <c r="H14" s="281"/>
      <c r="I14" s="281"/>
      <c r="J14" s="281"/>
      <c r="K14" s="125"/>
      <c r="L14" s="125"/>
      <c r="M14" s="281"/>
      <c r="N14" s="281"/>
      <c r="O14" s="281"/>
      <c r="P14" s="281"/>
    </row>
    <row r="16" spans="2:16" ht="21.75" customHeight="1">
      <c r="B16" s="191" t="s">
        <v>23</v>
      </c>
      <c r="C16" s="191"/>
      <c r="D16" s="191"/>
      <c r="E16" s="191"/>
      <c r="F16" s="191"/>
      <c r="G16" s="191"/>
      <c r="H16" s="191"/>
      <c r="I16" s="191"/>
      <c r="J16" s="191"/>
      <c r="K16" s="191"/>
      <c r="L16" s="191"/>
      <c r="M16" s="191"/>
      <c r="N16" s="191"/>
      <c r="O16" s="191"/>
      <c r="P16" s="191"/>
    </row>
    <row r="17" spans="2:16" ht="21.75" customHeight="1">
      <c r="B17" s="280" t="s">
        <v>24</v>
      </c>
      <c r="C17" s="280"/>
      <c r="D17" s="280"/>
      <c r="E17" s="280"/>
      <c r="F17" s="280"/>
      <c r="G17" s="280"/>
      <c r="H17" s="280"/>
      <c r="I17" s="280"/>
      <c r="J17" s="280"/>
      <c r="K17" s="280"/>
      <c r="L17" s="280"/>
      <c r="M17" s="280"/>
      <c r="N17" s="280"/>
      <c r="O17" s="280"/>
      <c r="P17" s="280"/>
    </row>
  </sheetData>
  <sheetProtection/>
  <mergeCells count="26">
    <mergeCell ref="B16:P16"/>
    <mergeCell ref="B17:P17"/>
    <mergeCell ref="B7:C7"/>
    <mergeCell ref="D7:P7"/>
    <mergeCell ref="B11:E11"/>
    <mergeCell ref="G11:J11"/>
    <mergeCell ref="M11:P11"/>
    <mergeCell ref="B13:E13"/>
    <mergeCell ref="G13:J13"/>
    <mergeCell ref="M13:P13"/>
    <mergeCell ref="B14:E14"/>
    <mergeCell ref="G14:J14"/>
    <mergeCell ref="M14:P14"/>
    <mergeCell ref="B12:E12"/>
    <mergeCell ref="G12:J12"/>
    <mergeCell ref="M12:P12"/>
    <mergeCell ref="D2:J2"/>
    <mergeCell ref="D3:J3"/>
    <mergeCell ref="D4:J4"/>
    <mergeCell ref="D5:J5"/>
    <mergeCell ref="B10:P10"/>
    <mergeCell ref="B2:C5"/>
    <mergeCell ref="M2:P2"/>
    <mergeCell ref="M3:P3"/>
    <mergeCell ref="M4:P4"/>
    <mergeCell ref="M5:P5"/>
  </mergeCells>
  <conditionalFormatting sqref="F13:F14">
    <cfRule type="containsText" priority="5" dxfId="3" operator="containsText" text="Extremo">
      <formula>NOT(ISERROR(SEARCH("Extremo",F13)))</formula>
    </cfRule>
    <cfRule type="containsText" priority="6" dxfId="2" operator="containsText" text="Alto">
      <formula>NOT(ISERROR(SEARCH("Alto",F13)))</formula>
    </cfRule>
    <cfRule type="containsText" priority="7" dxfId="1" operator="containsText" text="Medio">
      <formula>NOT(ISERROR(SEARCH("Medio",F13)))</formula>
    </cfRule>
    <cfRule type="containsText" priority="8" dxfId="0" operator="containsText" text="Bajo">
      <formula>NOT(ISERROR(SEARCH("Bajo",F13)))</formula>
    </cfRule>
  </conditionalFormatting>
  <conditionalFormatting sqref="F12">
    <cfRule type="containsText" priority="1" dxfId="3" operator="containsText" text="Extremo">
      <formula>NOT(ISERROR(SEARCH("Extremo",F12)))</formula>
    </cfRule>
    <cfRule type="containsText" priority="2" dxfId="2" operator="containsText" text="Alto">
      <formula>NOT(ISERROR(SEARCH("Alto",F12)))</formula>
    </cfRule>
    <cfRule type="containsText" priority="3" dxfId="1" operator="containsText" text="Medio">
      <formula>NOT(ISERROR(SEARCH("Medio",F12)))</formula>
    </cfRule>
    <cfRule type="containsText" priority="4" dxfId="0" operator="containsText" text="Bajo">
      <formula>NOT(ISERROR(SEARCH("Bajo",F12)))</formula>
    </cfRule>
  </conditionalFormatting>
  <dataValidations count="2">
    <dataValidation type="whole" allowBlank="1" showInputMessage="1" showErrorMessage="1" sqref="O18:P65504 O9:P9 O15:P15 G15:M15 G18:M65504 G9:M9 W9:AC65504 Q9:U65504">
      <formula1>1</formula1>
      <formula2>5</formula2>
    </dataValidation>
    <dataValidation type="list" allowBlank="1" showInputMessage="1" showErrorMessage="1" sqref="F12:F14">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75">
      <c r="A4" s="28" t="s">
        <v>107</v>
      </c>
      <c r="C4" s="28" t="s">
        <v>57</v>
      </c>
      <c r="E4" s="28" t="s">
        <v>58</v>
      </c>
      <c r="G4" s="28" t="s">
        <v>59</v>
      </c>
      <c r="I4" s="28" t="s">
        <v>66</v>
      </c>
      <c r="K4" s="28" t="s">
        <v>67</v>
      </c>
      <c r="M4" s="28"/>
      <c r="O4" s="28" t="s">
        <v>99</v>
      </c>
      <c r="Q4" s="28" t="s">
        <v>110</v>
      </c>
    </row>
    <row r="5" spans="1:17" ht="12.75">
      <c r="A5" t="s">
        <v>108</v>
      </c>
      <c r="C5" s="27" t="s">
        <v>52</v>
      </c>
      <c r="E5" s="27" t="s">
        <v>53</v>
      </c>
      <c r="G5" s="27" t="s">
        <v>60</v>
      </c>
      <c r="I5" s="27" t="s">
        <v>96</v>
      </c>
      <c r="K5" s="27" t="s">
        <v>68</v>
      </c>
      <c r="M5" t="s">
        <v>87</v>
      </c>
      <c r="O5" s="27" t="s">
        <v>100</v>
      </c>
      <c r="Q5" t="s">
        <v>113</v>
      </c>
    </row>
    <row r="6" spans="1:17" ht="12.75">
      <c r="A6" t="s">
        <v>109</v>
      </c>
      <c r="C6" s="27" t="s">
        <v>55</v>
      </c>
      <c r="E6" s="27" t="s">
        <v>56</v>
      </c>
      <c r="G6" s="27" t="s">
        <v>61</v>
      </c>
      <c r="I6" s="27" t="s">
        <v>97</v>
      </c>
      <c r="K6" s="27" t="s">
        <v>69</v>
      </c>
      <c r="M6" t="s">
        <v>95</v>
      </c>
      <c r="O6" s="27" t="s">
        <v>101</v>
      </c>
      <c r="Q6" t="s">
        <v>114</v>
      </c>
    </row>
    <row r="7" spans="3:17" ht="12.75">
      <c r="C7" s="27" t="s">
        <v>54</v>
      </c>
      <c r="G7" s="27" t="s">
        <v>62</v>
      </c>
      <c r="K7" s="30" t="s">
        <v>70</v>
      </c>
      <c r="O7" s="30" t="s">
        <v>102</v>
      </c>
      <c r="Q7" t="s">
        <v>115</v>
      </c>
    </row>
    <row r="8" spans="15:17" ht="12.75">
      <c r="O8" s="30" t="s">
        <v>103</v>
      </c>
      <c r="Q8" t="s">
        <v>116</v>
      </c>
    </row>
    <row r="9" spans="15:17" ht="12.75">
      <c r="O9" s="30" t="s">
        <v>104</v>
      </c>
      <c r="Q9" t="s">
        <v>117</v>
      </c>
    </row>
    <row r="10" spans="15:17" ht="12.75">
      <c r="O10" s="30" t="s">
        <v>105</v>
      </c>
      <c r="Q10" t="s">
        <v>118</v>
      </c>
    </row>
    <row r="11" spans="15:17" ht="12.75">
      <c r="O11" s="30" t="s">
        <v>78</v>
      </c>
      <c r="Q11" t="s">
        <v>119</v>
      </c>
    </row>
    <row r="12" ht="12.75">
      <c r="Q12" t="s">
        <v>120</v>
      </c>
    </row>
    <row r="14" ht="12.75">
      <c r="Q14" s="28" t="s">
        <v>121</v>
      </c>
    </row>
    <row r="15" ht="12.75">
      <c r="Q15" t="s">
        <v>113</v>
      </c>
    </row>
    <row r="16" ht="12.75">
      <c r="Q16" t="s">
        <v>114</v>
      </c>
    </row>
    <row r="17" ht="12.75">
      <c r="Q17" t="s">
        <v>115</v>
      </c>
    </row>
    <row r="18" ht="12.75">
      <c r="Q18" t="s">
        <v>116</v>
      </c>
    </row>
    <row r="19" ht="12.75">
      <c r="Q19" t="s">
        <v>117</v>
      </c>
    </row>
    <row r="20" ht="12.75">
      <c r="Q20" t="s">
        <v>118</v>
      </c>
    </row>
    <row r="21" ht="12.75">
      <c r="Q21" t="s">
        <v>119</v>
      </c>
    </row>
    <row r="22" ht="12.75">
      <c r="Q22" t="s">
        <v>120</v>
      </c>
    </row>
    <row r="23" ht="12.75">
      <c r="Q23" s="27" t="s">
        <v>122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19"/>
  <sheetViews>
    <sheetView showGridLines="0" zoomScale="90" zoomScaleNormal="90" zoomScalePageLayoutView="0" workbookViewId="0" topLeftCell="A1">
      <selection activeCell="G33" sqref="G33"/>
    </sheetView>
  </sheetViews>
  <sheetFormatPr defaultColWidth="11.42187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156"/>
      <c r="C2" s="157"/>
      <c r="D2" s="158" t="s">
        <v>124</v>
      </c>
      <c r="E2" s="159"/>
      <c r="F2" s="159"/>
      <c r="G2" s="159"/>
      <c r="H2" s="159"/>
      <c r="I2" s="159"/>
      <c r="J2" s="160"/>
      <c r="K2" s="146" t="s">
        <v>125</v>
      </c>
      <c r="L2" s="186"/>
      <c r="M2" s="146" t="str">
        <f>Proyecto!K2</f>
        <v>Codigo: GC-F-015</v>
      </c>
      <c r="N2" s="181"/>
      <c r="O2" s="181"/>
      <c r="P2" s="147"/>
      <c r="R2" s="11"/>
      <c r="S2" s="11"/>
      <c r="T2" s="11"/>
      <c r="U2" s="15"/>
      <c r="AE2" s="16"/>
    </row>
    <row r="3" spans="2:31" s="12" customFormat="1" ht="23.25" customHeight="1">
      <c r="B3" s="152"/>
      <c r="C3" s="153"/>
      <c r="D3" s="161" t="s">
        <v>126</v>
      </c>
      <c r="E3" s="162"/>
      <c r="F3" s="162"/>
      <c r="G3" s="162"/>
      <c r="H3" s="162"/>
      <c r="I3" s="162"/>
      <c r="J3" s="163"/>
      <c r="K3" s="148" t="s">
        <v>131</v>
      </c>
      <c r="L3" s="187"/>
      <c r="M3" s="182" t="str">
        <f>Proyecto!K3</f>
        <v>Fecha: 17 de septiembre de 2014</v>
      </c>
      <c r="N3" s="183"/>
      <c r="O3" s="183"/>
      <c r="P3" s="184"/>
      <c r="R3" s="11"/>
      <c r="S3" s="11"/>
      <c r="T3" s="11"/>
      <c r="U3" s="15"/>
      <c r="AE3" s="16"/>
    </row>
    <row r="4" spans="2:31" s="12" customFormat="1" ht="24" customHeight="1">
      <c r="B4" s="152"/>
      <c r="C4" s="153"/>
      <c r="D4" s="161" t="s">
        <v>127</v>
      </c>
      <c r="E4" s="162"/>
      <c r="F4" s="162"/>
      <c r="G4" s="162"/>
      <c r="H4" s="162"/>
      <c r="I4" s="162"/>
      <c r="J4" s="163"/>
      <c r="K4" s="148" t="s">
        <v>128</v>
      </c>
      <c r="L4" s="187"/>
      <c r="M4" s="148" t="str">
        <f>Proyecto!K4</f>
        <v>Version 001</v>
      </c>
      <c r="N4" s="185"/>
      <c r="O4" s="185"/>
      <c r="P4" s="149"/>
      <c r="R4" s="11"/>
      <c r="U4" s="15"/>
      <c r="AE4" s="16"/>
    </row>
    <row r="5" spans="2:31" s="12" customFormat="1" ht="22.5" customHeight="1" thickBot="1">
      <c r="B5" s="154"/>
      <c r="C5" s="155"/>
      <c r="D5" s="164" t="s">
        <v>129</v>
      </c>
      <c r="E5" s="165"/>
      <c r="F5" s="165"/>
      <c r="G5" s="165"/>
      <c r="H5" s="165"/>
      <c r="I5" s="165"/>
      <c r="J5" s="166"/>
      <c r="K5" s="150" t="s">
        <v>130</v>
      </c>
      <c r="L5" s="167"/>
      <c r="M5" s="174" t="s">
        <v>130</v>
      </c>
      <c r="N5" s="175"/>
      <c r="O5" s="175"/>
      <c r="P5" s="176"/>
      <c r="R5" s="11"/>
      <c r="U5" s="11"/>
      <c r="AE5" s="16"/>
    </row>
    <row r="6" spans="2:16" ht="5.25" customHeight="1">
      <c r="B6" s="5"/>
      <c r="C6" s="5"/>
      <c r="D6" s="5"/>
      <c r="E6" s="5"/>
      <c r="F6" s="5"/>
      <c r="G6" s="5"/>
      <c r="H6" s="5"/>
      <c r="I6" s="5"/>
      <c r="J6" s="5"/>
      <c r="K6" s="5"/>
      <c r="L6" s="5"/>
      <c r="M6" s="5"/>
      <c r="N6" s="5"/>
      <c r="O6" s="5"/>
      <c r="P6" s="5"/>
    </row>
    <row r="7" spans="2:31" ht="29.25" customHeight="1">
      <c r="B7" s="142" t="s">
        <v>0</v>
      </c>
      <c r="C7" s="142"/>
      <c r="D7" s="177" t="s">
        <v>198</v>
      </c>
      <c r="E7" s="178"/>
      <c r="F7" s="178"/>
      <c r="G7" s="178"/>
      <c r="H7" s="178"/>
      <c r="I7" s="178"/>
      <c r="J7" s="178"/>
      <c r="K7" s="178"/>
      <c r="L7" s="178"/>
      <c r="M7" s="178"/>
      <c r="N7" s="178"/>
      <c r="O7" s="178"/>
      <c r="P7" s="178"/>
      <c r="AE7" s="1"/>
    </row>
    <row r="8" spans="2:31" ht="6.75" customHeight="1">
      <c r="B8" s="8"/>
      <c r="C8" s="8"/>
      <c r="D8" s="9"/>
      <c r="E8" s="9"/>
      <c r="F8" s="9"/>
      <c r="G8" s="9"/>
      <c r="H8" s="9"/>
      <c r="I8" s="9"/>
      <c r="J8" s="9"/>
      <c r="K8" s="9"/>
      <c r="L8" s="9"/>
      <c r="M8" s="9"/>
      <c r="N8" s="9"/>
      <c r="O8" s="9"/>
      <c r="P8" s="9"/>
      <c r="AE8" s="1"/>
    </row>
    <row r="9" spans="2:31" ht="39.75" customHeight="1">
      <c r="B9" s="172" t="s">
        <v>25</v>
      </c>
      <c r="C9" s="173"/>
      <c r="D9" s="169" t="s">
        <v>197</v>
      </c>
      <c r="E9" s="170"/>
      <c r="F9" s="170"/>
      <c r="G9" s="170"/>
      <c r="H9" s="170"/>
      <c r="I9" s="170"/>
      <c r="J9" s="170"/>
      <c r="K9" s="170"/>
      <c r="L9" s="170"/>
      <c r="M9" s="170"/>
      <c r="N9" s="170"/>
      <c r="O9" s="170"/>
      <c r="P9" s="171"/>
      <c r="AE9" s="1"/>
    </row>
    <row r="10" ht="7.5" customHeight="1"/>
    <row r="11" spans="2:31" ht="39.75" customHeight="1">
      <c r="B11" s="172" t="s">
        <v>26</v>
      </c>
      <c r="C11" s="173"/>
      <c r="D11" s="168" t="s">
        <v>196</v>
      </c>
      <c r="E11" s="168"/>
      <c r="F11" s="168"/>
      <c r="G11" s="168"/>
      <c r="H11" s="168"/>
      <c r="I11" s="168"/>
      <c r="J11" s="168"/>
      <c r="K11" s="168"/>
      <c r="L11" s="168"/>
      <c r="M11" s="168"/>
      <c r="N11" s="168"/>
      <c r="O11" s="168"/>
      <c r="P11" s="168"/>
      <c r="AE11" s="1"/>
    </row>
    <row r="12" spans="2:21" s="3" customFormat="1" ht="5.25" customHeight="1">
      <c r="B12" s="10"/>
      <c r="C12" s="10"/>
      <c r="D12" s="4"/>
      <c r="E12" s="4"/>
      <c r="F12" s="4"/>
      <c r="G12" s="4"/>
      <c r="H12" s="4"/>
      <c r="I12" s="4"/>
      <c r="J12" s="4"/>
      <c r="K12" s="4"/>
      <c r="L12" s="4"/>
      <c r="M12" s="4"/>
      <c r="N12" s="4"/>
      <c r="O12" s="4"/>
      <c r="P12" s="4"/>
      <c r="R12" s="11"/>
      <c r="U12" s="11"/>
    </row>
    <row r="13" spans="2:31" ht="22.5" customHeight="1">
      <c r="B13" s="179" t="s">
        <v>106</v>
      </c>
      <c r="C13" s="179"/>
      <c r="D13" s="51" t="s">
        <v>1</v>
      </c>
      <c r="E13" s="168" t="s">
        <v>194</v>
      </c>
      <c r="F13" s="168"/>
      <c r="G13" s="168"/>
      <c r="H13" s="168"/>
      <c r="I13" s="168"/>
      <c r="J13" s="168"/>
      <c r="K13" s="168"/>
      <c r="L13" s="168"/>
      <c r="M13" s="168"/>
      <c r="N13" s="168"/>
      <c r="O13" s="168"/>
      <c r="P13" s="168"/>
      <c r="AE13" s="1"/>
    </row>
    <row r="14" spans="2:21" s="54" customFormat="1" ht="21" customHeight="1">
      <c r="B14" s="180"/>
      <c r="C14" s="180"/>
      <c r="D14" s="52" t="s">
        <v>108</v>
      </c>
      <c r="E14" s="168"/>
      <c r="F14" s="168"/>
      <c r="G14" s="168"/>
      <c r="H14" s="168"/>
      <c r="I14" s="168"/>
      <c r="J14" s="168"/>
      <c r="K14" s="168"/>
      <c r="L14" s="168"/>
      <c r="M14" s="168"/>
      <c r="N14" s="168"/>
      <c r="O14" s="168"/>
      <c r="P14" s="168"/>
      <c r="R14" s="11"/>
      <c r="U14" s="11"/>
    </row>
    <row r="15" spans="2:21" s="54" customFormat="1" ht="5.25" customHeight="1">
      <c r="B15" s="10"/>
      <c r="C15" s="10"/>
      <c r="D15" s="53"/>
      <c r="E15" s="53"/>
      <c r="F15" s="53"/>
      <c r="G15" s="53"/>
      <c r="H15" s="53"/>
      <c r="I15" s="53"/>
      <c r="J15" s="53"/>
      <c r="K15" s="53"/>
      <c r="L15" s="53"/>
      <c r="M15" s="53"/>
      <c r="N15" s="53"/>
      <c r="O15" s="53"/>
      <c r="P15" s="53"/>
      <c r="R15" s="11"/>
      <c r="U15" s="11"/>
    </row>
    <row r="16" spans="2:31" ht="22.5" customHeight="1">
      <c r="B16" s="179" t="s">
        <v>106</v>
      </c>
      <c r="C16" s="179"/>
      <c r="D16" s="55" t="s">
        <v>1</v>
      </c>
      <c r="E16" s="168" t="s">
        <v>186</v>
      </c>
      <c r="F16" s="168"/>
      <c r="G16" s="168"/>
      <c r="H16" s="168"/>
      <c r="I16" s="168"/>
      <c r="J16" s="168"/>
      <c r="K16" s="168"/>
      <c r="L16" s="168"/>
      <c r="M16" s="168"/>
      <c r="N16" s="168"/>
      <c r="O16" s="168"/>
      <c r="P16" s="168"/>
      <c r="AE16" s="1"/>
    </row>
    <row r="17" spans="2:21" s="58" customFormat="1" ht="21" customHeight="1">
      <c r="B17" s="180"/>
      <c r="C17" s="180"/>
      <c r="D17" s="56" t="s">
        <v>109</v>
      </c>
      <c r="E17" s="168"/>
      <c r="F17" s="168"/>
      <c r="G17" s="168"/>
      <c r="H17" s="168"/>
      <c r="I17" s="168"/>
      <c r="J17" s="168"/>
      <c r="K17" s="168"/>
      <c r="L17" s="168"/>
      <c r="M17" s="168"/>
      <c r="N17" s="168"/>
      <c r="O17" s="168"/>
      <c r="P17" s="168"/>
      <c r="R17" s="11"/>
      <c r="U17" s="11"/>
    </row>
    <row r="18" spans="2:21" s="58" customFormat="1" ht="5.25" customHeight="1">
      <c r="B18" s="10"/>
      <c r="C18" s="10"/>
      <c r="D18" s="57"/>
      <c r="E18" s="57"/>
      <c r="F18" s="57"/>
      <c r="G18" s="57"/>
      <c r="H18" s="57"/>
      <c r="I18" s="57"/>
      <c r="J18" s="57"/>
      <c r="K18" s="57"/>
      <c r="L18" s="57"/>
      <c r="M18" s="57"/>
      <c r="N18" s="57"/>
      <c r="O18" s="57"/>
      <c r="P18" s="57"/>
      <c r="R18" s="11"/>
      <c r="U18" s="11"/>
    </row>
    <row r="19" spans="2:21" s="58" customFormat="1" ht="5.25" customHeight="1">
      <c r="B19" s="10"/>
      <c r="C19" s="10"/>
      <c r="D19" s="57"/>
      <c r="E19" s="57"/>
      <c r="F19" s="57"/>
      <c r="G19" s="57"/>
      <c r="H19" s="57"/>
      <c r="I19" s="57"/>
      <c r="J19" s="57"/>
      <c r="K19" s="57"/>
      <c r="L19" s="57"/>
      <c r="M19" s="57"/>
      <c r="N19" s="57"/>
      <c r="O19" s="57"/>
      <c r="P19" s="57"/>
      <c r="R19" s="11"/>
      <c r="U19" s="11"/>
    </row>
  </sheetData>
  <sheetProtection/>
  <mergeCells count="26">
    <mergeCell ref="E13:P14"/>
    <mergeCell ref="B16:C17"/>
    <mergeCell ref="E16:P17"/>
    <mergeCell ref="B13:C14"/>
    <mergeCell ref="B2:C2"/>
    <mergeCell ref="B3:C3"/>
    <mergeCell ref="B4:C4"/>
    <mergeCell ref="M2:P2"/>
    <mergeCell ref="M3:P3"/>
    <mergeCell ref="M4:P4"/>
    <mergeCell ref="D2:J2"/>
    <mergeCell ref="K2:L2"/>
    <mergeCell ref="D3:J3"/>
    <mergeCell ref="K3:L3"/>
    <mergeCell ref="D4:J4"/>
    <mergeCell ref="K4:L4"/>
    <mergeCell ref="D5:J5"/>
    <mergeCell ref="K5:L5"/>
    <mergeCell ref="D11:P11"/>
    <mergeCell ref="D9:P9"/>
    <mergeCell ref="B7:C7"/>
    <mergeCell ref="B11:C11"/>
    <mergeCell ref="B9:C9"/>
    <mergeCell ref="M5:P5"/>
    <mergeCell ref="D7:P7"/>
    <mergeCell ref="B5:C5"/>
  </mergeCells>
  <dataValidations count="1">
    <dataValidation type="whole" allowBlank="1" showInputMessage="1" showErrorMessage="1" sqref="O20:U65478 W20:AC65478 G20:M65478">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2:X13"/>
  <sheetViews>
    <sheetView showGridLines="0" zoomScale="90" zoomScaleNormal="90" zoomScalePageLayoutView="0" workbookViewId="0" topLeftCell="A1">
      <selection activeCell="D13" sqref="D13:I13"/>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26"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1875" style="1" customWidth="1"/>
  </cols>
  <sheetData>
    <row r="1" ht="12.75" thickBot="1"/>
    <row r="2" spans="2:20" s="21" customFormat="1" ht="26.25" customHeight="1" thickBot="1">
      <c r="B2" s="156"/>
      <c r="C2" s="157"/>
      <c r="D2" s="195" t="s">
        <v>124</v>
      </c>
      <c r="E2" s="196"/>
      <c r="F2" s="196"/>
      <c r="G2" s="196"/>
      <c r="H2" s="197"/>
      <c r="I2" s="71" t="str">
        <f>Proyecto!K2</f>
        <v>Codigo: GC-F-015</v>
      </c>
      <c r="J2" s="25"/>
      <c r="K2" s="25"/>
      <c r="L2" s="25"/>
      <c r="M2" s="70"/>
      <c r="N2" s="70"/>
      <c r="T2" s="16"/>
    </row>
    <row r="3" spans="2:20" s="21" customFormat="1" ht="23.25" customHeight="1" thickBot="1">
      <c r="B3" s="152"/>
      <c r="C3" s="153"/>
      <c r="D3" s="195" t="s">
        <v>126</v>
      </c>
      <c r="E3" s="196"/>
      <c r="F3" s="196"/>
      <c r="G3" s="196"/>
      <c r="H3" s="197"/>
      <c r="I3" s="72" t="str">
        <f>Proyecto!K3</f>
        <v>Fecha: 17 de septiembre de 2014</v>
      </c>
      <c r="J3" s="25"/>
      <c r="K3" s="25"/>
      <c r="L3" s="25"/>
      <c r="M3" s="70"/>
      <c r="N3" s="70"/>
      <c r="T3" s="16"/>
    </row>
    <row r="4" spans="2:20" s="21" customFormat="1" ht="24" customHeight="1" thickBot="1">
      <c r="B4" s="152"/>
      <c r="C4" s="153"/>
      <c r="D4" s="195" t="s">
        <v>127</v>
      </c>
      <c r="E4" s="196"/>
      <c r="F4" s="196"/>
      <c r="G4" s="196"/>
      <c r="H4" s="197"/>
      <c r="I4" s="72" t="str">
        <f>Proyecto!K4</f>
        <v>Version 001</v>
      </c>
      <c r="J4" s="25"/>
      <c r="K4" s="25"/>
      <c r="L4" s="25"/>
      <c r="M4" s="70"/>
      <c r="N4" s="70"/>
      <c r="T4" s="16"/>
    </row>
    <row r="5" spans="2:20" s="21" customFormat="1" ht="22.5" customHeight="1" thickBot="1">
      <c r="B5" s="154"/>
      <c r="C5" s="155"/>
      <c r="D5" s="198" t="s">
        <v>129</v>
      </c>
      <c r="E5" s="199"/>
      <c r="F5" s="199"/>
      <c r="G5" s="199"/>
      <c r="H5" s="200"/>
      <c r="I5" s="73" t="s">
        <v>130</v>
      </c>
      <c r="J5" s="25"/>
      <c r="K5" s="25"/>
      <c r="L5" s="25"/>
      <c r="M5" s="70"/>
      <c r="N5" s="70"/>
      <c r="T5" s="16"/>
    </row>
    <row r="6" spans="2:9" ht="5.25" customHeight="1">
      <c r="B6" s="20"/>
      <c r="C6" s="20"/>
      <c r="D6" s="20"/>
      <c r="E6" s="20"/>
      <c r="F6" s="20"/>
      <c r="G6" s="50"/>
      <c r="H6" s="20"/>
      <c r="I6" s="20"/>
    </row>
    <row r="7" spans="2:24" ht="29.25" customHeight="1">
      <c r="B7" s="142" t="s">
        <v>0</v>
      </c>
      <c r="C7" s="142"/>
      <c r="D7" s="178" t="str">
        <f>Proyecto!$E$7</f>
        <v>PUESTA EN MARCHA DEL MODELO MULTICANAL</v>
      </c>
      <c r="E7" s="178"/>
      <c r="F7" s="178"/>
      <c r="G7" s="178"/>
      <c r="H7" s="178"/>
      <c r="I7" s="178"/>
      <c r="X7" s="1"/>
    </row>
    <row r="8" spans="2:14" s="21" customFormat="1" ht="10.5" customHeight="1">
      <c r="B8" s="10"/>
      <c r="C8" s="10"/>
      <c r="D8" s="6"/>
      <c r="E8" s="6"/>
      <c r="F8" s="6"/>
      <c r="G8" s="6"/>
      <c r="H8" s="6"/>
      <c r="I8" s="6"/>
      <c r="N8" s="25"/>
    </row>
    <row r="9" spans="2:24" ht="18.75" customHeight="1">
      <c r="B9" s="191" t="s">
        <v>112</v>
      </c>
      <c r="C9" s="191"/>
      <c r="D9" s="191"/>
      <c r="E9" s="191"/>
      <c r="F9" s="191"/>
      <c r="G9" s="191"/>
      <c r="H9" s="191"/>
      <c r="I9" s="191"/>
      <c r="X9" s="1"/>
    </row>
    <row r="10" spans="2:24" ht="28.5" customHeight="1">
      <c r="B10" s="188" t="s">
        <v>27</v>
      </c>
      <c r="C10" s="188"/>
      <c r="D10" s="192" t="s">
        <v>200</v>
      </c>
      <c r="E10" s="193"/>
      <c r="F10" s="193"/>
      <c r="G10" s="193"/>
      <c r="H10" s="193"/>
      <c r="I10" s="194"/>
      <c r="X10" s="1"/>
    </row>
    <row r="11" spans="2:24" ht="22.5" customHeight="1">
      <c r="B11" s="188" t="s">
        <v>1</v>
      </c>
      <c r="C11" s="188"/>
      <c r="D11" s="188" t="s">
        <v>2</v>
      </c>
      <c r="E11" s="188"/>
      <c r="F11" s="35" t="s">
        <v>3</v>
      </c>
      <c r="G11" s="51" t="s">
        <v>110</v>
      </c>
      <c r="H11" s="51" t="s">
        <v>4</v>
      </c>
      <c r="I11" s="51" t="s">
        <v>111</v>
      </c>
      <c r="X11" s="1"/>
    </row>
    <row r="12" spans="2:24" ht="48" customHeight="1">
      <c r="B12" s="190" t="s">
        <v>52</v>
      </c>
      <c r="C12" s="190"/>
      <c r="D12" s="190" t="s">
        <v>140</v>
      </c>
      <c r="E12" s="190"/>
      <c r="F12" s="129">
        <v>0.9</v>
      </c>
      <c r="G12" s="130" t="s">
        <v>119</v>
      </c>
      <c r="H12" s="130" t="s">
        <v>53</v>
      </c>
      <c r="I12" s="130" t="s">
        <v>199</v>
      </c>
      <c r="X12" s="1"/>
    </row>
    <row r="13" spans="2:24" ht="24.75" customHeight="1">
      <c r="B13" s="188" t="s">
        <v>5</v>
      </c>
      <c r="C13" s="188"/>
      <c r="D13" s="189" t="s">
        <v>201</v>
      </c>
      <c r="E13" s="189"/>
      <c r="F13" s="189"/>
      <c r="G13" s="189"/>
      <c r="H13" s="189"/>
      <c r="I13" s="189"/>
      <c r="X13" s="1"/>
    </row>
  </sheetData>
  <sheetProtection/>
  <mergeCells count="19">
    <mergeCell ref="D2:H2"/>
    <mergeCell ref="D3:H3"/>
    <mergeCell ref="D4:H4"/>
    <mergeCell ref="D5:H5"/>
    <mergeCell ref="B2:C2"/>
    <mergeCell ref="B4:C4"/>
    <mergeCell ref="B5:C5"/>
    <mergeCell ref="B3:C3"/>
    <mergeCell ref="B7:C7"/>
    <mergeCell ref="D7:I7"/>
    <mergeCell ref="B13:C13"/>
    <mergeCell ref="D13:I13"/>
    <mergeCell ref="B12:C12"/>
    <mergeCell ref="D12:E12"/>
    <mergeCell ref="B9:I9"/>
    <mergeCell ref="B11:C11"/>
    <mergeCell ref="D11:E11"/>
    <mergeCell ref="B10:C10"/>
    <mergeCell ref="D10:I10"/>
  </mergeCells>
  <dataValidations count="1">
    <dataValidation type="whole" allowBlank="1" showInputMessage="1" showErrorMessage="1" sqref="H14:H65489 J14:N65489 P14:V6548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15"/>
  <sheetViews>
    <sheetView showGridLines="0" zoomScale="90" zoomScaleNormal="90" zoomScalePageLayoutView="0" workbookViewId="0" topLeftCell="A1">
      <selection activeCell="F15" sqref="F15:G15"/>
    </sheetView>
  </sheetViews>
  <sheetFormatPr defaultColWidth="11.421875" defaultRowHeight="12.75"/>
  <cols>
    <col min="1" max="1" width="2.421875" style="1" customWidth="1"/>
    <col min="2" max="2" width="34.28125" style="1" customWidth="1"/>
    <col min="3" max="4" width="39.421875" style="1" customWidth="1"/>
    <col min="5" max="5" width="8.8515625" style="1" customWidth="1"/>
    <col min="6" max="6" width="5.7109375" style="1" customWidth="1"/>
    <col min="7" max="7" width="49.8515625" style="1" customWidth="1"/>
    <col min="8" max="8" width="7.7109375" style="1" customWidth="1"/>
    <col min="9" max="9" width="0.71875" style="7" customWidth="1"/>
    <col min="10" max="10" width="0.9921875" style="1" customWidth="1"/>
    <col min="11" max="11" width="1.57421875" style="1" customWidth="1"/>
    <col min="12" max="12" width="1.148437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1875" style="1" customWidth="1"/>
  </cols>
  <sheetData>
    <row r="1" ht="12.75" thickBot="1"/>
    <row r="2" spans="2:20" s="12" customFormat="1" ht="26.25" customHeight="1" thickBot="1">
      <c r="B2" s="74"/>
      <c r="C2" s="198" t="s">
        <v>124</v>
      </c>
      <c r="D2" s="199"/>
      <c r="E2" s="199"/>
      <c r="F2" s="200"/>
      <c r="G2" s="71" t="str">
        <f>Proyecto!K2</f>
        <v>Codigo: GC-F-015</v>
      </c>
      <c r="H2" s="11"/>
      <c r="I2" s="11"/>
      <c r="J2" s="15"/>
      <c r="T2" s="16"/>
    </row>
    <row r="3" spans="2:20" s="12" customFormat="1" ht="23.25" customHeight="1" thickBot="1">
      <c r="B3" s="75"/>
      <c r="C3" s="198" t="s">
        <v>126</v>
      </c>
      <c r="D3" s="199"/>
      <c r="E3" s="199"/>
      <c r="F3" s="200"/>
      <c r="G3" s="72" t="str">
        <f>Proyecto!K3</f>
        <v>Fecha: 17 de septiembre de 2014</v>
      </c>
      <c r="H3" s="11"/>
      <c r="I3" s="11"/>
      <c r="J3" s="15"/>
      <c r="T3" s="16"/>
    </row>
    <row r="4" spans="2:20" s="12" customFormat="1" ht="24" customHeight="1" thickBot="1">
      <c r="B4" s="75"/>
      <c r="C4" s="198" t="s">
        <v>127</v>
      </c>
      <c r="D4" s="199"/>
      <c r="E4" s="199"/>
      <c r="F4" s="200"/>
      <c r="G4" s="72" t="str">
        <f>Proyecto!K4</f>
        <v>Version 001</v>
      </c>
      <c r="J4" s="15"/>
      <c r="T4" s="16"/>
    </row>
    <row r="5" spans="2:20" s="12" customFormat="1" ht="22.5" customHeight="1" thickBot="1">
      <c r="B5" s="76"/>
      <c r="C5" s="198" t="s">
        <v>129</v>
      </c>
      <c r="D5" s="199"/>
      <c r="E5" s="199"/>
      <c r="F5" s="200"/>
      <c r="G5" s="73" t="s">
        <v>130</v>
      </c>
      <c r="J5" s="11"/>
      <c r="T5" s="16"/>
    </row>
    <row r="6" spans="2:7" ht="5.25" customHeight="1">
      <c r="B6" s="5"/>
      <c r="C6" s="20"/>
      <c r="D6" s="5"/>
      <c r="E6" s="5"/>
      <c r="F6" s="5"/>
      <c r="G6" s="5"/>
    </row>
    <row r="7" spans="2:22" ht="29.25" customHeight="1">
      <c r="B7" s="41" t="s">
        <v>0</v>
      </c>
      <c r="C7" s="203" t="str">
        <f>Proyecto!$E$7</f>
        <v>PUESTA EN MARCHA DEL MODELO MULTICANAL</v>
      </c>
      <c r="D7" s="203"/>
      <c r="E7" s="203"/>
      <c r="F7" s="203"/>
      <c r="G7" s="203"/>
      <c r="V7" s="1"/>
    </row>
    <row r="8" ht="12"/>
    <row r="9" spans="2:7" ht="18" customHeight="1">
      <c r="B9" s="191" t="s">
        <v>43</v>
      </c>
      <c r="C9" s="191"/>
      <c r="D9" s="191"/>
      <c r="E9" s="191"/>
      <c r="F9" s="191"/>
      <c r="G9" s="191"/>
    </row>
    <row r="10" ht="15" customHeight="1"/>
    <row r="11" spans="2:7" ht="20.25" customHeight="1">
      <c r="B11" s="35" t="s">
        <v>75</v>
      </c>
      <c r="C11" s="35" t="s">
        <v>6</v>
      </c>
      <c r="D11" s="35" t="s">
        <v>14</v>
      </c>
      <c r="E11" s="35" t="s">
        <v>42</v>
      </c>
      <c r="F11" s="191" t="s">
        <v>15</v>
      </c>
      <c r="G11" s="191"/>
    </row>
    <row r="12" spans="2:7" ht="72">
      <c r="B12" s="34" t="s">
        <v>60</v>
      </c>
      <c r="C12" s="34" t="s">
        <v>202</v>
      </c>
      <c r="D12" s="33" t="s">
        <v>63</v>
      </c>
      <c r="E12" s="128" t="s">
        <v>96</v>
      </c>
      <c r="F12" s="202" t="s">
        <v>205</v>
      </c>
      <c r="G12" s="202"/>
    </row>
    <row r="13" spans="2:7" ht="144">
      <c r="B13" s="34" t="s">
        <v>61</v>
      </c>
      <c r="C13" s="34" t="s">
        <v>203</v>
      </c>
      <c r="D13" s="33" t="s">
        <v>64</v>
      </c>
      <c r="E13" s="128" t="s">
        <v>96</v>
      </c>
      <c r="F13" s="202" t="s">
        <v>158</v>
      </c>
      <c r="G13" s="202"/>
    </row>
    <row r="14" spans="2:7" ht="84">
      <c r="B14" s="122" t="s">
        <v>62</v>
      </c>
      <c r="C14" s="122" t="s">
        <v>204</v>
      </c>
      <c r="D14" s="120" t="s">
        <v>65</v>
      </c>
      <c r="E14" s="128" t="s">
        <v>96</v>
      </c>
      <c r="F14" s="202" t="s">
        <v>206</v>
      </c>
      <c r="G14" s="202"/>
    </row>
    <row r="15" spans="2:8" ht="45" customHeight="1">
      <c r="B15" s="11"/>
      <c r="C15" s="7"/>
      <c r="D15" s="7"/>
      <c r="E15" s="127"/>
      <c r="F15" s="201"/>
      <c r="G15" s="201"/>
      <c r="H15" s="121"/>
    </row>
  </sheetData>
  <sheetProtection/>
  <mergeCells count="11">
    <mergeCell ref="F15:G15"/>
    <mergeCell ref="F12:G12"/>
    <mergeCell ref="F13:G13"/>
    <mergeCell ref="F14:G14"/>
    <mergeCell ref="C2:F2"/>
    <mergeCell ref="C3:F3"/>
    <mergeCell ref="C4:F4"/>
    <mergeCell ref="C5:F5"/>
    <mergeCell ref="F11:G11"/>
    <mergeCell ref="C7:G7"/>
    <mergeCell ref="B9:G9"/>
  </mergeCells>
  <dataValidations count="1">
    <dataValidation type="whole" allowBlank="1" showInputMessage="1" showErrorMessage="1" sqref="E8:G8 E16:L65485 N8:T65485 H8:L15">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18"/>
  <sheetViews>
    <sheetView zoomScale="115" zoomScaleNormal="115" zoomScalePageLayoutView="0" workbookViewId="0" topLeftCell="A1">
      <selection activeCell="B17" sqref="B17"/>
    </sheetView>
  </sheetViews>
  <sheetFormatPr defaultColWidth="11.421875" defaultRowHeight="12.75"/>
  <cols>
    <col min="1" max="1" width="5.00390625" style="77" customWidth="1"/>
    <col min="2" max="2" width="30.28125" style="77" customWidth="1"/>
    <col min="3" max="3" width="25.00390625" style="77" customWidth="1"/>
    <col min="4" max="4" width="11.421875" style="77" customWidth="1"/>
    <col min="5" max="5" width="33.00390625" style="77" customWidth="1"/>
    <col min="6" max="6" width="20.7109375" style="77" customWidth="1"/>
    <col min="7" max="7" width="25.57421875" style="77" customWidth="1"/>
    <col min="8" max="8" width="15.00390625" style="77" customWidth="1"/>
    <col min="9" max="16384" width="11.421875" style="77" customWidth="1"/>
  </cols>
  <sheetData>
    <row r="1" ht="13.5" thickBot="1"/>
    <row r="2" spans="2:8" ht="18" customHeight="1" thickBot="1">
      <c r="B2" s="82"/>
      <c r="C2" s="217" t="s">
        <v>124</v>
      </c>
      <c r="D2" s="218"/>
      <c r="E2" s="218"/>
      <c r="F2" s="218"/>
      <c r="G2" s="211" t="str">
        <f>Proyecto!K2</f>
        <v>Codigo: GC-F-015</v>
      </c>
      <c r="H2" s="212"/>
    </row>
    <row r="3" spans="2:8" ht="19.5" customHeight="1" thickBot="1">
      <c r="B3" s="84"/>
      <c r="C3" s="217" t="s">
        <v>126</v>
      </c>
      <c r="D3" s="218"/>
      <c r="E3" s="218"/>
      <c r="F3" s="218"/>
      <c r="G3" s="213" t="str">
        <f>Proyecto!K3</f>
        <v>Fecha: 17 de septiembre de 2014</v>
      </c>
      <c r="H3" s="214"/>
    </row>
    <row r="4" spans="2:8" ht="19.5" customHeight="1" thickBot="1">
      <c r="B4" s="84"/>
      <c r="C4" s="217" t="s">
        <v>127</v>
      </c>
      <c r="D4" s="218"/>
      <c r="E4" s="218"/>
      <c r="F4" s="218"/>
      <c r="G4" s="215" t="str">
        <f>Proyecto!K4</f>
        <v>Version 001</v>
      </c>
      <c r="H4" s="216"/>
    </row>
    <row r="5" spans="2:8" ht="21.75" customHeight="1" thickBot="1">
      <c r="B5" s="86"/>
      <c r="C5" s="217" t="s">
        <v>129</v>
      </c>
      <c r="D5" s="218"/>
      <c r="E5" s="218"/>
      <c r="F5" s="218"/>
      <c r="G5" s="213" t="s">
        <v>130</v>
      </c>
      <c r="H5" s="214"/>
    </row>
    <row r="6" ht="21" customHeight="1"/>
    <row r="7" spans="2:8" ht="22.5" customHeight="1">
      <c r="B7" s="204" t="s">
        <v>77</v>
      </c>
      <c r="C7" s="205"/>
      <c r="D7" s="205"/>
      <c r="E7" s="205"/>
      <c r="F7" s="205"/>
      <c r="G7" s="205"/>
      <c r="H7" s="205"/>
    </row>
    <row r="8" spans="2:8" ht="45" customHeight="1">
      <c r="B8" s="206" t="s">
        <v>145</v>
      </c>
      <c r="C8" s="207"/>
      <c r="D8" s="207"/>
      <c r="E8" s="207"/>
      <c r="F8" s="207"/>
      <c r="G8" s="207"/>
      <c r="H8" s="208"/>
    </row>
    <row r="9" ht="12.75">
      <c r="B9" s="78"/>
    </row>
    <row r="10" ht="12.75"/>
    <row r="11" spans="2:8" ht="22.5" customHeight="1">
      <c r="B11" s="209" t="s">
        <v>74</v>
      </c>
      <c r="C11" s="210"/>
      <c r="E11" s="204" t="s">
        <v>76</v>
      </c>
      <c r="F11" s="205"/>
      <c r="G11" s="205"/>
      <c r="H11" s="205"/>
    </row>
    <row r="12" ht="12.75"/>
    <row r="13" spans="2:8" ht="20.25" customHeight="1">
      <c r="B13" s="42" t="s">
        <v>6</v>
      </c>
      <c r="C13" s="42" t="s">
        <v>75</v>
      </c>
      <c r="D13" s="79"/>
      <c r="E13" s="42" t="s">
        <v>6</v>
      </c>
      <c r="F13" s="42" t="s">
        <v>75</v>
      </c>
      <c r="G13" s="42" t="s">
        <v>73</v>
      </c>
      <c r="H13" s="42" t="s">
        <v>91</v>
      </c>
    </row>
    <row r="14" spans="2:8" ht="21.75" customHeight="1">
      <c r="B14" s="104" t="s">
        <v>141</v>
      </c>
      <c r="C14" s="80" t="s">
        <v>60</v>
      </c>
      <c r="E14" s="114" t="s">
        <v>163</v>
      </c>
      <c r="F14" s="114" t="s">
        <v>163</v>
      </c>
      <c r="G14" s="114" t="s">
        <v>163</v>
      </c>
      <c r="H14" s="114" t="s">
        <v>163</v>
      </c>
    </row>
    <row r="15" spans="2:8" ht="21.75" customHeight="1">
      <c r="B15" s="104" t="s">
        <v>143</v>
      </c>
      <c r="C15" s="80" t="s">
        <v>61</v>
      </c>
      <c r="E15" s="81"/>
      <c r="F15" s="81"/>
      <c r="G15" s="81"/>
      <c r="H15" s="81"/>
    </row>
    <row r="16" spans="2:8" ht="21.75" customHeight="1">
      <c r="B16" s="131" t="s">
        <v>207</v>
      </c>
      <c r="C16" s="80" t="s">
        <v>144</v>
      </c>
      <c r="E16" s="81"/>
      <c r="F16" s="81"/>
      <c r="G16" s="81"/>
      <c r="H16" s="81"/>
    </row>
    <row r="17" spans="2:8" ht="21.75" customHeight="1">
      <c r="B17" s="105" t="s">
        <v>187</v>
      </c>
      <c r="C17" s="80" t="s">
        <v>188</v>
      </c>
      <c r="E17" s="81"/>
      <c r="F17" s="81"/>
      <c r="G17" s="81"/>
      <c r="H17" s="81"/>
    </row>
    <row r="18" spans="2:8" ht="21.75" customHeight="1">
      <c r="B18" s="105"/>
      <c r="C18" s="80"/>
      <c r="E18" s="81"/>
      <c r="F18" s="81"/>
      <c r="G18" s="81"/>
      <c r="H18" s="81"/>
    </row>
  </sheetData>
  <sheetProtection/>
  <mergeCells count="12">
    <mergeCell ref="E11:H11"/>
    <mergeCell ref="B7:H7"/>
    <mergeCell ref="B8:H8"/>
    <mergeCell ref="B11:C11"/>
    <mergeCell ref="G2:H2"/>
    <mergeCell ref="G3:H3"/>
    <mergeCell ref="G4:H4"/>
    <mergeCell ref="G5:H5"/>
    <mergeCell ref="C2:F2"/>
    <mergeCell ref="C3:F3"/>
    <mergeCell ref="C4:F4"/>
    <mergeCell ref="C5:F5"/>
  </mergeCells>
  <printOptions/>
  <pageMargins left="0.7" right="0.7" top="0.75" bottom="0.75" header="0.3" footer="0.3"/>
  <pageSetup horizontalDpi="600" verticalDpi="600" orientation="portrait" paperSize="11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U20"/>
  <sheetViews>
    <sheetView showGridLines="0" zoomScale="90" zoomScaleNormal="90" zoomScalePageLayoutView="0" workbookViewId="0" topLeftCell="A1">
      <selection activeCell="C16" sqref="C16"/>
    </sheetView>
  </sheetViews>
  <sheetFormatPr defaultColWidth="11.42187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7" customWidth="1"/>
    <col min="9" max="9" width="0.9921875" style="1" customWidth="1"/>
    <col min="10" max="10" width="1.57421875" style="1" customWidth="1"/>
    <col min="11" max="11" width="1.148437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1875" style="1" customWidth="1"/>
  </cols>
  <sheetData>
    <row r="1" ht="12.75" thickBot="1"/>
    <row r="2" spans="2:21" s="18" customFormat="1" ht="26.25" customHeight="1" thickBot="1">
      <c r="B2" s="82"/>
      <c r="C2" s="217" t="s">
        <v>124</v>
      </c>
      <c r="D2" s="218"/>
      <c r="E2" s="218"/>
      <c r="F2" s="218"/>
      <c r="G2" s="211" t="str">
        <f>Proyecto!K2</f>
        <v>Codigo: GC-F-015</v>
      </c>
      <c r="H2" s="219"/>
      <c r="I2" s="219"/>
      <c r="J2" s="219"/>
      <c r="K2" s="219"/>
      <c r="L2" s="212"/>
      <c r="U2" s="16"/>
    </row>
    <row r="3" spans="2:21" s="18" customFormat="1" ht="23.25" customHeight="1" thickBot="1">
      <c r="B3" s="84"/>
      <c r="C3" s="217" t="s">
        <v>126</v>
      </c>
      <c r="D3" s="218"/>
      <c r="E3" s="218"/>
      <c r="F3" s="218"/>
      <c r="G3" s="213" t="str">
        <f>Proyecto!K3</f>
        <v>Fecha: 17 de septiembre de 2014</v>
      </c>
      <c r="H3" s="220"/>
      <c r="I3" s="220"/>
      <c r="J3" s="220"/>
      <c r="K3" s="220"/>
      <c r="L3" s="214"/>
      <c r="U3" s="16"/>
    </row>
    <row r="4" spans="2:21" s="18" customFormat="1" ht="24" customHeight="1" thickBot="1">
      <c r="B4" s="84"/>
      <c r="C4" s="217" t="s">
        <v>127</v>
      </c>
      <c r="D4" s="218"/>
      <c r="E4" s="218"/>
      <c r="F4" s="218"/>
      <c r="G4" s="215" t="str">
        <f>Proyecto!K4</f>
        <v>Version 001</v>
      </c>
      <c r="H4" s="221"/>
      <c r="I4" s="221"/>
      <c r="J4" s="221"/>
      <c r="K4" s="221"/>
      <c r="L4" s="216"/>
      <c r="U4" s="16"/>
    </row>
    <row r="5" spans="2:21" s="18" customFormat="1" ht="22.5" customHeight="1" thickBot="1">
      <c r="B5" s="86"/>
      <c r="C5" s="217" t="s">
        <v>129</v>
      </c>
      <c r="D5" s="218"/>
      <c r="E5" s="218"/>
      <c r="F5" s="218"/>
      <c r="G5" s="213" t="s">
        <v>130</v>
      </c>
      <c r="H5" s="220"/>
      <c r="I5" s="220"/>
      <c r="J5" s="220"/>
      <c r="K5" s="220"/>
      <c r="L5" s="214"/>
      <c r="U5" s="16"/>
    </row>
    <row r="6" spans="1:6" ht="5.25" customHeight="1">
      <c r="A6" s="7" t="str">
        <f>Proyecto!$E$7</f>
        <v>PUESTA EN MARCHA DEL MODELO MULTICANAL</v>
      </c>
      <c r="B6" s="17"/>
      <c r="C6" s="17"/>
      <c r="D6" s="17"/>
      <c r="E6" s="17"/>
      <c r="F6" s="17"/>
    </row>
    <row r="7" spans="2:21" ht="29.25" customHeight="1">
      <c r="B7" s="41" t="s">
        <v>0</v>
      </c>
      <c r="C7" s="203" t="str">
        <f>Proyecto!$E$7</f>
        <v>PUESTA EN MARCHA DEL MODELO MULTICANAL</v>
      </c>
      <c r="D7" s="203"/>
      <c r="E7" s="203"/>
      <c r="F7" s="203"/>
      <c r="U7" s="1"/>
    </row>
    <row r="8" ht="12">
      <c r="B8" s="18"/>
    </row>
    <row r="9" ht="12"/>
    <row r="10" spans="2:3" ht="18" customHeight="1">
      <c r="B10" s="41" t="s">
        <v>88</v>
      </c>
      <c r="C10" s="24" t="s">
        <v>95</v>
      </c>
    </row>
    <row r="11" ht="6" customHeight="1"/>
    <row r="12" spans="2:3" ht="18" customHeight="1">
      <c r="B12" s="41" t="s">
        <v>47</v>
      </c>
      <c r="C12" s="24"/>
    </row>
    <row r="13" ht="6" customHeight="1"/>
    <row r="14" spans="2:3" ht="18" customHeight="1">
      <c r="B14" s="41" t="s">
        <v>48</v>
      </c>
      <c r="C14" s="24"/>
    </row>
    <row r="15" ht="6" customHeight="1"/>
    <row r="16" spans="2:3" ht="18" customHeight="1">
      <c r="B16" s="41" t="s">
        <v>44</v>
      </c>
      <c r="C16" s="23">
        <v>220000000</v>
      </c>
    </row>
    <row r="17" ht="6" customHeight="1"/>
    <row r="18" spans="2:3" ht="18" customHeight="1">
      <c r="B18" s="41" t="s">
        <v>45</v>
      </c>
      <c r="C18" s="23">
        <v>0</v>
      </c>
    </row>
    <row r="19" ht="6" customHeight="1"/>
    <row r="20" spans="2:3" ht="18" customHeight="1">
      <c r="B20" s="41" t="s">
        <v>46</v>
      </c>
      <c r="C20" s="23">
        <v>0</v>
      </c>
    </row>
    <row r="22" ht="12"/>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17"/>
  <sheetViews>
    <sheetView showGridLines="0" zoomScale="90" zoomScaleNormal="90" zoomScalePageLayoutView="0" workbookViewId="0" topLeftCell="A1">
      <selection activeCell="F18" sqref="F18"/>
    </sheetView>
  </sheetViews>
  <sheetFormatPr defaultColWidth="11.421875" defaultRowHeight="12.75"/>
  <cols>
    <col min="1" max="1" width="2.421875" style="1" customWidth="1"/>
    <col min="2" max="2" width="14.57421875" style="1" customWidth="1"/>
    <col min="3" max="3" width="24.140625" style="1" customWidth="1"/>
    <col min="4" max="4" width="33.00390625" style="1" customWidth="1"/>
    <col min="5" max="5" width="17.140625" style="1" customWidth="1"/>
    <col min="6" max="6" width="50.8515625" style="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2" customFormat="1" ht="26.25" customHeight="1" thickBot="1">
      <c r="B2" s="231"/>
      <c r="C2" s="232"/>
      <c r="D2" s="222" t="s">
        <v>124</v>
      </c>
      <c r="E2" s="223"/>
      <c r="F2" s="223"/>
      <c r="G2" s="224"/>
      <c r="H2" s="83" t="str">
        <f>Proyecto!K2</f>
        <v>Codigo: GC-F-015</v>
      </c>
      <c r="P2" s="16"/>
    </row>
    <row r="3" spans="2:16" s="12" customFormat="1" ht="23.25" customHeight="1" thickBot="1">
      <c r="B3" s="233"/>
      <c r="C3" s="234"/>
      <c r="D3" s="225" t="s">
        <v>126</v>
      </c>
      <c r="E3" s="226"/>
      <c r="F3" s="226"/>
      <c r="G3" s="227"/>
      <c r="H3" s="87" t="str">
        <f>Proyecto!K3</f>
        <v>Fecha: 17 de septiembre de 2014</v>
      </c>
      <c r="P3" s="16"/>
    </row>
    <row r="4" spans="2:16" s="12" customFormat="1" ht="24" customHeight="1" thickBot="1">
      <c r="B4" s="233"/>
      <c r="C4" s="234"/>
      <c r="D4" s="228" t="s">
        <v>127</v>
      </c>
      <c r="E4" s="229"/>
      <c r="F4" s="229"/>
      <c r="G4" s="230"/>
      <c r="H4" s="85" t="str">
        <f>Proyecto!K4</f>
        <v>Version 001</v>
      </c>
      <c r="P4" s="16"/>
    </row>
    <row r="5" spans="2:16" s="12" customFormat="1" ht="22.5" customHeight="1" thickBot="1">
      <c r="B5" s="235"/>
      <c r="C5" s="236"/>
      <c r="D5" s="225" t="s">
        <v>129</v>
      </c>
      <c r="E5" s="226"/>
      <c r="F5" s="226"/>
      <c r="G5" s="227"/>
      <c r="H5" s="87" t="s">
        <v>130</v>
      </c>
      <c r="P5" s="16"/>
    </row>
    <row r="6" spans="2:8" ht="5.25" customHeight="1">
      <c r="B6" s="5"/>
      <c r="C6" s="5"/>
      <c r="D6" s="5"/>
      <c r="E6" s="5"/>
      <c r="F6" s="20"/>
      <c r="G6" s="5"/>
      <c r="H6" s="5"/>
    </row>
    <row r="7" spans="2:16" ht="29.25" customHeight="1">
      <c r="B7" s="142" t="s">
        <v>0</v>
      </c>
      <c r="C7" s="142"/>
      <c r="D7" s="238" t="str">
        <f>Proyecto!$E$7</f>
        <v>PUESTA EN MARCHA DEL MODELO MULTICANAL</v>
      </c>
      <c r="E7" s="238"/>
      <c r="F7" s="238"/>
      <c r="G7" s="238"/>
      <c r="H7" s="238"/>
      <c r="P7" s="1"/>
    </row>
    <row r="8" ht="19.5" customHeight="1"/>
    <row r="9" spans="2:8" ht="30" customHeight="1">
      <c r="B9" s="239" t="s">
        <v>37</v>
      </c>
      <c r="C9" s="240"/>
      <c r="D9" s="240"/>
      <c r="E9" s="240"/>
      <c r="F9" s="240"/>
      <c r="G9" s="240"/>
      <c r="H9" s="240"/>
    </row>
    <row r="10" spans="2:16" ht="9.75" customHeight="1">
      <c r="B10" s="234"/>
      <c r="C10" s="234"/>
      <c r="D10" s="234"/>
      <c r="E10" s="234"/>
      <c r="F10" s="234"/>
      <c r="G10" s="234"/>
      <c r="H10" s="234"/>
      <c r="P10" s="1"/>
    </row>
    <row r="11" spans="2:16" ht="25.5" customHeight="1">
      <c r="B11" s="188" t="s">
        <v>6</v>
      </c>
      <c r="C11" s="188"/>
      <c r="D11" s="35" t="s">
        <v>7</v>
      </c>
      <c r="E11" s="37" t="s">
        <v>71</v>
      </c>
      <c r="F11" s="35" t="s">
        <v>11</v>
      </c>
      <c r="G11" s="35" t="s">
        <v>98</v>
      </c>
      <c r="H11" s="35" t="s">
        <v>8</v>
      </c>
      <c r="P11" s="1"/>
    </row>
    <row r="12" spans="2:16" ht="21.75" customHeight="1">
      <c r="B12" s="237" t="s">
        <v>146</v>
      </c>
      <c r="C12" s="237"/>
      <c r="D12" s="38" t="s">
        <v>148</v>
      </c>
      <c r="E12" s="132">
        <v>2201000</v>
      </c>
      <c r="F12" s="39" t="s">
        <v>159</v>
      </c>
      <c r="G12" s="56" t="s">
        <v>96</v>
      </c>
      <c r="H12" s="32" t="s">
        <v>68</v>
      </c>
      <c r="P12" s="1"/>
    </row>
    <row r="13" spans="2:16" ht="21.75" customHeight="1">
      <c r="B13" s="237" t="s">
        <v>147</v>
      </c>
      <c r="C13" s="237"/>
      <c r="D13" s="32" t="s">
        <v>149</v>
      </c>
      <c r="E13" s="132">
        <v>2201000</v>
      </c>
      <c r="F13" s="39" t="s">
        <v>160</v>
      </c>
      <c r="G13" s="101" t="s">
        <v>96</v>
      </c>
      <c r="H13" s="101" t="s">
        <v>68</v>
      </c>
      <c r="O13" s="2"/>
      <c r="P13" s="1"/>
    </row>
    <row r="14" spans="2:16" ht="21.75" customHeight="1">
      <c r="B14" s="237" t="s">
        <v>142</v>
      </c>
      <c r="C14" s="237"/>
      <c r="D14" s="32" t="s">
        <v>150</v>
      </c>
      <c r="E14" s="132">
        <v>2201000</v>
      </c>
      <c r="F14" s="39" t="s">
        <v>161</v>
      </c>
      <c r="G14" s="101" t="s">
        <v>96</v>
      </c>
      <c r="H14" s="101" t="s">
        <v>68</v>
      </c>
      <c r="O14" s="2"/>
      <c r="P14" s="1"/>
    </row>
    <row r="15" spans="2:16" ht="21.75" customHeight="1">
      <c r="B15" s="237" t="s">
        <v>173</v>
      </c>
      <c r="C15" s="237"/>
      <c r="D15" s="101" t="s">
        <v>174</v>
      </c>
      <c r="E15" s="132">
        <v>2201000</v>
      </c>
      <c r="F15" s="39" t="s">
        <v>175</v>
      </c>
      <c r="G15" s="119" t="s">
        <v>96</v>
      </c>
      <c r="H15" s="119" t="s">
        <v>68</v>
      </c>
      <c r="O15" s="2"/>
      <c r="P15" s="1"/>
    </row>
    <row r="16" spans="2:16" ht="28.5" customHeight="1">
      <c r="B16" s="237" t="s">
        <v>176</v>
      </c>
      <c r="C16" s="237"/>
      <c r="D16" s="101" t="s">
        <v>177</v>
      </c>
      <c r="E16" s="132">
        <v>2201000</v>
      </c>
      <c r="F16" s="39" t="s">
        <v>162</v>
      </c>
      <c r="G16" s="101" t="s">
        <v>96</v>
      </c>
      <c r="H16" s="101" t="s">
        <v>68</v>
      </c>
      <c r="O16" s="2"/>
      <c r="P16" s="1"/>
    </row>
    <row r="17" spans="2:16" ht="28.5" customHeight="1">
      <c r="B17" s="237" t="s">
        <v>208</v>
      </c>
      <c r="C17" s="237"/>
      <c r="D17" s="32" t="s">
        <v>164</v>
      </c>
      <c r="E17" s="132">
        <v>2201000</v>
      </c>
      <c r="F17" s="39" t="s">
        <v>209</v>
      </c>
      <c r="G17" s="119" t="s">
        <v>96</v>
      </c>
      <c r="H17" s="119" t="s">
        <v>68</v>
      </c>
      <c r="O17" s="2"/>
      <c r="P17" s="1"/>
    </row>
  </sheetData>
  <sheetProtection/>
  <mergeCells count="16">
    <mergeCell ref="B15:C15"/>
    <mergeCell ref="B17:C17"/>
    <mergeCell ref="B7:C7"/>
    <mergeCell ref="D7:H7"/>
    <mergeCell ref="B9:H9"/>
    <mergeCell ref="B14:C14"/>
    <mergeCell ref="B16:C16"/>
    <mergeCell ref="B13:C13"/>
    <mergeCell ref="B11:C11"/>
    <mergeCell ref="B12:C12"/>
    <mergeCell ref="B10:H10"/>
    <mergeCell ref="D2:G2"/>
    <mergeCell ref="D3:G3"/>
    <mergeCell ref="D4:G4"/>
    <mergeCell ref="D5:G5"/>
    <mergeCell ref="B2:C5"/>
  </mergeCells>
  <conditionalFormatting sqref="D11:D17">
    <cfRule type="cellIs" priority="13" dxfId="10" operator="equal" stopIfTrue="1">
      <formula>"Alto"</formula>
    </cfRule>
    <cfRule type="cellIs" priority="14" dxfId="9" operator="equal" stopIfTrue="1">
      <formula>"Medio"</formula>
    </cfRule>
    <cfRule type="cellIs" priority="15" dxfId="8" operator="equal" stopIfTrue="1">
      <formula>"Bajo"</formula>
    </cfRule>
  </conditionalFormatting>
  <dataValidations count="1">
    <dataValidation type="whole" allowBlank="1" showInputMessage="1" showErrorMessage="1" sqref="I9:N9 F18:N65495">
      <formula1>1</formula1>
      <formula2>5</formula2>
    </dataValidation>
  </dataValidations>
  <hyperlinks>
    <hyperlink ref="F12" r:id="rId1" display="FReyes@SUPERSOCIEDADES.GOV.CO"/>
    <hyperlink ref="F13" r:id="rId2" display="LigiaRH@SUPERSOCIEDADES.GOV.CO"/>
    <hyperlink ref="F14" r:id="rId3" display="LuzM@SUPERSOCIEDADES.GOV.CO"/>
    <hyperlink ref="F15" r:id="rId4" display="CarlosPF@SUPERSOCIEDADES.GOV.CO"/>
    <hyperlink ref="F16" r:id="rId5" display="JulioRP@SUPERSOCIEDADES.GOV.CO"/>
    <hyperlink ref="F17" r:id="rId6" display="MariadelCarmenDH@SUPERSOCIEDADES.GOV.CO"/>
  </hyperlinks>
  <printOptions/>
  <pageMargins left="0.3937007874015748" right="0.3937007874015748" top="0.7480314960629921" bottom="0.7480314960629921" header="0.31496062992125984" footer="0.31496062992125984"/>
  <pageSetup fitToHeight="0" fitToWidth="1" horizontalDpi="600" verticalDpi="600" orientation="landscape" scale="70" r:id="rId10"/>
  <drawing r:id="rId9"/>
  <legacyDrawing r:id="rId8"/>
</worksheet>
</file>

<file path=xl/worksheets/sheet8.xml><?xml version="1.0" encoding="utf-8"?>
<worksheet xmlns="http://schemas.openxmlformats.org/spreadsheetml/2006/main" xmlns:r="http://schemas.openxmlformats.org/officeDocument/2006/relationships">
  <sheetPr>
    <pageSetUpPr fitToPage="1"/>
  </sheetPr>
  <dimension ref="B2:P20"/>
  <sheetViews>
    <sheetView showGridLines="0" zoomScale="90" zoomScaleNormal="90" zoomScalePageLayoutView="0" workbookViewId="0" topLeftCell="A1">
      <selection activeCell="B18" sqref="B18"/>
    </sheetView>
  </sheetViews>
  <sheetFormatPr defaultColWidth="11.421875" defaultRowHeight="12.75"/>
  <cols>
    <col min="1" max="1" width="2.421875" style="1" customWidth="1"/>
    <col min="2" max="2" width="39.140625" style="1" customWidth="1"/>
    <col min="3" max="3" width="25.8515625" style="1" customWidth="1"/>
    <col min="4" max="4" width="44.00390625" style="1" customWidth="1"/>
    <col min="5" max="5" width="18.00390625" style="1" customWidth="1"/>
    <col min="6" max="6" width="17.7109375" style="1" bestFit="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2" customFormat="1" ht="26.25" customHeight="1" thickBot="1">
      <c r="B2" s="82"/>
      <c r="C2" s="217" t="s">
        <v>124</v>
      </c>
      <c r="D2" s="218"/>
      <c r="E2" s="218"/>
      <c r="F2" s="218"/>
      <c r="G2" s="89" t="str">
        <f>Proyecto!K2</f>
        <v>Codigo: GC-F-015</v>
      </c>
      <c r="H2" s="88"/>
      <c r="P2" s="16"/>
    </row>
    <row r="3" spans="2:16" s="12" customFormat="1" ht="23.25" customHeight="1" thickBot="1">
      <c r="B3" s="84"/>
      <c r="C3" s="217" t="s">
        <v>126</v>
      </c>
      <c r="D3" s="218"/>
      <c r="E3" s="218"/>
      <c r="F3" s="218"/>
      <c r="G3" s="87" t="str">
        <f>Proyecto!K3</f>
        <v>Fecha: 17 de septiembre de 2014</v>
      </c>
      <c r="H3" s="88"/>
      <c r="P3" s="16"/>
    </row>
    <row r="4" spans="2:16" s="12" customFormat="1" ht="24" customHeight="1" thickBot="1">
      <c r="B4" s="84"/>
      <c r="C4" s="217" t="s">
        <v>127</v>
      </c>
      <c r="D4" s="218"/>
      <c r="E4" s="218"/>
      <c r="F4" s="218"/>
      <c r="G4" s="87" t="str">
        <f>Proyecto!K4</f>
        <v>Version 001</v>
      </c>
      <c r="H4" s="88"/>
      <c r="P4" s="16"/>
    </row>
    <row r="5" spans="2:16" s="12" customFormat="1" ht="22.5" customHeight="1" thickBot="1">
      <c r="B5" s="86"/>
      <c r="C5" s="217" t="s">
        <v>129</v>
      </c>
      <c r="D5" s="218"/>
      <c r="E5" s="218"/>
      <c r="F5" s="218"/>
      <c r="G5" s="90" t="s">
        <v>130</v>
      </c>
      <c r="H5" s="88"/>
      <c r="P5" s="16"/>
    </row>
    <row r="6" spans="2:6" ht="5.25" customHeight="1">
      <c r="B6" s="5"/>
      <c r="C6" s="5"/>
      <c r="D6" s="20"/>
      <c r="E6" s="5"/>
      <c r="F6" s="5"/>
    </row>
    <row r="7" spans="2:16" ht="29.25" customHeight="1">
      <c r="B7" s="41" t="s">
        <v>0</v>
      </c>
      <c r="C7" s="244" t="str">
        <f>Proyecto!$E$7</f>
        <v>PUESTA EN MARCHA DEL MODELO MULTICANAL</v>
      </c>
      <c r="D7" s="244"/>
      <c r="E7" s="244"/>
      <c r="F7" s="244"/>
      <c r="G7" s="29"/>
      <c r="P7" s="1"/>
    </row>
    <row r="8" spans="2:16" ht="6.75" customHeight="1">
      <c r="B8" s="8"/>
      <c r="C8" s="9"/>
      <c r="D8" s="9"/>
      <c r="E8" s="9"/>
      <c r="F8" s="9"/>
      <c r="P8" s="1"/>
    </row>
    <row r="9" spans="2:3" ht="12">
      <c r="B9" s="153"/>
      <c r="C9" s="153"/>
    </row>
    <row r="10" spans="2:7" ht="20.25" customHeight="1">
      <c r="B10" s="241" t="s">
        <v>16</v>
      </c>
      <c r="C10" s="242"/>
      <c r="D10" s="242"/>
      <c r="E10" s="242"/>
      <c r="F10" s="242"/>
      <c r="G10" s="243"/>
    </row>
    <row r="11" ht="15" customHeight="1"/>
    <row r="12" spans="2:7" ht="24.75" customHeight="1">
      <c r="B12" s="36" t="s">
        <v>89</v>
      </c>
      <c r="C12" s="40" t="s">
        <v>17</v>
      </c>
      <c r="D12" s="40" t="s">
        <v>18</v>
      </c>
      <c r="E12" s="40" t="s">
        <v>19</v>
      </c>
      <c r="F12" s="40" t="s">
        <v>20</v>
      </c>
      <c r="G12" s="40" t="s">
        <v>21</v>
      </c>
    </row>
    <row r="13" spans="2:7" ht="21.75" customHeight="1">
      <c r="B13" s="123" t="s">
        <v>146</v>
      </c>
      <c r="C13" s="123" t="s">
        <v>103</v>
      </c>
      <c r="D13" s="133" t="s">
        <v>151</v>
      </c>
      <c r="E13" s="123" t="s">
        <v>119</v>
      </c>
      <c r="F13" s="123" t="s">
        <v>60</v>
      </c>
      <c r="G13" s="133" t="s">
        <v>154</v>
      </c>
    </row>
    <row r="14" spans="2:7" ht="21.75" customHeight="1">
      <c r="B14" s="123" t="s">
        <v>147</v>
      </c>
      <c r="C14" s="123" t="s">
        <v>103</v>
      </c>
      <c r="D14" s="133" t="s">
        <v>151</v>
      </c>
      <c r="E14" s="123" t="s">
        <v>119</v>
      </c>
      <c r="F14" s="123" t="s">
        <v>61</v>
      </c>
      <c r="G14" s="133" t="s">
        <v>154</v>
      </c>
    </row>
    <row r="15" spans="2:7" ht="28.5">
      <c r="B15" s="123" t="s">
        <v>142</v>
      </c>
      <c r="C15" s="123" t="s">
        <v>100</v>
      </c>
      <c r="D15" s="133" t="s">
        <v>152</v>
      </c>
      <c r="E15" s="123" t="s">
        <v>115</v>
      </c>
      <c r="F15" s="123" t="s">
        <v>178</v>
      </c>
      <c r="G15" s="133" t="s">
        <v>155</v>
      </c>
    </row>
    <row r="16" spans="2:7" ht="14.25">
      <c r="B16" s="123" t="s">
        <v>173</v>
      </c>
      <c r="C16" s="123" t="s">
        <v>100</v>
      </c>
      <c r="D16" s="133" t="s">
        <v>152</v>
      </c>
      <c r="E16" s="123" t="s">
        <v>115</v>
      </c>
      <c r="F16" s="123" t="s">
        <v>153</v>
      </c>
      <c r="G16" s="133" t="s">
        <v>155</v>
      </c>
    </row>
    <row r="17" spans="2:7" ht="28.5">
      <c r="B17" s="123" t="s">
        <v>210</v>
      </c>
      <c r="C17" s="123" t="s">
        <v>100</v>
      </c>
      <c r="D17" s="133" t="s">
        <v>172</v>
      </c>
      <c r="E17" s="123" t="s">
        <v>116</v>
      </c>
      <c r="F17" s="123" t="s">
        <v>153</v>
      </c>
      <c r="G17" s="133" t="s">
        <v>155</v>
      </c>
    </row>
    <row r="18" spans="2:7" ht="12">
      <c r="B18" s="102"/>
      <c r="C18" s="113"/>
      <c r="D18" s="100"/>
      <c r="E18" s="113"/>
      <c r="F18" s="102"/>
      <c r="G18" s="100"/>
    </row>
    <row r="19" ht="12.75">
      <c r="C19" s="30"/>
    </row>
    <row r="20" ht="12.75">
      <c r="C20" s="30"/>
    </row>
  </sheetData>
  <sheetProtection/>
  <mergeCells count="7">
    <mergeCell ref="B10:G10"/>
    <mergeCell ref="B9:C9"/>
    <mergeCell ref="C7:F7"/>
    <mergeCell ref="C2:F2"/>
    <mergeCell ref="C3:F3"/>
    <mergeCell ref="C4:F4"/>
    <mergeCell ref="C5:F5"/>
  </mergeCells>
  <dataValidations count="1">
    <dataValidation type="whole" allowBlank="1" showInputMessage="1" showErrorMessage="1" sqref="E9 G9 E19:E65498 G11 G19:G65498 H9:N65498">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15"/>
  <sheetViews>
    <sheetView showGridLines="0" zoomScale="90" zoomScaleNormal="90" zoomScalePageLayoutView="0" workbookViewId="0" topLeftCell="A1">
      <selection activeCell="B12" sqref="B12:H12"/>
    </sheetView>
  </sheetViews>
  <sheetFormatPr defaultColWidth="11.421875" defaultRowHeight="12.75"/>
  <cols>
    <col min="1" max="1" width="2.421875" style="1" customWidth="1"/>
    <col min="2" max="2" width="30.7109375" style="1" customWidth="1"/>
    <col min="3" max="3" width="18.28125" style="1" customWidth="1"/>
    <col min="4" max="4" width="15.00390625" style="1" customWidth="1"/>
    <col min="5" max="5" width="29.421875" style="1" customWidth="1"/>
    <col min="6" max="6" width="32.7109375" style="1" customWidth="1"/>
    <col min="7" max="7" width="19.421875" style="1" customWidth="1"/>
    <col min="8" max="8" width="20.28125" style="1" customWidth="1"/>
    <col min="9" max="9" width="7.7109375" style="1" customWidth="1"/>
    <col min="10" max="10" width="0.71875" style="7" customWidth="1"/>
    <col min="11" max="11" width="0.9921875" style="1" customWidth="1"/>
    <col min="12" max="12" width="1.57421875" style="1" customWidth="1"/>
    <col min="13" max="13" width="1.148437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1875" style="1" customWidth="1"/>
  </cols>
  <sheetData>
    <row r="1" ht="12.75" thickBot="1"/>
    <row r="2" spans="2:23" s="12" customFormat="1" ht="26.25" customHeight="1" thickBot="1">
      <c r="B2" s="82"/>
      <c r="C2" s="217" t="s">
        <v>124</v>
      </c>
      <c r="D2" s="218"/>
      <c r="E2" s="218"/>
      <c r="F2" s="218"/>
      <c r="G2" s="211" t="str">
        <f>Proyecto!K2</f>
        <v>Codigo: GC-F-015</v>
      </c>
      <c r="H2" s="212"/>
      <c r="J2" s="11"/>
      <c r="K2" s="11"/>
      <c r="L2" s="11"/>
      <c r="M2" s="15"/>
      <c r="W2" s="16"/>
    </row>
    <row r="3" spans="2:23" s="12" customFormat="1" ht="23.25" customHeight="1" thickBot="1">
      <c r="B3" s="84"/>
      <c r="C3" s="217" t="s">
        <v>126</v>
      </c>
      <c r="D3" s="218"/>
      <c r="E3" s="218"/>
      <c r="F3" s="218"/>
      <c r="G3" s="213" t="str">
        <f>Proyecto!K3</f>
        <v>Fecha: 17 de septiembre de 2014</v>
      </c>
      <c r="H3" s="214"/>
      <c r="J3" s="11"/>
      <c r="K3" s="11"/>
      <c r="L3" s="11"/>
      <c r="M3" s="15"/>
      <c r="W3" s="16"/>
    </row>
    <row r="4" spans="2:23" s="12" customFormat="1" ht="24" customHeight="1" thickBot="1">
      <c r="B4" s="84"/>
      <c r="C4" s="217" t="s">
        <v>127</v>
      </c>
      <c r="D4" s="218"/>
      <c r="E4" s="218"/>
      <c r="F4" s="218"/>
      <c r="G4" s="215" t="str">
        <f>Proyecto!K4</f>
        <v>Version 001</v>
      </c>
      <c r="H4" s="216"/>
      <c r="J4" s="11"/>
      <c r="M4" s="15"/>
      <c r="W4" s="16"/>
    </row>
    <row r="5" spans="2:23" s="12" customFormat="1" ht="22.5" customHeight="1" thickBot="1">
      <c r="B5" s="86"/>
      <c r="C5" s="217" t="s">
        <v>129</v>
      </c>
      <c r="D5" s="218"/>
      <c r="E5" s="218"/>
      <c r="F5" s="218"/>
      <c r="G5" s="213" t="s">
        <v>130</v>
      </c>
      <c r="H5" s="214"/>
      <c r="J5" s="11"/>
      <c r="M5" s="11"/>
      <c r="W5" s="16"/>
    </row>
    <row r="6" spans="2:8" ht="5.25" customHeight="1">
      <c r="B6" s="5"/>
      <c r="C6" s="5"/>
      <c r="D6" s="5"/>
      <c r="E6" s="5"/>
      <c r="F6" s="5"/>
      <c r="G6" s="5"/>
      <c r="H6" s="5"/>
    </row>
    <row r="7" spans="2:23" ht="29.25" customHeight="1">
      <c r="B7" s="44" t="s">
        <v>0</v>
      </c>
      <c r="C7" s="238" t="str">
        <f>Proyecto!$E$7</f>
        <v>PUESTA EN MARCHA DEL MODELO MULTICANAL</v>
      </c>
      <c r="D7" s="238"/>
      <c r="E7" s="238"/>
      <c r="F7" s="238"/>
      <c r="G7" s="238"/>
      <c r="H7" s="238"/>
      <c r="W7" s="1"/>
    </row>
    <row r="8" ht="12"/>
    <row r="9" spans="2:8" ht="15" customHeight="1">
      <c r="B9" s="191" t="s">
        <v>9</v>
      </c>
      <c r="C9" s="191"/>
      <c r="D9" s="191"/>
      <c r="E9" s="191"/>
      <c r="F9" s="191"/>
      <c r="G9" s="191"/>
      <c r="H9" s="191"/>
    </row>
    <row r="10" ht="15" customHeight="1"/>
    <row r="11" spans="2:8" ht="33.75" customHeight="1">
      <c r="B11" s="188" t="s">
        <v>90</v>
      </c>
      <c r="C11" s="188"/>
      <c r="D11" s="35" t="s">
        <v>28</v>
      </c>
      <c r="E11" s="35" t="s">
        <v>10</v>
      </c>
      <c r="F11" s="49" t="s">
        <v>12</v>
      </c>
      <c r="G11" s="35" t="s">
        <v>13</v>
      </c>
      <c r="H11" s="35" t="s">
        <v>123</v>
      </c>
    </row>
    <row r="12" spans="2:8" ht="113.25" customHeight="1">
      <c r="B12" s="245" t="s">
        <v>193</v>
      </c>
      <c r="C12" s="246"/>
      <c r="D12" s="130"/>
      <c r="E12" s="130" t="s">
        <v>179</v>
      </c>
      <c r="F12" s="130" t="s">
        <v>180</v>
      </c>
      <c r="G12" s="134">
        <v>43100</v>
      </c>
      <c r="H12" s="108" t="s">
        <v>211</v>
      </c>
    </row>
    <row r="13" spans="2:8" ht="27" customHeight="1">
      <c r="B13" s="237"/>
      <c r="C13" s="237"/>
      <c r="D13" s="32"/>
      <c r="E13" s="103"/>
      <c r="F13" s="31"/>
      <c r="G13" s="43"/>
      <c r="H13" s="43"/>
    </row>
    <row r="14" spans="2:8" ht="32.25" customHeight="1">
      <c r="B14" s="237"/>
      <c r="C14" s="237"/>
      <c r="D14" s="107"/>
      <c r="E14" s="103"/>
      <c r="F14" s="31"/>
      <c r="G14" s="43"/>
      <c r="H14" s="32"/>
    </row>
    <row r="15" spans="2:8" ht="38.25" customHeight="1">
      <c r="B15" s="237"/>
      <c r="C15" s="237"/>
      <c r="D15" s="107"/>
      <c r="E15" s="106"/>
      <c r="F15" s="31"/>
      <c r="G15" s="43"/>
      <c r="H15" s="43"/>
    </row>
  </sheetData>
  <sheetProtection/>
  <mergeCells count="15">
    <mergeCell ref="C7:H7"/>
    <mergeCell ref="C2:F2"/>
    <mergeCell ref="G2:H2"/>
    <mergeCell ref="C3:F3"/>
    <mergeCell ref="G3:H3"/>
    <mergeCell ref="C4:F4"/>
    <mergeCell ref="G4:H4"/>
    <mergeCell ref="C5:F5"/>
    <mergeCell ref="G5:H5"/>
    <mergeCell ref="B12:C12"/>
    <mergeCell ref="B13:C13"/>
    <mergeCell ref="B14:C14"/>
    <mergeCell ref="B15:C15"/>
    <mergeCell ref="B9:H9"/>
    <mergeCell ref="B11:C11"/>
  </mergeCells>
  <conditionalFormatting sqref="E12">
    <cfRule type="cellIs" priority="7" dxfId="10" operator="equal" stopIfTrue="1">
      <formula>"Alto"</formula>
    </cfRule>
    <cfRule type="cellIs" priority="8" dxfId="9" operator="equal" stopIfTrue="1">
      <formula>"Medio"</formula>
    </cfRule>
    <cfRule type="cellIs" priority="9" dxfId="8" operator="equal" stopIfTrue="1">
      <formula>"Bajo"</formula>
    </cfRule>
  </conditionalFormatting>
  <conditionalFormatting sqref="E13:E15">
    <cfRule type="cellIs" priority="1" dxfId="10" operator="equal" stopIfTrue="1">
      <formula>"Alto"</formula>
    </cfRule>
    <cfRule type="cellIs" priority="2" dxfId="9" operator="equal" stopIfTrue="1">
      <formula>"Medio"</formula>
    </cfRule>
    <cfRule type="cellIs" priority="3" dxfId="8" operator="equal" stopIfTrue="1">
      <formula>"Bajo"</formula>
    </cfRule>
  </conditionalFormatting>
  <dataValidations count="1">
    <dataValidation type="whole" allowBlank="1" showInputMessage="1" showErrorMessage="1" sqref="F8:G8 I8:M65500 O8:U65500 F16:G65500">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Manuel Piratoba Lemus</dc:creator>
  <cp:keywords>SGSI</cp:keywords>
  <dc:description/>
  <cp:lastModifiedBy>Francy Bibiana Coy Paez</cp:lastModifiedBy>
  <cp:lastPrinted>2014-09-04T14:54:30Z</cp:lastPrinted>
  <dcterms:created xsi:type="dcterms:W3CDTF">2009-01-14T13:57:13Z</dcterms:created>
  <dcterms:modified xsi:type="dcterms:W3CDTF">2017-02-01T16:58:08Z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IconOverlay">
    <vt:lpwstr/>
  </property>
  <property fmtid="{D5CDD505-2E9C-101B-9397-08002B2CF9AE}" pid="4" name="Comentarios">
    <vt:lpwstr/>
  </property>
  <property fmtid="{D5CDD505-2E9C-101B-9397-08002B2CF9AE}" pid="5" name="Fase">
    <vt:lpwstr>a. Ficha Téncnica</vt:lpwstr>
  </property>
  <property fmtid="{D5CDD505-2E9C-101B-9397-08002B2CF9AE}" pid="6" name="AverageRating">
    <vt:lpwstr/>
  </property>
  <property fmtid="{D5CDD505-2E9C-101B-9397-08002B2CF9AE}" pid="7" name="_dlc_DocId">
    <vt:lpwstr>NV5X2DCNMZXR-567313764-135</vt:lpwstr>
  </property>
  <property fmtid="{D5CDD505-2E9C-101B-9397-08002B2CF9AE}" pid="8" name="_dlc_DocIdItemGuid">
    <vt:lpwstr>6717dd6c-c0d1-4018-8f31-7047519fb3db</vt:lpwstr>
  </property>
  <property fmtid="{D5CDD505-2E9C-101B-9397-08002B2CF9AE}" pid="9" name="_dlc_DocIdUrl">
    <vt:lpwstr>https://www.supersociedades.gov.co/superintendencia/oficina-asesora-de-planeacion/planesdeaccion/_layouts/15/DocIdRedir.aspx?ID=NV5X2DCNMZXR-567313764-135, NV5X2DCNMZXR-567313764-135</vt:lpwstr>
  </property>
</Properties>
</file>