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'Interesados'!$B$2:$H$20</definedName>
    <definedName name="_xlnm.Print_Area" localSheetId="1">'Justificación - Objetivo'!$B$2:$P$16</definedName>
    <definedName name="_xlnm.Print_Area" localSheetId="7">'Plan de comunicaciones'!$B$2:$H$18</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6" authorId="0">
      <text>
        <r>
          <rPr>
            <b/>
            <sz val="9"/>
            <rFont val="Tahoma"/>
            <family val="2"/>
          </rPr>
          <t>TIPO:</t>
        </r>
        <r>
          <rPr>
            <sz val="9"/>
            <rFont val="Tahoma"/>
            <family val="2"/>
          </rPr>
          <t xml:space="preserve">
Definir si el objetivo es general o específico</t>
        </r>
      </text>
    </comment>
    <comment ref="B16" authorId="0">
      <text>
        <r>
          <rPr>
            <b/>
            <sz val="9"/>
            <rFont val="Tahoma"/>
            <family val="2"/>
          </rPr>
          <t>OBJETIVOS DE PROYECTO:</t>
        </r>
        <r>
          <rPr>
            <sz val="9"/>
            <rFont val="Tahoma"/>
            <family val="2"/>
          </rPr>
          <t xml:space="preserve">
Incluir los objetivos que debe cumplir el proyecto
</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 ref="B25" authorId="0">
      <text>
        <r>
          <rPr>
            <b/>
            <sz val="9"/>
            <rFont val="Tahoma"/>
            <family val="2"/>
          </rPr>
          <t>OBJETIVOS DE PROYECTO:</t>
        </r>
        <r>
          <rPr>
            <sz val="9"/>
            <rFont val="Tahoma"/>
            <family val="2"/>
          </rPr>
          <t xml:space="preserve">
Incluir los objetivos que debe cumplir el proyecto
</t>
        </r>
      </text>
    </comment>
    <comment ref="D25" authorId="0">
      <text>
        <r>
          <rPr>
            <b/>
            <sz val="9"/>
            <rFont val="Tahoma"/>
            <family val="2"/>
          </rPr>
          <t>TIPO:</t>
        </r>
        <r>
          <rPr>
            <sz val="9"/>
            <rFont val="Tahoma"/>
            <family val="2"/>
          </rPr>
          <t xml:space="preserve">
Definir si el objetivo es general o específico</t>
        </r>
      </text>
    </comment>
    <comment ref="B12" authorId="0">
      <text>
        <r>
          <rPr>
            <b/>
            <sz val="9"/>
            <rFont val="Tahoma"/>
            <family val="2"/>
          </rPr>
          <t>OBJETIVOS DE PROYECTO:</t>
        </r>
        <r>
          <rPr>
            <sz val="9"/>
            <rFont val="Tahoma"/>
            <family val="2"/>
          </rPr>
          <t xml:space="preserve">
Incluir los objetivos que debe cumplir el proyecto
</t>
        </r>
      </text>
    </comment>
    <comment ref="D1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 ref="B20" authorId="1">
      <text>
        <r>
          <rPr>
            <b/>
            <sz val="9"/>
            <rFont val="Tahoma"/>
            <family val="2"/>
          </rPr>
          <t>DESCRIPCIÓN:</t>
        </r>
        <r>
          <rPr>
            <sz val="9"/>
            <rFont val="Tahoma"/>
            <family val="2"/>
          </rPr>
          <t xml:space="preserve">
Hacer una descripción de lo que se quiere medir</t>
        </r>
      </text>
    </comment>
    <comment ref="B2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21" authorId="0">
      <text>
        <r>
          <rPr>
            <b/>
            <sz val="9"/>
            <rFont val="Tahoma"/>
            <family val="2"/>
          </rPr>
          <t>UNIDAD DE MEDIDA:</t>
        </r>
        <r>
          <rPr>
            <sz val="9"/>
            <rFont val="Tahoma"/>
            <family val="2"/>
          </rPr>
          <t xml:space="preserve">
Indica la escala o métrica a usar (%, procesos, unidades, documentos)</t>
        </r>
      </text>
    </comment>
    <comment ref="F21" authorId="0">
      <text>
        <r>
          <rPr>
            <b/>
            <sz val="9"/>
            <rFont val="Tahoma"/>
            <family val="2"/>
          </rPr>
          <t>META:</t>
        </r>
        <r>
          <rPr>
            <sz val="9"/>
            <rFont val="Tahoma"/>
            <family val="2"/>
          </rPr>
          <t xml:space="preserve">
Valor que se quiere alcanzar (100%, 3 procesos, 5 unidades, 3 documentos)</t>
        </r>
      </text>
    </comment>
    <comment ref="G21" authorId="1">
      <text>
        <r>
          <rPr>
            <b/>
            <sz val="9"/>
            <rFont val="Tahoma"/>
            <family val="2"/>
          </rPr>
          <t>FRECUENCIA DE MEDIDA:</t>
        </r>
        <r>
          <rPr>
            <sz val="9"/>
            <rFont val="Tahoma"/>
            <family val="2"/>
          </rPr>
          <t xml:space="preserve">
Indicar cada cuanto tiempo hay que tomar la medición</t>
        </r>
      </text>
    </comment>
    <comment ref="H21" authorId="1">
      <text>
        <r>
          <rPr>
            <b/>
            <sz val="9"/>
            <rFont val="Tahoma"/>
            <family val="2"/>
          </rPr>
          <t>TENDENCIA:</t>
        </r>
        <r>
          <rPr>
            <sz val="9"/>
            <rFont val="Tahoma"/>
            <family val="2"/>
          </rPr>
          <t xml:space="preserve">
Indicar si la medición acumulada del indicador debe ascender o descender</t>
        </r>
      </text>
    </comment>
    <comment ref="I2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2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B25" authorId="1">
      <text>
        <r>
          <rPr>
            <b/>
            <sz val="9"/>
            <rFont val="Tahoma"/>
            <family val="2"/>
          </rPr>
          <t>DESCRIPCIÓN:</t>
        </r>
        <r>
          <rPr>
            <sz val="9"/>
            <rFont val="Tahoma"/>
            <family val="2"/>
          </rPr>
          <t xml:space="preserve">
Hacer una descripción de lo que se quiere medir</t>
        </r>
      </text>
    </comment>
    <comment ref="B26"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26" authorId="0">
      <text>
        <r>
          <rPr>
            <b/>
            <sz val="9"/>
            <rFont val="Tahoma"/>
            <family val="2"/>
          </rPr>
          <t>UNIDAD DE MEDIDA:</t>
        </r>
        <r>
          <rPr>
            <sz val="9"/>
            <rFont val="Tahoma"/>
            <family val="2"/>
          </rPr>
          <t xml:space="preserve">
Indica la escala o métrica a usar (%, procesos, unidades, documentos)</t>
        </r>
      </text>
    </comment>
    <comment ref="F26" authorId="0">
      <text>
        <r>
          <rPr>
            <b/>
            <sz val="9"/>
            <rFont val="Tahoma"/>
            <family val="2"/>
          </rPr>
          <t>META:</t>
        </r>
        <r>
          <rPr>
            <sz val="9"/>
            <rFont val="Tahoma"/>
            <family val="2"/>
          </rPr>
          <t xml:space="preserve">
Valor que se quiere alcanzar (100%, 3 procesos, 5 unidades, 3 documentos)</t>
        </r>
      </text>
    </comment>
    <comment ref="G26" authorId="1">
      <text>
        <r>
          <rPr>
            <b/>
            <sz val="9"/>
            <rFont val="Tahoma"/>
            <family val="2"/>
          </rPr>
          <t>FRECUENCIA DE MEDIDA:</t>
        </r>
        <r>
          <rPr>
            <sz val="9"/>
            <rFont val="Tahoma"/>
            <family val="2"/>
          </rPr>
          <t xml:space="preserve">
Indicar cada cuanto tiempo hay que tomar la medición</t>
        </r>
      </text>
    </comment>
    <comment ref="H26" authorId="1">
      <text>
        <r>
          <rPr>
            <b/>
            <sz val="9"/>
            <rFont val="Tahoma"/>
            <family val="2"/>
          </rPr>
          <t>TENDENCIA:</t>
        </r>
        <r>
          <rPr>
            <sz val="9"/>
            <rFont val="Tahoma"/>
            <family val="2"/>
          </rPr>
          <t xml:space="preserve">
Indicar si la medición acumulada del indicador debe ascender o descender</t>
        </r>
      </text>
    </comment>
    <comment ref="I26"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28"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B15" authorId="1">
      <text>
        <r>
          <rPr>
            <b/>
            <sz val="9"/>
            <rFont val="Tahoma"/>
            <family val="2"/>
          </rPr>
          <t>DESCRIPCIÓN:</t>
        </r>
        <r>
          <rPr>
            <sz val="9"/>
            <rFont val="Tahoma"/>
            <family val="2"/>
          </rPr>
          <t xml:space="preserve">
Hacer una descripción de lo que se quiere medir</t>
        </r>
      </text>
    </comment>
    <comment ref="B16"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6" authorId="0">
      <text>
        <r>
          <rPr>
            <b/>
            <sz val="9"/>
            <rFont val="Tahoma"/>
            <family val="2"/>
          </rPr>
          <t>UNIDAD DE MEDIDA:</t>
        </r>
        <r>
          <rPr>
            <sz val="9"/>
            <rFont val="Tahoma"/>
            <family val="2"/>
          </rPr>
          <t xml:space="preserve">
Indica la escala o métrica a usar (%, procesos, unidades, documentos)</t>
        </r>
      </text>
    </comment>
    <comment ref="F16" authorId="0">
      <text>
        <r>
          <rPr>
            <b/>
            <sz val="9"/>
            <rFont val="Tahoma"/>
            <family val="2"/>
          </rPr>
          <t>META:</t>
        </r>
        <r>
          <rPr>
            <sz val="9"/>
            <rFont val="Tahoma"/>
            <family val="2"/>
          </rPr>
          <t xml:space="preserve">
Valor que se quiere alcanzar (100%, 3 procesos, 5 unidades, 3 documentos)</t>
        </r>
      </text>
    </comment>
    <comment ref="G16" authorId="1">
      <text>
        <r>
          <rPr>
            <b/>
            <sz val="9"/>
            <rFont val="Tahoma"/>
            <family val="2"/>
          </rPr>
          <t>FRECUENCIA DE MEDIDA:</t>
        </r>
        <r>
          <rPr>
            <sz val="9"/>
            <rFont val="Tahoma"/>
            <family val="2"/>
          </rPr>
          <t xml:space="preserve">
Indicar cada cuanto tiempo hay que tomar la medición</t>
        </r>
      </text>
    </comment>
    <comment ref="H16" authorId="1">
      <text>
        <r>
          <rPr>
            <b/>
            <sz val="9"/>
            <rFont val="Tahoma"/>
            <family val="2"/>
          </rPr>
          <t>TENDENCIA:</t>
        </r>
        <r>
          <rPr>
            <sz val="9"/>
            <rFont val="Tahoma"/>
            <family val="2"/>
          </rPr>
          <t xml:space="preserve">
Indicar si la medición acumulada del indicador debe ascender o descender</t>
        </r>
      </text>
    </comment>
    <comment ref="I16"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8"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B30" authorId="1">
      <text>
        <r>
          <rPr>
            <b/>
            <sz val="9"/>
            <rFont val="Tahoma"/>
            <family val="2"/>
          </rPr>
          <t>DESCRIPCIÓN:</t>
        </r>
        <r>
          <rPr>
            <sz val="9"/>
            <rFont val="Tahoma"/>
            <family val="2"/>
          </rPr>
          <t xml:space="preserve">
Hacer una descripción de lo que se quiere medir</t>
        </r>
      </text>
    </comment>
    <comment ref="B3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31" authorId="0">
      <text>
        <r>
          <rPr>
            <b/>
            <sz val="9"/>
            <rFont val="Tahoma"/>
            <family val="2"/>
          </rPr>
          <t>UNIDAD DE MEDIDA:</t>
        </r>
        <r>
          <rPr>
            <sz val="9"/>
            <rFont val="Tahoma"/>
            <family val="2"/>
          </rPr>
          <t xml:space="preserve">
Indica la escala o métrica a usar (%, procesos, unidades, documentos)</t>
        </r>
      </text>
    </comment>
    <comment ref="F31" authorId="0">
      <text>
        <r>
          <rPr>
            <b/>
            <sz val="9"/>
            <rFont val="Tahoma"/>
            <family val="2"/>
          </rPr>
          <t>META:</t>
        </r>
        <r>
          <rPr>
            <sz val="9"/>
            <rFont val="Tahoma"/>
            <family val="2"/>
          </rPr>
          <t xml:space="preserve">
Valor que se quiere alcanzar (100%, 3 procesos, 5 unidades, 3 documentos)</t>
        </r>
      </text>
    </comment>
    <comment ref="G31" authorId="1">
      <text>
        <r>
          <rPr>
            <b/>
            <sz val="9"/>
            <rFont val="Tahoma"/>
            <family val="2"/>
          </rPr>
          <t>FRECUENCIA DE MEDIDA:</t>
        </r>
        <r>
          <rPr>
            <sz val="9"/>
            <rFont val="Tahoma"/>
            <family val="2"/>
          </rPr>
          <t xml:space="preserve">
Indicar cada cuanto tiempo hay que tomar la medición</t>
        </r>
      </text>
    </comment>
    <comment ref="H31" authorId="1">
      <text>
        <r>
          <rPr>
            <b/>
            <sz val="9"/>
            <rFont val="Tahoma"/>
            <family val="2"/>
          </rPr>
          <t>TENDENCIA:</t>
        </r>
        <r>
          <rPr>
            <sz val="9"/>
            <rFont val="Tahoma"/>
            <family val="2"/>
          </rPr>
          <t xml:space="preserve">
Indicar si la medición acumulada del indicador debe ascender o descender</t>
        </r>
      </text>
    </comment>
    <comment ref="I3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3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<sst xmlns="http://schemas.openxmlformats.org/spreadsheetml/2006/main" count="506" uniqueCount="262">
  <si>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</si>
  <si>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</si>
  <si>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</si>
  <si>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</si>
  <si>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</si>
  <si>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</si>
  <si>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</si>
  <si>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</si>
  <si>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</si>
  <si>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</si>
  <si>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</si>
  <si>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</si>
  <si>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</si>
  <si>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</si>
  <si>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</si>
  <si>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</si>
  <si>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</si>
  <si>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</si>
  <si>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</si>
  <si>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</si>
  <si>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</si>
  <si>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</si>
  <si>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</si>
  <si>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</si>
  <si>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</si>
  <si>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</si>
  <si>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</si>
  <si>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</si>
  <si>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</si>
  <si>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</si>
  <si>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</si>
  <si>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</si>
  <si>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</si>
  <si>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</si>
  <si>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</si>
  <si>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</si>
  <si>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</si>
  <si>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</si>
  <si>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</si>
  <si>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</si>
  <si>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</si>
  <si>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</si>
  <si>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</si>
  <si>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</si>
  <si>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</si>
  <si>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</si>
  <si>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</si>
  <si>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</si>
  <si>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</si>
  <si>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</si>
  <si>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</si>
  <si>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</si>
  <si>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</si>
  <si>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</si>
  <si>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</si>
  <si>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</si>
  <si>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</si>
  <si>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</si>
  <si>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</si>
  <si>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</si>
  <si>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</si>
  <si>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</si>
  <si>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</si>
  <si>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</si>
  <si>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</si>
  <si>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</si>
  <si>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</si>
  <si>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</si>
  <si>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</si>
  <si>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</si>
  <si>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</si>
  <si>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</si>
  <si>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</si>
  <si>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</si>
  <si>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</si>
  <si>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</si>
  <si>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</si>
  <si>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</si>
  <si>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</si>
  <si>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</si>
  <si>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</si>
  <si>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</si>
  <si>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</si>
  <si>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</si>
  <si>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</si>
  <si>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</si>
  <si>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</si>
  <si>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</si>
  <si>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</si>
  <si>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</si>
  <si>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</si>
  <si>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</si>
  <si>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</si>
  <si>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</si>
  <si>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</si>
  <si>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</si>
  <si>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</si>
  <si>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</si>
  <si>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</si>
  <si>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</si>
  <si>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</si>
  <si>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</si>
  <si>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</si>
  <si>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</si>
  <si>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</si>
  <si>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</si>
  <si>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</si>
  <si>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</si>
  <si>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</si>
  <si>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</si>
  <si>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</si>
  <si>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</si>
  <si>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</si>
  <si>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</si>
  <si>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</si>
  <si>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</si>
  <si>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</si>
  <si>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</si>
  <si>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</si>
  <si>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</si>
  <si>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</si>
  <si>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</si>
  <si>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</si>
  <si>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</si>
  <si>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</si>
  <si>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</si>
  <si>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</si>
  <si>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</si>
  <si>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</si>
  <si>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</si>
  <si>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</si>
  <si>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</si>
  <si>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</si>
  <si>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</si>
  <si>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</si>
  <si>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</si>
  <si>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</si>
  <si>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</si>
  <si>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</si>
  <si>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</si>
  <si>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Fortalecer la estructura institucional y las competencias de los funcionarios</t>
  </si>
  <si>
    <t>Coordinador Grupo Administrativo</t>
  </si>
  <si>
    <t>Número de luminarias</t>
  </si>
  <si>
    <t>No. de luminarías instaladas / No. luminarias de la entidad.</t>
  </si>
  <si>
    <t xml:space="preserve">Cambio del sistema de iluminación de las áreas de la sede Bogotá, el cual durará aproximadamente 3 meses </t>
  </si>
  <si>
    <t>LIGIA RODRIGUEZ HERNANDEZ</t>
  </si>
  <si>
    <t>LUZ AMPARO MACIAS QUINTANA</t>
  </si>
  <si>
    <t>JUAN ESTEBAN ROJAS BARRIOS</t>
  </si>
  <si>
    <t xml:space="preserve">Liderazgo </t>
  </si>
  <si>
    <t>Dirección y organización</t>
  </si>
  <si>
    <t xml:space="preserve">Gerencia en la ejecución de las actividades del proyecto </t>
  </si>
  <si>
    <t>Ligia Rodriguez Hernandez</t>
  </si>
  <si>
    <t>Luz Amparo Macias Quintana</t>
  </si>
  <si>
    <t>Juan Esteban Rojas Barrios</t>
  </si>
  <si>
    <t>Lider Funcional</t>
  </si>
  <si>
    <t>Dar a conocer el estado de avance de las fases de los proyectos</t>
  </si>
  <si>
    <t>Contratista</t>
  </si>
  <si>
    <t>Francisco Reyes Villamizar</t>
  </si>
  <si>
    <t>Secretaria General</t>
  </si>
  <si>
    <t>Superintendente de Sociedades</t>
  </si>
  <si>
    <t>Subdirectora Administrativa</t>
  </si>
  <si>
    <t>Comunicar estado de avance de los proyectos</t>
  </si>
  <si>
    <t>Correos</t>
  </si>
  <si>
    <t>Presentación</t>
  </si>
  <si>
    <t>Presidencia de la República</t>
  </si>
  <si>
    <t xml:space="preserve">Adecuación puestos de trabajo sede Bogotá </t>
  </si>
  <si>
    <t>N/A</t>
  </si>
  <si>
    <t>Etapa precontractual</t>
  </si>
  <si>
    <t>Etapa contractual</t>
  </si>
  <si>
    <t>Estudio de mercado, conveniencia y oportunidad, estudio sector.</t>
  </si>
  <si>
    <t>Pliego de condiciones definitivos, contrato celebrado</t>
  </si>
  <si>
    <t>Desmonte luminarias instaladas</t>
  </si>
  <si>
    <t>Instalación luminarias LED</t>
  </si>
  <si>
    <t>Disposición residuos</t>
  </si>
  <si>
    <t>Contratista, funcionarios de mantenimiento de la entidad.</t>
  </si>
  <si>
    <t>Contratista, lider ambiental de la entidad.</t>
  </si>
  <si>
    <t>Retiro mobiliario existente</t>
  </si>
  <si>
    <t>Instalación y adecuación áreas de trabajo</t>
  </si>
  <si>
    <t>Planos</t>
  </si>
  <si>
    <t>Contratista y Supervisor contrato</t>
  </si>
  <si>
    <t>Contratista, Supervisor contrato, Dirección de Informática</t>
  </si>
  <si>
    <t>Variación de los precios por tasa representativa del mercado</t>
  </si>
  <si>
    <t>Falta de stock de los acabados requeridos</t>
  </si>
  <si>
    <t>Demoras en las entregas de los elementos por parte del proveedor</t>
  </si>
  <si>
    <t>Mala calidad de los elementos suministrados</t>
  </si>
  <si>
    <t>Definir desde los estudios previos los acabados de los elementos a instalar</t>
  </si>
  <si>
    <t>Definir cronogramas de entregas y realizar reuniones periódicas con los contratistas</t>
  </si>
  <si>
    <t>Propuestas con amplio plazo de validez que permita mantener los precios ofertados.</t>
  </si>
  <si>
    <t>Adecuar la infraestructura física para prestar un mejor servicio a nivel interno y externo</t>
  </si>
  <si>
    <t>Directiva Presidencial 02 de 2015, Directiva Presidencial 01 de 2016</t>
  </si>
  <si>
    <t>Reemplazo de luminarias sede Bogotá y modernización baños y cocinetas.</t>
  </si>
  <si>
    <t>Obras preliminares</t>
  </si>
  <si>
    <t>Cambio acabados y accesorios</t>
  </si>
  <si>
    <t>Retiro escombros y áreas despejadas</t>
  </si>
  <si>
    <t>Áreas con nuevos acabados</t>
  </si>
  <si>
    <t>Areas en funcionamiento</t>
  </si>
  <si>
    <t>Contratista, Supervisor contrato</t>
  </si>
  <si>
    <t>Contratista Supervisor contrato</t>
  </si>
  <si>
    <t>Contratista supervisor contrato</t>
  </si>
  <si>
    <t>Cambio sistema de iluminación áreas de la entidad sede Bogotá</t>
  </si>
  <si>
    <t>Hardware Recepcion y sotano</t>
  </si>
  <si>
    <t>No. De puertas de sedes aseguradas</t>
  </si>
  <si>
    <t>Reparación de la fisura del grupo de gestión documental (radicación externa)</t>
  </si>
  <si>
    <t>Fisura oficina Radicacion Exterrna reparada</t>
  </si>
  <si>
    <t>MARIA FERNANDA SOLANO DUMAR</t>
  </si>
  <si>
    <t xml:space="preserve">Especifica las necesidades, comunica y verificacion requerimientos de las normas de seguridad y salud en el trabajo
Participa en el diseño de la solución
Participa en las pruebas de la solución
Verifica que la dependencia usuaria aprueba la solución
</t>
  </si>
  <si>
    <t xml:space="preserve">Participa en la ejecución de las actividades del proyecto </t>
  </si>
  <si>
    <t>Maria Fernanda Solano Dumar</t>
  </si>
  <si>
    <t>Coordinadora Grupo de Desarrollo y Talento Humano</t>
  </si>
  <si>
    <t>Grupo de Desarrollo de Talento Humano</t>
  </si>
  <si>
    <t>Requerimientos de cumplimiento normas de seguridad y salud en el trabajo</t>
  </si>
  <si>
    <t>Adecuación sala de audiencias sede Bucaramanga</t>
  </si>
  <si>
    <t>Grupo Administrativo</t>
  </si>
  <si>
    <t>Reparacion fisura del grupo de gestion documental radicacion externa</t>
  </si>
  <si>
    <t>Contar con espacios suficientes de conformidad con las normas de Salud Ocupacional, ambientales, de conservación documental, seguridad en áreas restringidas y mejoramiento de la infraestructura para prestar el servicio al usuario dentro del marco de las funciones de la Superintendencia de Sociedades
Garantizar la disponibilidad de inmuebles con las características e infraestructura adecuada que mejoren la prestación del servicio</t>
  </si>
  <si>
    <t xml:space="preserve">Reemplazo de luminarias Intendencias Regionales
Mantenimiento fachadas 
Cambio acabado de pisos </t>
  </si>
  <si>
    <t>Recursos presupuestales insuficientes</t>
  </si>
  <si>
    <t xml:space="preserve">Criterios establecidos en los procesos de contratacion 
</t>
  </si>
  <si>
    <t xml:space="preserve">Recoleccion de luminarias </t>
  </si>
  <si>
    <t>400 luminarias LED</t>
  </si>
  <si>
    <t>Recsiduos y cables</t>
  </si>
  <si>
    <t>1 global</t>
  </si>
  <si>
    <t>52 puestos de trabajo</t>
  </si>
  <si>
    <t>1 Global</t>
  </si>
  <si>
    <t>Coordinador Grupo Administrativo y Coordinador Grupo Desarrollo de Talento Humano</t>
  </si>
  <si>
    <t>Inspección de identificación de áreas y requerimientos del seguridad y salud en el trabajo</t>
  </si>
  <si>
    <t>Requerimientos seguridad y salud en el treabajo</t>
  </si>
  <si>
    <t>Puesta en funcionamiento sala de audiencias</t>
  </si>
  <si>
    <t xml:space="preserve">Área de atención al público adecuada acorde a modelo multicanal. (Ochocientos sesenta (860 M2)  </t>
  </si>
  <si>
    <t>Cincuenta y dos (52) Puesto de trabajo ergonómicos en los Grupos de Coactiva, Contabilidad, Administración de Personal, Talento Humano, Conciliación y Administrativa de Bogotá</t>
  </si>
  <si>
    <t>Mejores condiciones de iluminación en piso 3º. Y 2º., reemplazando lámparas fluorescentes por paneles tipo LED</t>
  </si>
  <si>
    <t>Impermeabilizadas terrazas de la sede de Bogotá para minimizar el riesgo de fuga de agua.</t>
  </si>
  <si>
    <t>area atención al Ciudadano adecuada</t>
  </si>
  <si>
    <t>No. M2 adecuados/ No. M2 planeados</t>
  </si>
  <si>
    <t>Puesto de trabajo ergonómicos en los Grupos de Coactiva, Contabilidad, Administración de Personal, Talento Humano, Conciliación y Administrativa de Bogotá</t>
  </si>
  <si>
    <t>Puestos de trabajo ergonómicos</t>
  </si>
  <si>
    <t>No. Puestros de trabajo ergonomicos instaladas / No. Puestros de trabajo ergonomicos planeados</t>
  </si>
  <si>
    <t>Terrazas de la sede de Bogotá Impermeabilizadas</t>
  </si>
  <si>
    <t>Metros cuadrados de terraza de la sede de Bogotá Impermeabilizadas</t>
  </si>
  <si>
    <t>XXX</t>
  </si>
  <si>
    <t>No. Metros cuadrados de terraza de la sede de Bogotá Impermeabilizada ejecutadas / 
Metros cuadrados de terraza de la sede de Bogotá Impermeabilizada planeadas</t>
  </si>
  <si>
    <t xml:space="preserve">Impermeabilización terrazas </t>
  </si>
  <si>
    <t>Terrazas impermeabilizadas</t>
  </si>
  <si>
    <t>Mejoramiento de las áreas de atención al ciudadano</t>
  </si>
  <si>
    <t>Atención al ciudadano</t>
  </si>
  <si>
    <t xml:space="preserve">Área de atención al público adecuada acorde a modelo multicanal. (Ochocientos sesenta (860 M2)  
Cincuenta y dos (52) Puesto de trabajo ergonómicos en los Grupos de Coactiva, Contabilidad, Administración de Personal, Talento Humano, Conciliación y Administrativa de Bogotá
Mejores condiciones de iluminación en piso 3º. Y 2º., reemplazando lámparas fluorescentes por paneles tipo LED
Reparación de la fisura del grupo de gestión documental (radicación externa)
Impermeabilización de terrazas de la sede de Bogotá </t>
  </si>
  <si>
    <t>Adecuación area de Atención al ciudadano - Modelo MULTICANAL</t>
  </si>
  <si>
    <t>Puesta en funcionamiento area atención al ciudadano</t>
  </si>
  <si>
    <t>Verificación</t>
  </si>
  <si>
    <t>Informe de inspección Grupo deTalento Humano</t>
  </si>
  <si>
    <t>Impermeabilización terrazas sede de Bogota</t>
  </si>
  <si>
    <t>Inspección física de las terrazas a intervenir</t>
  </si>
  <si>
    <t>Impermeabilización terrazas</t>
  </si>
  <si>
    <t>Una vez sea suscrito el contrato se ajustaran fechas</t>
  </si>
  <si>
    <t>Mejoramiento de sedes de la Superintendencia de Sociedades</t>
  </si>
  <si>
    <t>FReyes@SUPERSOCIEDADES.GOV.CO</t>
  </si>
  <si>
    <t>LigiaRH@SUPERSOCIEDADES.GOV.CO</t>
  </si>
  <si>
    <t>LuzM@SUPERSOCIEDADES.GOV.CO</t>
  </si>
  <si>
    <t>JuanRB@SUPERSOCIEDADES.GOV.CO</t>
  </si>
  <si>
    <t>MariaS@SUPERSOCIEDADES.GOV.CO</t>
  </si>
  <si>
    <t>Verificación de areas adecuadas</t>
  </si>
  <si>
    <t>NA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</si>
</sst>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b/>
      <sz val="11"/>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304">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43" fillId="33" borderId="11" xfId="45"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5"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0" fontId="5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Alignment="1">
      <alignment horizontal="center" vertical="top" wrapText="1"/>
    </xf>
    <xf numFmtId="9" fontId="4" fillId="0" borderId="0" xfId="0" applyNumberFormat="1" applyFont="1" applyAlignment="1">
      <alignment/>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33" borderId="11" xfId="0" applyFont="1" applyFill="1" applyBorder="1" applyAlignment="1">
      <alignment horizontal="center" wrapText="1"/>
    </xf>
    <xf numFmtId="0" fontId="18" fillId="0" borderId="0" xfId="52" applyFont="1" applyFill="1" applyBorder="1" applyAlignment="1" applyProtection="1">
      <alignment horizontal="center" vertical="center"/>
      <protection/>
    </xf>
    <xf numFmtId="0" fontId="16" fillId="0" borderId="0" xfId="0" applyFont="1" applyBorder="1" applyAlignment="1">
      <alignment horizontal="center" vertical="center"/>
    </xf>
    <xf numFmtId="0" fontId="16" fillId="0" borderId="0" xfId="0" applyFont="1" applyAlignment="1">
      <alignment/>
    </xf>
    <xf numFmtId="0" fontId="16" fillId="33" borderId="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quotePrefix="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left" vertical="center" wrapText="1"/>
    </xf>
    <xf numFmtId="164" fontId="16" fillId="33" borderId="11" xfId="0" applyNumberFormat="1" applyFont="1" applyFill="1" applyBorder="1" applyAlignment="1">
      <alignment horizontal="center" vertical="center" wrapText="1"/>
    </xf>
    <xf numFmtId="0" fontId="16" fillId="0" borderId="0" xfId="0" applyFont="1" applyAlignment="1">
      <alignment horizontal="center" vertical="center" wrapText="1"/>
    </xf>
    <xf numFmtId="0" fontId="0" fillId="0" borderId="11" xfId="0" applyFont="1" applyBorder="1" applyAlignment="1">
      <alignment horizontal="center" vertical="center" wrapText="1"/>
    </xf>
    <xf numFmtId="9" fontId="16" fillId="0" borderId="0" xfId="0" applyNumberFormat="1" applyFont="1" applyAlignment="1">
      <alignment/>
    </xf>
    <xf numFmtId="0" fontId="0" fillId="0" borderId="11" xfId="0" applyFont="1" applyBorder="1" applyAlignment="1">
      <alignment vertical="center" wrapText="1"/>
    </xf>
    <xf numFmtId="0" fontId="17" fillId="0" borderId="11" xfId="0" applyFont="1" applyBorder="1" applyAlignment="1">
      <alignment horizontal="justify" vertical="center" wrapText="1"/>
    </xf>
    <xf numFmtId="0" fontId="17" fillId="0" borderId="11" xfId="0"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54" applyFont="1" applyFill="1" applyBorder="1" applyAlignment="1">
      <alignment horizontal="center" vertical="center" wrapText="1"/>
    </xf>
    <xf numFmtId="0" fontId="17" fillId="0" borderId="11" xfId="0" applyFont="1" applyFill="1" applyBorder="1" applyAlignment="1">
      <alignment horizontal="justify" vertical="center" wrapText="1"/>
    </xf>
    <xf numFmtId="14" fontId="17" fillId="0" borderId="11" xfId="0" applyNumberFormat="1" applyFont="1" applyFill="1" applyBorder="1" applyAlignment="1">
      <alignment horizontal="center" vertical="center"/>
    </xf>
    <xf numFmtId="14" fontId="17" fillId="0" borderId="11" xfId="0" applyNumberFormat="1" applyFont="1" applyBorder="1" applyAlignment="1">
      <alignment horizontal="center" vertical="center"/>
    </xf>
    <xf numFmtId="1" fontId="17" fillId="0" borderId="11" xfId="0" applyNumberFormat="1" applyFont="1" applyBorder="1" applyAlignment="1">
      <alignment horizontal="center" vertical="center"/>
    </xf>
    <xf numFmtId="0" fontId="17" fillId="0" borderId="11" xfId="0" applyFont="1" applyBorder="1" applyAlignment="1">
      <alignment horizontal="justify" vertical="top" wrapText="1"/>
    </xf>
    <xf numFmtId="14" fontId="17" fillId="0" borderId="11" xfId="0" applyNumberFormat="1" applyFont="1" applyBorder="1" applyAlignment="1">
      <alignment vertical="center"/>
    </xf>
    <xf numFmtId="9" fontId="17" fillId="0" borderId="11" xfId="54" applyFont="1" applyBorder="1" applyAlignment="1">
      <alignment horizontal="center" vertical="center"/>
    </xf>
    <xf numFmtId="0" fontId="17" fillId="38" borderId="11" xfId="0" applyFont="1" applyFill="1" applyBorder="1" applyAlignment="1">
      <alignment horizontal="left" vertical="center" wrapText="1"/>
    </xf>
    <xf numFmtId="0" fontId="17" fillId="38" borderId="11" xfId="0" applyFont="1" applyFill="1" applyBorder="1" applyAlignment="1">
      <alignment horizontal="center" vertical="center" wrapText="1"/>
    </xf>
    <xf numFmtId="9" fontId="17" fillId="38" borderId="11" xfId="0" applyNumberFormat="1" applyFont="1" applyFill="1" applyBorder="1" applyAlignment="1">
      <alignment horizontal="center" vertical="center" wrapText="1"/>
    </xf>
    <xf numFmtId="0" fontId="17" fillId="38" borderId="11" xfId="0" applyFont="1" applyFill="1" applyBorder="1" applyAlignment="1">
      <alignment vertical="center"/>
    </xf>
    <xf numFmtId="14" fontId="17" fillId="38" borderId="11" xfId="0" applyNumberFormat="1" applyFont="1" applyFill="1" applyBorder="1" applyAlignment="1">
      <alignment horizontal="center" vertical="center"/>
    </xf>
    <xf numFmtId="0" fontId="17" fillId="38" borderId="11" xfId="0" applyFont="1" applyFill="1" applyBorder="1" applyAlignment="1">
      <alignment horizontal="center" vertical="center"/>
    </xf>
    <xf numFmtId="0" fontId="17" fillId="38" borderId="11" xfId="0" applyFont="1" applyFill="1" applyBorder="1" applyAlignment="1">
      <alignment horizontal="justify" vertical="top" wrapText="1"/>
    </xf>
    <xf numFmtId="14" fontId="17" fillId="38" borderId="11" xfId="0" applyNumberFormat="1" applyFont="1" applyFill="1" applyBorder="1" applyAlignment="1">
      <alignment vertical="center"/>
    </xf>
    <xf numFmtId="9" fontId="17" fillId="38" borderId="11" xfId="0" applyNumberFormat="1" applyFont="1" applyFill="1" applyBorder="1" applyAlignment="1">
      <alignment horizontal="center" vertical="center"/>
    </xf>
    <xf numFmtId="9" fontId="17" fillId="0" borderId="11" xfId="0" applyNumberFormat="1" applyFont="1" applyBorder="1" applyAlignment="1">
      <alignment horizontal="center" vertical="center" wrapText="1"/>
    </xf>
    <xf numFmtId="0" fontId="17" fillId="0" borderId="11" xfId="0" applyFont="1" applyBorder="1" applyAlignment="1">
      <alignment vertical="center"/>
    </xf>
    <xf numFmtId="9" fontId="17" fillId="0" borderId="11" xfId="0" applyNumberFormat="1" applyFont="1" applyBorder="1" applyAlignment="1">
      <alignment horizontal="center" vertical="center"/>
    </xf>
    <xf numFmtId="9" fontId="17" fillId="38" borderId="11" xfId="54" applyFont="1" applyFill="1" applyBorder="1" applyAlignment="1">
      <alignment horizontal="center" vertical="center" wrapText="1"/>
    </xf>
    <xf numFmtId="1" fontId="17" fillId="38" borderId="11" xfId="0" applyNumberFormat="1" applyFont="1" applyFill="1" applyBorder="1" applyAlignment="1">
      <alignment horizontal="center" vertical="center"/>
    </xf>
    <xf numFmtId="0" fontId="17" fillId="38" borderId="11" xfId="0" applyFont="1" applyFill="1" applyBorder="1" applyAlignment="1">
      <alignment horizontal="justify" vertical="center" wrapText="1"/>
    </xf>
    <xf numFmtId="9" fontId="17" fillId="0" borderId="11" xfId="54" applyFont="1" applyBorder="1" applyAlignment="1">
      <alignment horizontal="center" vertical="center" wrapText="1"/>
    </xf>
    <xf numFmtId="0" fontId="17" fillId="0" borderId="11" xfId="0" applyFont="1" applyFill="1" applyBorder="1" applyAlignment="1">
      <alignment vertical="center"/>
    </xf>
    <xf numFmtId="0" fontId="17" fillId="0" borderId="11" xfId="0" applyFont="1" applyBorder="1" applyAlignment="1">
      <alignment horizontal="justify" vertical="center"/>
    </xf>
    <xf numFmtId="0" fontId="17" fillId="0" borderId="11" xfId="0" applyFont="1" applyBorder="1" applyAlignment="1">
      <alignment vertical="top"/>
    </xf>
    <xf numFmtId="0" fontId="17" fillId="0" borderId="11" xfId="0" applyFont="1" applyBorder="1" applyAlignment="1">
      <alignment horizontal="center" vertical="center"/>
    </xf>
    <xf numFmtId="9" fontId="19" fillId="0" borderId="11" xfId="0"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0" fontId="16" fillId="33" borderId="11" xfId="0" applyFont="1" applyFill="1" applyBorder="1" applyAlignment="1">
      <alignment horizontal="center" vertical="center" wrapText="1"/>
    </xf>
    <xf numFmtId="0" fontId="53" fillId="35" borderId="11" xfId="0" applyFont="1" applyFill="1" applyBorder="1" applyAlignment="1">
      <alignment horizontal="left" vertical="center"/>
    </xf>
    <xf numFmtId="0" fontId="17"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16" fillId="33" borderId="11" xfId="0" applyFont="1" applyFill="1" applyBorder="1" applyAlignment="1">
      <alignment horizontal="left" vertical="center" wrapText="1"/>
    </xf>
    <xf numFmtId="0" fontId="53" fillId="35" borderId="40"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0" borderId="11" xfId="0" applyFont="1" applyBorder="1" applyAlignment="1">
      <alignment horizontal="lef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6" fillId="33" borderId="38" xfId="0" applyFont="1" applyFill="1" applyBorder="1" applyAlignment="1">
      <alignment horizontal="left" vertical="center"/>
    </xf>
    <xf numFmtId="0" fontId="16" fillId="33" borderId="44" xfId="0" applyFont="1" applyFill="1" applyBorder="1" applyAlignment="1">
      <alignment horizontal="left" vertical="center"/>
    </xf>
    <xf numFmtId="0" fontId="16" fillId="33" borderId="12" xfId="0" applyFont="1" applyFill="1" applyBorder="1" applyAlignment="1">
      <alignment horizontal="left" vertical="center"/>
    </xf>
    <xf numFmtId="0" fontId="53" fillId="35" borderId="38"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53" fillId="35"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3" fillId="35" borderId="38"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0" fillId="33" borderId="1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3"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8"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8" xfId="0" applyFont="1" applyFill="1" applyBorder="1" applyAlignment="1">
      <alignment horizontal="center" vertical="center"/>
    </xf>
    <xf numFmtId="0" fontId="53" fillId="35" borderId="44" xfId="0" applyFont="1" applyFill="1" applyBorder="1" applyAlignment="1">
      <alignment horizontal="center" vertical="center"/>
    </xf>
    <xf numFmtId="0" fontId="53" fillId="35" borderId="12" xfId="0" applyFont="1" applyFill="1" applyBorder="1" applyAlignment="1">
      <alignment horizontal="center" vertical="center"/>
    </xf>
    <xf numFmtId="0" fontId="17"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16" fillId="0" borderId="11" xfId="0" applyFont="1" applyBorder="1" applyAlignment="1">
      <alignment horizontal="left" vertical="center" wrapText="1"/>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38" xfId="0" applyFont="1" applyBorder="1" applyAlignment="1">
      <alignment horizontal="left" vertical="center" wrapText="1"/>
    </xf>
    <xf numFmtId="0" fontId="0" fillId="0" borderId="44" xfId="0" applyFont="1" applyBorder="1" applyAlignment="1">
      <alignment horizontal="left" vertical="center" wrapText="1"/>
    </xf>
    <xf numFmtId="0" fontId="0" fillId="0" borderId="12" xfId="0" applyFont="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1">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71151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867852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20015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60769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21</xdr:row>
      <xdr:rowOff>95250</xdr:rowOff>
    </xdr:from>
    <xdr:to>
      <xdr:col>5</xdr:col>
      <xdr:colOff>714375</xdr:colOff>
      <xdr:row>29</xdr:row>
      <xdr:rowOff>57150</xdr:rowOff>
    </xdr:to>
    <xdr:sp>
      <xdr:nvSpPr>
        <xdr:cNvPr id="1" name="Flecha izquierda 2">
          <a:hlinkClick r:id="rId1"/>
        </xdr:cNvPr>
        <xdr:cNvSpPr>
          <a:spLocks/>
        </xdr:cNvSpPr>
      </xdr:nvSpPr>
      <xdr:spPr>
        <a:xfrm>
          <a:off x="5838825" y="57531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18</xdr:row>
      <xdr:rowOff>114300</xdr:rowOff>
    </xdr:from>
    <xdr:to>
      <xdr:col>3</xdr:col>
      <xdr:colOff>1524000</xdr:colOff>
      <xdr:row>26</xdr:row>
      <xdr:rowOff>114300</xdr:rowOff>
    </xdr:to>
    <xdr:sp>
      <xdr:nvSpPr>
        <xdr:cNvPr id="1" name="Flecha izquierda 2">
          <a:hlinkClick r:id="rId1"/>
        </xdr:cNvPr>
        <xdr:cNvSpPr>
          <a:spLocks/>
        </xdr:cNvSpPr>
      </xdr:nvSpPr>
      <xdr:spPr>
        <a:xfrm>
          <a:off x="5057775" y="50006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0</xdr:rowOff>
    </xdr:to>
    <xdr:sp>
      <xdr:nvSpPr>
        <xdr:cNvPr id="1" name="Flecha izquierda 3">
          <a:hlinkClick r:id="rId1"/>
        </xdr:cNvPr>
        <xdr:cNvSpPr>
          <a:spLocks/>
        </xdr:cNvSpPr>
      </xdr:nvSpPr>
      <xdr:spPr>
        <a:xfrm>
          <a:off x="11229975" y="1543050"/>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LigiaRH@SUPERSOCIEDADES.GOV.CO" TargetMode="External" /><Relationship Id="rId3" Type="http://schemas.openxmlformats.org/officeDocument/2006/relationships/hyperlink" Target="mailto:LuzM@SUPERSOCIEDADES.GOV.CO" TargetMode="External" /><Relationship Id="rId4" Type="http://schemas.openxmlformats.org/officeDocument/2006/relationships/hyperlink" Target="mailto:JuanRB@SUPERSOCIEDADES.GOV.CO" TargetMode="External" /><Relationship Id="rId5" Type="http://schemas.openxmlformats.org/officeDocument/2006/relationships/hyperlink" Target="mailto:MariaS@SUPERSOCIEDADES.GOV.CO" TargetMode="External" /><Relationship Id="rId6" Type="http://schemas.openxmlformats.org/officeDocument/2006/relationships/comments" Target="../comments7.xml" /><Relationship Id="rId7" Type="http://schemas.openxmlformats.org/officeDocument/2006/relationships/vmlDrawing" Target="../drawings/vmlDrawing6.vml" /><Relationship Id="rId8" Type="http://schemas.openxmlformats.org/officeDocument/2006/relationships/drawing" Target="../drawings/drawing7.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8" sqref="E8"/>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7"/>
      <c r="B2" s="175"/>
      <c r="C2" s="176"/>
      <c r="D2" s="177" t="s">
        <v>124</v>
      </c>
      <c r="E2" s="178"/>
      <c r="F2" s="178"/>
      <c r="G2" s="178"/>
      <c r="H2" s="178"/>
      <c r="I2" s="178"/>
      <c r="J2" s="179"/>
      <c r="K2" s="165" t="s">
        <v>125</v>
      </c>
      <c r="L2" s="166"/>
      <c r="S2" s="16"/>
    </row>
    <row r="3" spans="1:19" s="13" customFormat="1" ht="23.25" customHeight="1">
      <c r="A3" s="57"/>
      <c r="B3" s="171"/>
      <c r="C3" s="172"/>
      <c r="D3" s="180" t="s">
        <v>126</v>
      </c>
      <c r="E3" s="181"/>
      <c r="F3" s="181"/>
      <c r="G3" s="181"/>
      <c r="H3" s="181"/>
      <c r="I3" s="181"/>
      <c r="J3" s="182"/>
      <c r="K3" s="167" t="s">
        <v>131</v>
      </c>
      <c r="L3" s="168"/>
      <c r="S3" s="16"/>
    </row>
    <row r="4" spans="1:19" s="13" customFormat="1" ht="24" customHeight="1">
      <c r="A4" s="57"/>
      <c r="B4" s="171"/>
      <c r="C4" s="172"/>
      <c r="D4" s="180" t="s">
        <v>127</v>
      </c>
      <c r="E4" s="181"/>
      <c r="F4" s="181"/>
      <c r="G4" s="181"/>
      <c r="H4" s="181"/>
      <c r="I4" s="181"/>
      <c r="J4" s="182"/>
      <c r="K4" s="167" t="s">
        <v>128</v>
      </c>
      <c r="L4" s="168"/>
      <c r="S4" s="16"/>
    </row>
    <row r="5" spans="1:19" s="13" customFormat="1" ht="22.5" customHeight="1" thickBot="1">
      <c r="A5" s="57"/>
      <c r="B5" s="173"/>
      <c r="C5" s="174"/>
      <c r="D5" s="183" t="s">
        <v>129</v>
      </c>
      <c r="E5" s="184"/>
      <c r="F5" s="184"/>
      <c r="G5" s="184"/>
      <c r="H5" s="184"/>
      <c r="I5" s="184"/>
      <c r="J5" s="185"/>
      <c r="K5" s="169" t="s">
        <v>130</v>
      </c>
      <c r="L5" s="170"/>
      <c r="S5" s="16"/>
    </row>
    <row r="6" spans="3:9" ht="5.25" customHeight="1">
      <c r="C6" s="14"/>
      <c r="D6" s="14"/>
      <c r="E6" s="14"/>
      <c r="F6" s="14"/>
      <c r="G6" s="14"/>
      <c r="H6" s="14"/>
      <c r="I6" s="14"/>
    </row>
    <row r="7" spans="3:19" ht="29.25" customHeight="1">
      <c r="C7" s="163" t="s">
        <v>0</v>
      </c>
      <c r="D7" s="163"/>
      <c r="E7" s="164" t="s">
        <v>254</v>
      </c>
      <c r="F7" s="164"/>
      <c r="G7" s="164"/>
      <c r="H7" s="164"/>
      <c r="I7" s="164"/>
      <c r="J7" s="164"/>
      <c r="K7" s="164"/>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8"/>
      <c r="C10" s="59"/>
      <c r="D10" s="59"/>
      <c r="E10" s="59"/>
      <c r="F10" s="59"/>
      <c r="G10" s="59"/>
      <c r="H10" s="59"/>
      <c r="I10" s="59"/>
      <c r="J10" s="59"/>
      <c r="K10" s="59"/>
      <c r="L10" s="60"/>
    </row>
    <row r="11" spans="2:12" ht="39.75" customHeight="1" thickBot="1">
      <c r="B11" s="61"/>
      <c r="C11" s="19" t="s">
        <v>35</v>
      </c>
      <c r="D11" s="62"/>
      <c r="E11" s="19" t="s">
        <v>36</v>
      </c>
      <c r="F11" s="62"/>
      <c r="G11" s="19" t="s">
        <v>49</v>
      </c>
      <c r="H11" s="62"/>
      <c r="I11" s="19" t="s">
        <v>72</v>
      </c>
      <c r="J11" s="62"/>
      <c r="K11" s="19" t="s">
        <v>50</v>
      </c>
      <c r="L11" s="63"/>
    </row>
    <row r="12" spans="2:12" ht="15" customHeight="1" thickBot="1">
      <c r="B12" s="61"/>
      <c r="C12" s="62"/>
      <c r="D12" s="62"/>
      <c r="E12" s="62"/>
      <c r="F12" s="62"/>
      <c r="G12" s="62"/>
      <c r="H12" s="62"/>
      <c r="I12" s="62"/>
      <c r="J12" s="62"/>
      <c r="K12" s="62"/>
      <c r="L12" s="63"/>
    </row>
    <row r="13" spans="2:12" ht="39.75" customHeight="1" thickBot="1">
      <c r="B13" s="61"/>
      <c r="C13" s="19" t="s">
        <v>37</v>
      </c>
      <c r="D13" s="62"/>
      <c r="E13" s="19" t="s">
        <v>38</v>
      </c>
      <c r="F13" s="62"/>
      <c r="G13" s="19" t="s">
        <v>39</v>
      </c>
      <c r="H13" s="62"/>
      <c r="I13" s="19" t="s">
        <v>51</v>
      </c>
      <c r="J13" s="62"/>
      <c r="K13" s="19" t="s">
        <v>40</v>
      </c>
      <c r="L13" s="63"/>
    </row>
    <row r="14" spans="2:12" ht="15" customHeight="1" thickBot="1">
      <c r="B14" s="61"/>
      <c r="C14" s="62"/>
      <c r="D14" s="62"/>
      <c r="E14" s="62"/>
      <c r="F14" s="62"/>
      <c r="G14" s="62"/>
      <c r="H14" s="62"/>
      <c r="I14" s="62"/>
      <c r="J14" s="62"/>
      <c r="K14" s="62"/>
      <c r="L14" s="63"/>
    </row>
    <row r="15" spans="2:12" ht="37.5" customHeight="1" thickBot="1">
      <c r="B15" s="61"/>
      <c r="C15" s="62"/>
      <c r="D15" s="62"/>
      <c r="E15" s="62"/>
      <c r="F15" s="62"/>
      <c r="G15" s="19" t="s">
        <v>41</v>
      </c>
      <c r="H15" s="62"/>
      <c r="I15" s="62"/>
      <c r="J15" s="62"/>
      <c r="K15" s="62"/>
      <c r="L15" s="63"/>
    </row>
    <row r="16" spans="2:12" ht="12.75" thickBot="1">
      <c r="B16" s="64"/>
      <c r="C16" s="65"/>
      <c r="D16" s="65"/>
      <c r="E16" s="65"/>
      <c r="F16" s="65"/>
      <c r="G16" s="65"/>
      <c r="H16" s="65"/>
      <c r="I16" s="65"/>
      <c r="J16" s="65"/>
      <c r="K16" s="65"/>
      <c r="L16" s="6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11" sqref="D11"/>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57"/>
      <c r="C2" s="258"/>
      <c r="D2" s="271" t="s">
        <v>124</v>
      </c>
      <c r="E2" s="272"/>
      <c r="F2" s="272"/>
      <c r="G2" s="272"/>
      <c r="H2" s="272"/>
      <c r="I2" s="272"/>
      <c r="J2" s="273"/>
      <c r="K2" s="96"/>
      <c r="L2" s="94"/>
      <c r="M2" s="266" t="str">
        <f>Proyecto!K2</f>
        <v>Codigo: GC-F-015</v>
      </c>
      <c r="N2" s="266"/>
      <c r="O2" s="266"/>
      <c r="P2" s="267"/>
      <c r="R2" s="11"/>
      <c r="S2" s="11"/>
      <c r="T2" s="11"/>
      <c r="U2" s="15"/>
      <c r="AE2" s="16"/>
    </row>
    <row r="3" spans="2:31" s="12" customFormat="1" ht="23.25" customHeight="1">
      <c r="B3" s="259"/>
      <c r="C3" s="247"/>
      <c r="D3" s="274" t="s">
        <v>126</v>
      </c>
      <c r="E3" s="275"/>
      <c r="F3" s="275"/>
      <c r="G3" s="275"/>
      <c r="H3" s="275"/>
      <c r="I3" s="275"/>
      <c r="J3" s="276"/>
      <c r="K3" s="29"/>
      <c r="L3" s="67"/>
      <c r="M3" s="245" t="str">
        <f>Proyecto!K3</f>
        <v>Fecha: 17 de septiembre de 2014</v>
      </c>
      <c r="N3" s="245"/>
      <c r="O3" s="245"/>
      <c r="P3" s="268"/>
      <c r="R3" s="11"/>
      <c r="S3" s="11"/>
      <c r="T3" s="11"/>
      <c r="U3" s="15"/>
      <c r="AE3" s="16"/>
    </row>
    <row r="4" spans="2:31" s="12" customFormat="1" ht="24" customHeight="1">
      <c r="B4" s="259"/>
      <c r="C4" s="247"/>
      <c r="D4" s="274" t="s">
        <v>127</v>
      </c>
      <c r="E4" s="275"/>
      <c r="F4" s="275"/>
      <c r="G4" s="275"/>
      <c r="H4" s="275"/>
      <c r="I4" s="275"/>
      <c r="J4" s="276"/>
      <c r="K4" s="29"/>
      <c r="L4" s="67"/>
      <c r="M4" s="245" t="str">
        <f>Proyecto!K4</f>
        <v>Version 001</v>
      </c>
      <c r="N4" s="245"/>
      <c r="O4" s="245"/>
      <c r="P4" s="268"/>
      <c r="R4" s="11"/>
      <c r="U4" s="15"/>
      <c r="AE4" s="16"/>
    </row>
    <row r="5" spans="2:31" s="12" customFormat="1" ht="22.5" customHeight="1" thickBot="1">
      <c r="B5" s="260"/>
      <c r="C5" s="261"/>
      <c r="D5" s="277" t="s">
        <v>129</v>
      </c>
      <c r="E5" s="278"/>
      <c r="F5" s="278"/>
      <c r="G5" s="278"/>
      <c r="H5" s="278"/>
      <c r="I5" s="278"/>
      <c r="J5" s="279"/>
      <c r="K5" s="97"/>
      <c r="L5" s="95"/>
      <c r="M5" s="269" t="s">
        <v>130</v>
      </c>
      <c r="N5" s="269"/>
      <c r="O5" s="269"/>
      <c r="P5" s="270"/>
      <c r="R5" s="11"/>
      <c r="U5" s="11"/>
      <c r="AE5" s="16"/>
    </row>
    <row r="6" spans="2:16" ht="5.25" customHeight="1">
      <c r="B6" s="5"/>
      <c r="C6" s="5"/>
      <c r="D6" s="5"/>
      <c r="E6" s="5"/>
      <c r="F6" s="5"/>
      <c r="G6" s="5"/>
      <c r="H6" s="5"/>
      <c r="I6" s="5"/>
      <c r="J6" s="5"/>
      <c r="K6" s="5"/>
      <c r="L6" s="5"/>
      <c r="M6" s="5"/>
      <c r="N6" s="5"/>
      <c r="O6" s="5"/>
      <c r="P6" s="5"/>
    </row>
    <row r="7" spans="2:31" ht="29.25" customHeight="1">
      <c r="B7" s="163" t="s">
        <v>0</v>
      </c>
      <c r="C7" s="163"/>
      <c r="D7" s="197" t="str">
        <f>Proyecto!$E$7</f>
        <v>Mejoramiento de sedes de la Superintendencia de Sociedades</v>
      </c>
      <c r="E7" s="197"/>
      <c r="F7" s="197"/>
      <c r="G7" s="197"/>
      <c r="H7" s="197"/>
      <c r="I7" s="197"/>
      <c r="J7" s="197"/>
      <c r="K7" s="197"/>
      <c r="L7" s="197"/>
      <c r="M7" s="197"/>
      <c r="N7" s="197"/>
      <c r="O7" s="197"/>
      <c r="P7" s="197"/>
      <c r="AE7" s="1"/>
    </row>
    <row r="8" spans="2:31" ht="6.75" customHeight="1">
      <c r="B8" s="8"/>
      <c r="C8" s="8"/>
      <c r="D8" s="115"/>
      <c r="E8" s="115"/>
      <c r="F8" s="115"/>
      <c r="G8" s="115"/>
      <c r="H8" s="115"/>
      <c r="I8" s="115"/>
      <c r="J8" s="115"/>
      <c r="K8" s="115"/>
      <c r="L8" s="115"/>
      <c r="M8" s="115"/>
      <c r="N8" s="115"/>
      <c r="O8" s="115"/>
      <c r="P8" s="115"/>
      <c r="AE8" s="1"/>
    </row>
    <row r="9" spans="4:16" ht="14.25">
      <c r="D9" s="125"/>
      <c r="E9" s="125"/>
      <c r="F9" s="125"/>
      <c r="G9" s="125"/>
      <c r="H9" s="125"/>
      <c r="I9" s="125"/>
      <c r="J9" s="125"/>
      <c r="K9" s="125"/>
      <c r="L9" s="125"/>
      <c r="M9" s="125"/>
      <c r="N9" s="125"/>
      <c r="O9" s="125"/>
      <c r="P9" s="125"/>
    </row>
    <row r="10" spans="2:31" ht="61.5" customHeight="1">
      <c r="B10" s="163" t="s">
        <v>29</v>
      </c>
      <c r="C10" s="163"/>
      <c r="D10" s="280" t="s">
        <v>214</v>
      </c>
      <c r="E10" s="197"/>
      <c r="F10" s="197"/>
      <c r="G10" s="197"/>
      <c r="H10" s="197"/>
      <c r="I10" s="197"/>
      <c r="J10" s="197"/>
      <c r="K10" s="197"/>
      <c r="L10" s="197"/>
      <c r="M10" s="197"/>
      <c r="N10" s="197"/>
      <c r="O10" s="197"/>
      <c r="P10" s="197"/>
      <c r="AE10" s="1"/>
    </row>
    <row r="11" spans="4:16" ht="14.25">
      <c r="D11" s="125"/>
      <c r="E11" s="125"/>
      <c r="F11" s="125"/>
      <c r="G11" s="125"/>
      <c r="H11" s="125"/>
      <c r="I11" s="125"/>
      <c r="J11" s="125"/>
      <c r="K11" s="125"/>
      <c r="L11" s="125"/>
      <c r="M11" s="125"/>
      <c r="N11" s="125"/>
      <c r="O11" s="125"/>
      <c r="P11" s="125"/>
    </row>
    <row r="12" spans="2:16" ht="43.5" customHeight="1">
      <c r="B12" s="163" t="s">
        <v>30</v>
      </c>
      <c r="C12" s="163"/>
      <c r="D12" s="280" t="s">
        <v>215</v>
      </c>
      <c r="E12" s="280"/>
      <c r="F12" s="280"/>
      <c r="G12" s="280"/>
      <c r="H12" s="280"/>
      <c r="I12" s="280"/>
      <c r="J12" s="280"/>
      <c r="K12" s="280"/>
      <c r="L12" s="280"/>
      <c r="M12" s="280"/>
      <c r="N12" s="280"/>
      <c r="O12" s="280"/>
      <c r="P12" s="280"/>
    </row>
    <row r="13" spans="2:31" ht="6.75" customHeight="1">
      <c r="B13" s="8"/>
      <c r="C13" s="8"/>
      <c r="D13" s="115"/>
      <c r="E13" s="115"/>
      <c r="F13" s="115"/>
      <c r="G13" s="115"/>
      <c r="H13" s="115"/>
      <c r="I13" s="115"/>
      <c r="J13" s="115"/>
      <c r="K13" s="115"/>
      <c r="L13" s="115"/>
      <c r="M13" s="115"/>
      <c r="N13" s="115"/>
      <c r="O13" s="115"/>
      <c r="P13" s="115"/>
      <c r="AE13" s="1"/>
    </row>
    <row r="14" spans="2:16" ht="30" customHeight="1">
      <c r="B14" s="163" t="s">
        <v>31</v>
      </c>
      <c r="C14" s="163"/>
      <c r="D14" s="280" t="s">
        <v>216</v>
      </c>
      <c r="E14" s="280"/>
      <c r="F14" s="280"/>
      <c r="G14" s="280"/>
      <c r="H14" s="280"/>
      <c r="I14" s="280"/>
      <c r="J14" s="280"/>
      <c r="K14" s="280"/>
      <c r="L14" s="280"/>
      <c r="M14" s="280"/>
      <c r="N14" s="280"/>
      <c r="O14" s="280"/>
      <c r="P14" s="280"/>
    </row>
    <row r="15" spans="2:31" ht="6.75" customHeight="1">
      <c r="B15" s="8"/>
      <c r="C15" s="8"/>
      <c r="D15" s="115"/>
      <c r="E15" s="115"/>
      <c r="F15" s="115"/>
      <c r="G15" s="115"/>
      <c r="H15" s="115"/>
      <c r="I15" s="115"/>
      <c r="J15" s="115"/>
      <c r="K15" s="115"/>
      <c r="L15" s="115"/>
      <c r="M15" s="115"/>
      <c r="N15" s="115"/>
      <c r="O15" s="115"/>
      <c r="P15" s="115"/>
      <c r="AE15" s="1"/>
    </row>
    <row r="16" spans="2:16" ht="30" customHeight="1">
      <c r="B16" s="163" t="s">
        <v>32</v>
      </c>
      <c r="C16" s="163"/>
      <c r="D16" s="280" t="s">
        <v>166</v>
      </c>
      <c r="E16" s="280"/>
      <c r="F16" s="280"/>
      <c r="G16" s="280"/>
      <c r="H16" s="280"/>
      <c r="I16" s="280"/>
      <c r="J16" s="280"/>
      <c r="K16" s="280"/>
      <c r="L16" s="280"/>
      <c r="M16" s="280"/>
      <c r="N16" s="280"/>
      <c r="O16" s="280"/>
      <c r="P16" s="280"/>
    </row>
    <row r="17" spans="2:31" ht="6.75" customHeight="1">
      <c r="B17" s="8"/>
      <c r="C17" s="8"/>
      <c r="D17" s="115"/>
      <c r="E17" s="115"/>
      <c r="F17" s="115"/>
      <c r="G17" s="115"/>
      <c r="H17" s="115"/>
      <c r="I17" s="115"/>
      <c r="J17" s="115"/>
      <c r="K17" s="115"/>
      <c r="L17" s="115"/>
      <c r="M17" s="115"/>
      <c r="N17" s="115"/>
      <c r="O17" s="115"/>
      <c r="P17" s="115"/>
      <c r="AE17" s="1"/>
    </row>
    <row r="18" spans="2:16" ht="89.25" customHeight="1">
      <c r="B18" s="163" t="s">
        <v>33</v>
      </c>
      <c r="C18" s="163"/>
      <c r="D18" s="280" t="s">
        <v>245</v>
      </c>
      <c r="E18" s="280"/>
      <c r="F18" s="280"/>
      <c r="G18" s="280"/>
      <c r="H18" s="280"/>
      <c r="I18" s="280"/>
      <c r="J18" s="280"/>
      <c r="K18" s="280"/>
      <c r="L18" s="280"/>
      <c r="M18" s="280"/>
      <c r="N18" s="280"/>
      <c r="O18" s="280"/>
      <c r="P18" s="280"/>
    </row>
    <row r="19" spans="2:31" ht="6.75" customHeight="1">
      <c r="B19" s="8"/>
      <c r="C19" s="8"/>
      <c r="D19" s="115"/>
      <c r="E19" s="115"/>
      <c r="F19" s="115"/>
      <c r="G19" s="115"/>
      <c r="H19" s="115"/>
      <c r="I19" s="115"/>
      <c r="J19" s="115"/>
      <c r="K19" s="115"/>
      <c r="L19" s="115"/>
      <c r="M19" s="115"/>
      <c r="N19" s="115"/>
      <c r="O19" s="115"/>
      <c r="P19" s="115"/>
      <c r="AE19" s="1"/>
    </row>
    <row r="20" spans="2:16" ht="72" customHeight="1">
      <c r="B20" s="163" t="s">
        <v>34</v>
      </c>
      <c r="C20" s="163"/>
      <c r="D20" s="280" t="s">
        <v>217</v>
      </c>
      <c r="E20" s="280"/>
      <c r="F20" s="280"/>
      <c r="G20" s="280"/>
      <c r="H20" s="280"/>
      <c r="I20" s="280"/>
      <c r="J20" s="280"/>
      <c r="K20" s="280"/>
      <c r="L20" s="280"/>
      <c r="M20" s="280"/>
      <c r="N20" s="280"/>
      <c r="O20" s="280"/>
      <c r="P20" s="280"/>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G20:M65492 O9:U9 G9:M9 W9:AC9 Q11:U12 O11:P11 G11:M11 W14:AC14 G14:M14 O14:U14 O16:U16 W16:AC16 G16:M16 G18:M18 O18:U18 W18:AC18 W20:AC65492 W11:AC12 O20:U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38"/>
  <sheetViews>
    <sheetView showGridLines="0" zoomScale="70" zoomScaleNormal="7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B16" sqref="B16"/>
    </sheetView>
  </sheetViews>
  <sheetFormatPr defaultColWidth="11.421875" defaultRowHeight="12.75"/>
  <cols>
    <col min="1" max="1" width="7.28125" style="1" customWidth="1"/>
    <col min="2" max="2" width="43.5742187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41.281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82"/>
      <c r="C2" s="281" t="s">
        <v>124</v>
      </c>
      <c r="D2" s="281"/>
      <c r="E2" s="281"/>
      <c r="F2" s="281"/>
      <c r="G2" s="281"/>
      <c r="H2" s="281"/>
      <c r="I2" s="281"/>
      <c r="J2" s="281"/>
      <c r="K2" s="287" t="str">
        <f>Proyecto!K2</f>
        <v>Codigo: GC-F-015</v>
      </c>
      <c r="L2" s="267"/>
      <c r="M2" s="88"/>
      <c r="N2" s="88"/>
    </row>
    <row r="3" spans="2:14" s="18" customFormat="1" ht="23.25" customHeight="1">
      <c r="B3" s="283"/>
      <c r="C3" s="285" t="s">
        <v>126</v>
      </c>
      <c r="D3" s="285"/>
      <c r="E3" s="285"/>
      <c r="F3" s="285"/>
      <c r="G3" s="285"/>
      <c r="H3" s="285"/>
      <c r="I3" s="285"/>
      <c r="J3" s="285"/>
      <c r="K3" s="288" t="str">
        <f>Proyecto!K3</f>
        <v>Fecha: 17 de septiembre de 2014</v>
      </c>
      <c r="L3" s="268"/>
      <c r="M3" s="88"/>
      <c r="N3" s="88"/>
    </row>
    <row r="4" spans="2:14" s="18" customFormat="1" ht="24" customHeight="1">
      <c r="B4" s="283"/>
      <c r="C4" s="285" t="s">
        <v>127</v>
      </c>
      <c r="D4" s="285"/>
      <c r="E4" s="285"/>
      <c r="F4" s="285"/>
      <c r="G4" s="285"/>
      <c r="H4" s="285"/>
      <c r="I4" s="285"/>
      <c r="J4" s="285"/>
      <c r="K4" s="288" t="str">
        <f>Proyecto!K4</f>
        <v>Version 001</v>
      </c>
      <c r="L4" s="268"/>
      <c r="M4" s="88"/>
      <c r="N4" s="88"/>
    </row>
    <row r="5" spans="2:14" s="18" customFormat="1" ht="22.5" customHeight="1" thickBot="1">
      <c r="B5" s="284"/>
      <c r="C5" s="286" t="s">
        <v>129</v>
      </c>
      <c r="D5" s="286"/>
      <c r="E5" s="286"/>
      <c r="F5" s="286"/>
      <c r="G5" s="286"/>
      <c r="H5" s="286"/>
      <c r="I5" s="286"/>
      <c r="J5" s="286"/>
      <c r="K5" s="289" t="s">
        <v>130</v>
      </c>
      <c r="L5" s="270"/>
      <c r="M5" s="88"/>
      <c r="N5" s="88"/>
    </row>
    <row r="6" spans="2:5" ht="5.25" customHeight="1">
      <c r="B6" s="17"/>
      <c r="C6" s="17"/>
      <c r="D6" s="17"/>
      <c r="E6" s="17"/>
    </row>
    <row r="7" spans="2:13" ht="29.25" customHeight="1">
      <c r="B7" s="163" t="s">
        <v>0</v>
      </c>
      <c r="C7" s="163"/>
      <c r="D7" s="164" t="str">
        <f>Proyecto!$E$7</f>
        <v>Mejoramiento de sedes de la Superintendencia de Sociedades</v>
      </c>
      <c r="E7" s="164"/>
      <c r="F7" s="164"/>
      <c r="G7" s="164"/>
      <c r="H7" s="164"/>
      <c r="I7" s="164"/>
      <c r="J7" s="164"/>
      <c r="K7" s="164"/>
      <c r="L7" s="164"/>
      <c r="M7" s="1"/>
    </row>
    <row r="9" spans="2:12" ht="51.75" customHeight="1">
      <c r="B9" s="43" t="s">
        <v>79</v>
      </c>
      <c r="C9" s="43" t="s">
        <v>80</v>
      </c>
      <c r="D9" s="43" t="s">
        <v>81</v>
      </c>
      <c r="E9" s="44" t="s">
        <v>82</v>
      </c>
      <c r="F9" s="43" t="s">
        <v>83</v>
      </c>
      <c r="G9" s="45" t="s">
        <v>92</v>
      </c>
      <c r="H9" s="45" t="s">
        <v>93</v>
      </c>
      <c r="I9" s="45" t="s">
        <v>94</v>
      </c>
      <c r="J9" s="44" t="s">
        <v>84</v>
      </c>
      <c r="K9" s="46" t="s">
        <v>85</v>
      </c>
      <c r="L9" s="46" t="s">
        <v>86</v>
      </c>
    </row>
    <row r="10" spans="1:13" s="125" customFormat="1" ht="59.25" customHeight="1">
      <c r="A10" s="122">
        <v>1</v>
      </c>
      <c r="B10" s="129" t="s">
        <v>167</v>
      </c>
      <c r="C10" s="130" t="s">
        <v>169</v>
      </c>
      <c r="D10" s="131">
        <v>5</v>
      </c>
      <c r="E10" s="132">
        <v>0.05</v>
      </c>
      <c r="F10" s="133" t="s">
        <v>153</v>
      </c>
      <c r="G10" s="134">
        <v>42739</v>
      </c>
      <c r="H10" s="135">
        <v>42916</v>
      </c>
      <c r="I10" s="136">
        <f>(H10-G10)/7</f>
        <v>25.285714285714285</v>
      </c>
      <c r="J10" s="137"/>
      <c r="K10" s="138"/>
      <c r="L10" s="139"/>
      <c r="M10" s="127"/>
    </row>
    <row r="11" spans="1:13" s="125" customFormat="1" ht="45.75" customHeight="1">
      <c r="A11" s="122">
        <v>2</v>
      </c>
      <c r="B11" s="129" t="s">
        <v>168</v>
      </c>
      <c r="C11" s="130" t="s">
        <v>170</v>
      </c>
      <c r="D11" s="131">
        <v>5</v>
      </c>
      <c r="E11" s="132">
        <v>0.05</v>
      </c>
      <c r="F11" s="133" t="s">
        <v>153</v>
      </c>
      <c r="G11" s="134">
        <v>42825</v>
      </c>
      <c r="H11" s="135">
        <v>42916</v>
      </c>
      <c r="I11" s="136">
        <f>(H11-G11)/7</f>
        <v>13</v>
      </c>
      <c r="J11" s="137"/>
      <c r="K11" s="138"/>
      <c r="L11" s="139"/>
      <c r="M11" s="127"/>
    </row>
    <row r="12" spans="1:13" s="125" customFormat="1" ht="42" customHeight="1">
      <c r="A12" s="122"/>
      <c r="B12" s="140" t="s">
        <v>246</v>
      </c>
      <c r="C12" s="140"/>
      <c r="D12" s="141"/>
      <c r="E12" s="142"/>
      <c r="F12" s="143"/>
      <c r="G12" s="144"/>
      <c r="H12" s="144"/>
      <c r="I12" s="145"/>
      <c r="J12" s="146" t="s">
        <v>253</v>
      </c>
      <c r="K12" s="147"/>
      <c r="L12" s="148"/>
      <c r="M12" s="127"/>
    </row>
    <row r="13" spans="1:13" s="125" customFormat="1" ht="47.25" customHeight="1">
      <c r="A13" s="122">
        <v>3</v>
      </c>
      <c r="B13" s="130" t="s">
        <v>191</v>
      </c>
      <c r="C13" s="130" t="s">
        <v>193</v>
      </c>
      <c r="D13" s="131">
        <v>1</v>
      </c>
      <c r="E13" s="149">
        <v>0.03</v>
      </c>
      <c r="F13" s="150" t="s">
        <v>196</v>
      </c>
      <c r="G13" s="135">
        <v>42887</v>
      </c>
      <c r="H13" s="135">
        <v>43100</v>
      </c>
      <c r="I13" s="136">
        <f>(H13-G13)/7</f>
        <v>30.428571428571427</v>
      </c>
      <c r="J13" s="137"/>
      <c r="K13" s="138"/>
      <c r="L13" s="151"/>
      <c r="M13" s="127"/>
    </row>
    <row r="14" spans="1:13" s="125" customFormat="1" ht="47.25" customHeight="1">
      <c r="A14" s="122">
        <v>4</v>
      </c>
      <c r="B14" s="130" t="s">
        <v>192</v>
      </c>
      <c r="C14" s="130" t="s">
        <v>194</v>
      </c>
      <c r="D14" s="131">
        <v>18</v>
      </c>
      <c r="E14" s="149">
        <v>0.04</v>
      </c>
      <c r="F14" s="150" t="s">
        <v>197</v>
      </c>
      <c r="G14" s="135">
        <v>42917</v>
      </c>
      <c r="H14" s="135">
        <v>43100</v>
      </c>
      <c r="I14" s="136">
        <f>(H14-G14)/7</f>
        <v>26.142857142857142</v>
      </c>
      <c r="J14" s="137"/>
      <c r="K14" s="138"/>
      <c r="L14" s="151"/>
      <c r="M14" s="127"/>
    </row>
    <row r="15" spans="1:13" s="125" customFormat="1" ht="47.25" customHeight="1">
      <c r="A15" s="122">
        <v>5</v>
      </c>
      <c r="B15" s="130" t="s">
        <v>247</v>
      </c>
      <c r="C15" s="130" t="s">
        <v>195</v>
      </c>
      <c r="D15" s="131">
        <v>18</v>
      </c>
      <c r="E15" s="149">
        <v>0.06</v>
      </c>
      <c r="F15" s="150" t="s">
        <v>198</v>
      </c>
      <c r="G15" s="135">
        <v>42917</v>
      </c>
      <c r="H15" s="135">
        <v>43100</v>
      </c>
      <c r="I15" s="136">
        <f>(H15-G15)/7</f>
        <v>26.142857142857142</v>
      </c>
      <c r="J15" s="137"/>
      <c r="K15" s="138"/>
      <c r="L15" s="151"/>
      <c r="M15" s="127"/>
    </row>
    <row r="16" spans="1:13" s="125" customFormat="1" ht="89.25" customHeight="1">
      <c r="A16" s="122"/>
      <c r="B16" s="140" t="s">
        <v>234</v>
      </c>
      <c r="C16" s="140"/>
      <c r="D16" s="141"/>
      <c r="E16" s="152"/>
      <c r="F16" s="143"/>
      <c r="G16" s="144"/>
      <c r="H16" s="144"/>
      <c r="I16" s="153"/>
      <c r="J16" s="154" t="s">
        <v>253</v>
      </c>
      <c r="K16" s="147"/>
      <c r="L16" s="148"/>
      <c r="M16" s="127"/>
    </row>
    <row r="17" spans="1:13" s="125" customFormat="1" ht="63.75" customHeight="1">
      <c r="A17" s="122">
        <v>6</v>
      </c>
      <c r="B17" s="129" t="s">
        <v>225</v>
      </c>
      <c r="C17" s="130" t="s">
        <v>226</v>
      </c>
      <c r="D17" s="131">
        <v>1</v>
      </c>
      <c r="E17" s="155">
        <v>0.03</v>
      </c>
      <c r="F17" s="129" t="s">
        <v>224</v>
      </c>
      <c r="G17" s="134">
        <v>42917</v>
      </c>
      <c r="H17" s="135">
        <v>43039</v>
      </c>
      <c r="I17" s="136">
        <f>(H17-G17)/7</f>
        <v>17.428571428571427</v>
      </c>
      <c r="J17" s="137"/>
      <c r="K17" s="138"/>
      <c r="L17" s="151"/>
      <c r="M17" s="127"/>
    </row>
    <row r="18" spans="1:13" s="125" customFormat="1" ht="48" customHeight="1">
      <c r="A18" s="122">
        <v>7</v>
      </c>
      <c r="B18" s="130" t="s">
        <v>176</v>
      </c>
      <c r="C18" s="130" t="s">
        <v>222</v>
      </c>
      <c r="D18" s="131">
        <v>52</v>
      </c>
      <c r="E18" s="132">
        <v>0.03</v>
      </c>
      <c r="F18" s="133" t="s">
        <v>174</v>
      </c>
      <c r="G18" s="134">
        <v>42917</v>
      </c>
      <c r="H18" s="135">
        <v>43100</v>
      </c>
      <c r="I18" s="136">
        <f>(H18-G18)/7</f>
        <v>26.142857142857142</v>
      </c>
      <c r="J18" s="137"/>
      <c r="K18" s="138"/>
      <c r="L18" s="151"/>
      <c r="M18" s="127"/>
    </row>
    <row r="19" spans="1:13" s="125" customFormat="1" ht="47.25" customHeight="1">
      <c r="A19" s="122">
        <v>8</v>
      </c>
      <c r="B19" s="129" t="s">
        <v>177</v>
      </c>
      <c r="C19" s="130" t="s">
        <v>222</v>
      </c>
      <c r="D19" s="131">
        <v>52</v>
      </c>
      <c r="E19" s="132">
        <v>0.1</v>
      </c>
      <c r="F19" s="156" t="s">
        <v>156</v>
      </c>
      <c r="G19" s="134">
        <v>42917</v>
      </c>
      <c r="H19" s="135">
        <v>43100</v>
      </c>
      <c r="I19" s="136">
        <f>(H19-G19)/7</f>
        <v>26.142857142857142</v>
      </c>
      <c r="J19" s="137"/>
      <c r="K19" s="138"/>
      <c r="L19" s="151"/>
      <c r="M19" s="127"/>
    </row>
    <row r="20" spans="1:13" s="125" customFormat="1" ht="35.25" customHeight="1">
      <c r="A20" s="122"/>
      <c r="B20" s="154" t="s">
        <v>199</v>
      </c>
      <c r="C20" s="140"/>
      <c r="D20" s="141"/>
      <c r="E20" s="152"/>
      <c r="F20" s="154"/>
      <c r="G20" s="144"/>
      <c r="H20" s="144"/>
      <c r="I20" s="153"/>
      <c r="J20" s="146" t="s">
        <v>253</v>
      </c>
      <c r="K20" s="147"/>
      <c r="L20" s="148"/>
      <c r="M20" s="127"/>
    </row>
    <row r="21" spans="1:13" s="125" customFormat="1" ht="60">
      <c r="A21" s="122">
        <v>9</v>
      </c>
      <c r="B21" s="129" t="s">
        <v>225</v>
      </c>
      <c r="C21" s="130" t="s">
        <v>226</v>
      </c>
      <c r="D21" s="131">
        <v>1</v>
      </c>
      <c r="E21" s="155">
        <v>0.02</v>
      </c>
      <c r="F21" s="129" t="s">
        <v>224</v>
      </c>
      <c r="G21" s="135">
        <v>42887</v>
      </c>
      <c r="H21" s="135">
        <v>43008</v>
      </c>
      <c r="I21" s="136">
        <f>(H21-G21)/7</f>
        <v>17.285714285714285</v>
      </c>
      <c r="J21" s="137"/>
      <c r="K21" s="138"/>
      <c r="L21" s="151"/>
      <c r="M21" s="127"/>
    </row>
    <row r="22" spans="1:13" s="125" customFormat="1" ht="43.5" customHeight="1">
      <c r="A22" s="122">
        <v>10</v>
      </c>
      <c r="B22" s="129" t="s">
        <v>171</v>
      </c>
      <c r="C22" s="130" t="s">
        <v>218</v>
      </c>
      <c r="D22" s="131">
        <v>500</v>
      </c>
      <c r="E22" s="155">
        <v>0.05</v>
      </c>
      <c r="F22" s="129" t="s">
        <v>174</v>
      </c>
      <c r="G22" s="135">
        <v>42887</v>
      </c>
      <c r="H22" s="135">
        <v>43008</v>
      </c>
      <c r="I22" s="136">
        <f>(H22-G22)/7</f>
        <v>17.285714285714285</v>
      </c>
      <c r="J22" s="137"/>
      <c r="K22" s="138"/>
      <c r="L22" s="151"/>
      <c r="M22" s="127"/>
    </row>
    <row r="23" spans="1:13" s="125" customFormat="1" ht="38.25" customHeight="1">
      <c r="A23" s="122">
        <v>11</v>
      </c>
      <c r="B23" s="130" t="s">
        <v>172</v>
      </c>
      <c r="C23" s="130" t="s">
        <v>219</v>
      </c>
      <c r="D23" s="131">
        <v>400</v>
      </c>
      <c r="E23" s="155">
        <v>0.15</v>
      </c>
      <c r="F23" s="129" t="s">
        <v>174</v>
      </c>
      <c r="G23" s="135">
        <v>42917</v>
      </c>
      <c r="H23" s="135">
        <v>43100</v>
      </c>
      <c r="I23" s="136">
        <f>(H23-G23)/7</f>
        <v>26.142857142857142</v>
      </c>
      <c r="J23" s="137"/>
      <c r="K23" s="138"/>
      <c r="L23" s="151"/>
      <c r="M23" s="127"/>
    </row>
    <row r="24" spans="1:13" s="125" customFormat="1" ht="39" customHeight="1">
      <c r="A24" s="122">
        <v>12</v>
      </c>
      <c r="B24" s="130" t="s">
        <v>260</v>
      </c>
      <c r="C24" s="130" t="s">
        <v>248</v>
      </c>
      <c r="D24" s="131">
        <v>1</v>
      </c>
      <c r="E24" s="155">
        <v>0.01</v>
      </c>
      <c r="F24" s="129" t="s">
        <v>249</v>
      </c>
      <c r="G24" s="135">
        <v>42917</v>
      </c>
      <c r="H24" s="135">
        <v>43100</v>
      </c>
      <c r="I24" s="136">
        <f>(H24-G24)/7</f>
        <v>26.142857142857142</v>
      </c>
      <c r="J24" s="137"/>
      <c r="K24" s="138"/>
      <c r="L24" s="151"/>
      <c r="M24" s="127"/>
    </row>
    <row r="25" spans="1:13" s="125" customFormat="1" ht="40.5" customHeight="1">
      <c r="A25" s="122">
        <v>13</v>
      </c>
      <c r="B25" s="130" t="s">
        <v>173</v>
      </c>
      <c r="C25" s="130" t="s">
        <v>220</v>
      </c>
      <c r="D25" s="131" t="s">
        <v>221</v>
      </c>
      <c r="E25" s="155">
        <v>0.03</v>
      </c>
      <c r="F25" s="129" t="s">
        <v>175</v>
      </c>
      <c r="G25" s="135">
        <v>42917</v>
      </c>
      <c r="H25" s="135">
        <v>43100</v>
      </c>
      <c r="I25" s="136">
        <f>(H25-G25)/7</f>
        <v>26.142857142857142</v>
      </c>
      <c r="J25" s="137"/>
      <c r="K25" s="138"/>
      <c r="L25" s="151"/>
      <c r="M25" s="127"/>
    </row>
    <row r="26" spans="1:13" s="125" customFormat="1" ht="15">
      <c r="A26" s="122"/>
      <c r="B26" s="130"/>
      <c r="C26" s="130"/>
      <c r="D26" s="131"/>
      <c r="E26" s="155"/>
      <c r="F26" s="157"/>
      <c r="G26" s="135"/>
      <c r="H26" s="135"/>
      <c r="I26" s="136"/>
      <c r="J26" s="158"/>
      <c r="K26" s="138"/>
      <c r="L26" s="151"/>
      <c r="M26" s="127"/>
    </row>
    <row r="27" spans="1:13" s="125" customFormat="1" ht="37.5" customHeight="1">
      <c r="A27" s="122"/>
      <c r="B27" s="140" t="s">
        <v>202</v>
      </c>
      <c r="C27" s="140"/>
      <c r="D27" s="141"/>
      <c r="E27" s="142"/>
      <c r="F27" s="143"/>
      <c r="G27" s="144"/>
      <c r="H27" s="144"/>
      <c r="I27" s="145"/>
      <c r="J27" s="146" t="s">
        <v>253</v>
      </c>
      <c r="K27" s="147"/>
      <c r="L27" s="148"/>
      <c r="M27" s="127"/>
    </row>
    <row r="28" spans="1:13" s="125" customFormat="1" ht="47.25" customHeight="1">
      <c r="A28" s="122">
        <v>14</v>
      </c>
      <c r="B28" s="130" t="s">
        <v>191</v>
      </c>
      <c r="C28" s="130" t="s">
        <v>193</v>
      </c>
      <c r="D28" s="131">
        <v>1</v>
      </c>
      <c r="E28" s="149">
        <v>0.03</v>
      </c>
      <c r="F28" s="150" t="s">
        <v>196</v>
      </c>
      <c r="G28" s="135">
        <v>42917</v>
      </c>
      <c r="H28" s="135">
        <v>43099</v>
      </c>
      <c r="I28" s="136">
        <f>(H28-G28)/7</f>
        <v>26</v>
      </c>
      <c r="J28" s="137"/>
      <c r="K28" s="138"/>
      <c r="L28" s="151"/>
      <c r="M28" s="127"/>
    </row>
    <row r="29" spans="1:13" s="125" customFormat="1" ht="47.25" customHeight="1">
      <c r="A29" s="122">
        <v>15</v>
      </c>
      <c r="B29" s="130" t="s">
        <v>192</v>
      </c>
      <c r="C29" s="130" t="s">
        <v>194</v>
      </c>
      <c r="D29" s="131">
        <v>18</v>
      </c>
      <c r="E29" s="149">
        <v>0.04</v>
      </c>
      <c r="F29" s="150" t="s">
        <v>197</v>
      </c>
      <c r="G29" s="135">
        <v>42917</v>
      </c>
      <c r="H29" s="135">
        <v>43099</v>
      </c>
      <c r="I29" s="136">
        <f>(H29-G29)/7</f>
        <v>26</v>
      </c>
      <c r="J29" s="137"/>
      <c r="K29" s="138"/>
      <c r="L29" s="151"/>
      <c r="M29" s="127"/>
    </row>
    <row r="30" spans="1:13" s="125" customFormat="1" ht="47.25" customHeight="1">
      <c r="A30" s="122">
        <v>16</v>
      </c>
      <c r="B30" s="130" t="s">
        <v>227</v>
      </c>
      <c r="C30" s="130" t="s">
        <v>195</v>
      </c>
      <c r="D30" s="131">
        <v>18</v>
      </c>
      <c r="E30" s="149">
        <v>0.1</v>
      </c>
      <c r="F30" s="150" t="s">
        <v>198</v>
      </c>
      <c r="G30" s="135">
        <v>42917</v>
      </c>
      <c r="H30" s="135">
        <v>43099</v>
      </c>
      <c r="I30" s="136">
        <f>(H30-G30)/7</f>
        <v>26</v>
      </c>
      <c r="J30" s="137"/>
      <c r="K30" s="138"/>
      <c r="L30" s="151"/>
      <c r="M30" s="127"/>
    </row>
    <row r="31" spans="1:13" s="125" customFormat="1" ht="15">
      <c r="A31" s="122"/>
      <c r="B31" s="131"/>
      <c r="C31" s="130"/>
      <c r="D31" s="131"/>
      <c r="E31" s="155"/>
      <c r="F31" s="150"/>
      <c r="G31" s="135"/>
      <c r="H31" s="135"/>
      <c r="I31" s="159"/>
      <c r="J31" s="158"/>
      <c r="K31" s="138"/>
      <c r="L31" s="151"/>
      <c r="M31" s="127"/>
    </row>
    <row r="32" spans="1:13" s="125" customFormat="1" ht="36.75" customHeight="1">
      <c r="A32" s="122"/>
      <c r="B32" s="140" t="s">
        <v>250</v>
      </c>
      <c r="C32" s="140"/>
      <c r="D32" s="141"/>
      <c r="E32" s="152"/>
      <c r="F32" s="143"/>
      <c r="G32" s="144"/>
      <c r="H32" s="144"/>
      <c r="I32" s="153"/>
      <c r="J32" s="146" t="s">
        <v>253</v>
      </c>
      <c r="K32" s="147"/>
      <c r="L32" s="148"/>
      <c r="M32" s="127"/>
    </row>
    <row r="33" spans="1:13" s="125" customFormat="1" ht="60" customHeight="1">
      <c r="A33" s="122">
        <v>17</v>
      </c>
      <c r="B33" s="130" t="s">
        <v>251</v>
      </c>
      <c r="C33" s="130" t="s">
        <v>178</v>
      </c>
      <c r="D33" s="131" t="s">
        <v>223</v>
      </c>
      <c r="E33" s="155">
        <v>0.03</v>
      </c>
      <c r="F33" s="150" t="s">
        <v>179</v>
      </c>
      <c r="G33" s="135">
        <v>42917</v>
      </c>
      <c r="H33" s="135">
        <v>43099</v>
      </c>
      <c r="I33" s="136">
        <f>(H33-G33)/7</f>
        <v>26</v>
      </c>
      <c r="J33" s="137"/>
      <c r="K33" s="138"/>
      <c r="L33" s="151"/>
      <c r="M33" s="127"/>
    </row>
    <row r="34" spans="1:13" s="125" customFormat="1" ht="41.25" customHeight="1">
      <c r="A34" s="122">
        <v>18</v>
      </c>
      <c r="B34" s="130" t="s">
        <v>252</v>
      </c>
      <c r="C34" s="130" t="s">
        <v>200</v>
      </c>
      <c r="D34" s="131">
        <v>1</v>
      </c>
      <c r="E34" s="155">
        <v>0.15</v>
      </c>
      <c r="F34" s="129" t="s">
        <v>180</v>
      </c>
      <c r="G34" s="135">
        <v>42917</v>
      </c>
      <c r="H34" s="135">
        <v>43099</v>
      </c>
      <c r="I34" s="136">
        <f>(H34-G34)/7</f>
        <v>26</v>
      </c>
      <c r="J34" s="137"/>
      <c r="K34" s="138"/>
      <c r="L34" s="151"/>
      <c r="M34" s="127"/>
    </row>
    <row r="35" spans="10:13" ht="12">
      <c r="J35" s="104"/>
      <c r="M35" s="105"/>
    </row>
    <row r="36" ht="12">
      <c r="J36" s="104"/>
    </row>
    <row r="38" spans="5:12" ht="18">
      <c r="E38" s="160">
        <f>SUM(E10:E35)</f>
        <v>1</v>
      </c>
      <c r="I38" s="161">
        <f>SUM(I10:I35)</f>
        <v>433.7142857142857</v>
      </c>
      <c r="L38" s="160">
        <f>SUM(L10:L35)</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5:H65466 J35:K65466 I35:I37 I39:I6546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18" sqref="B18:P18"/>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98"/>
      <c r="C2" s="299"/>
      <c r="D2" s="295" t="s">
        <v>124</v>
      </c>
      <c r="E2" s="272"/>
      <c r="F2" s="272"/>
      <c r="G2" s="272"/>
      <c r="H2" s="272"/>
      <c r="I2" s="272"/>
      <c r="J2" s="272"/>
      <c r="K2" s="92"/>
      <c r="L2" s="92"/>
      <c r="M2" s="287" t="str">
        <f>Proyecto!K2</f>
        <v>Codigo: GC-F-015</v>
      </c>
      <c r="N2" s="266"/>
      <c r="O2" s="266"/>
      <c r="P2" s="267"/>
      <c r="R2" s="11"/>
      <c r="S2" s="11"/>
      <c r="T2" s="11" t="s">
        <v>136</v>
      </c>
      <c r="U2" s="15"/>
      <c r="AE2" s="16"/>
    </row>
    <row r="3" spans="2:31" s="12" customFormat="1" ht="23.25" customHeight="1">
      <c r="B3" s="300"/>
      <c r="C3" s="301"/>
      <c r="D3" s="296" t="s">
        <v>126</v>
      </c>
      <c r="E3" s="275"/>
      <c r="F3" s="275"/>
      <c r="G3" s="275"/>
      <c r="H3" s="275"/>
      <c r="I3" s="275"/>
      <c r="J3" s="275"/>
      <c r="K3" s="91"/>
      <c r="L3" s="91"/>
      <c r="M3" s="288" t="str">
        <f>Proyecto!K3</f>
        <v>Fecha: 17 de septiembre de 2014</v>
      </c>
      <c r="N3" s="245"/>
      <c r="O3" s="245"/>
      <c r="P3" s="268"/>
      <c r="R3" s="11"/>
      <c r="S3" s="11"/>
      <c r="T3" s="11" t="s">
        <v>137</v>
      </c>
      <c r="U3" s="15"/>
      <c r="AE3" s="16"/>
    </row>
    <row r="4" spans="2:31" s="12" customFormat="1" ht="24" customHeight="1">
      <c r="B4" s="300"/>
      <c r="C4" s="301"/>
      <c r="D4" s="296" t="s">
        <v>127</v>
      </c>
      <c r="E4" s="275"/>
      <c r="F4" s="275"/>
      <c r="G4" s="275"/>
      <c r="H4" s="275"/>
      <c r="I4" s="275"/>
      <c r="J4" s="275"/>
      <c r="K4" s="91"/>
      <c r="L4" s="91"/>
      <c r="M4" s="288" t="str">
        <f>Proyecto!K4</f>
        <v>Version 001</v>
      </c>
      <c r="N4" s="245"/>
      <c r="O4" s="245"/>
      <c r="P4" s="268"/>
      <c r="R4" s="11"/>
      <c r="T4" s="11" t="s">
        <v>138</v>
      </c>
      <c r="U4" s="15"/>
      <c r="AE4" s="16"/>
    </row>
    <row r="5" spans="2:31" s="12" customFormat="1" ht="22.5" customHeight="1" thickBot="1">
      <c r="B5" s="302"/>
      <c r="C5" s="303"/>
      <c r="D5" s="297" t="s">
        <v>129</v>
      </c>
      <c r="E5" s="278"/>
      <c r="F5" s="278"/>
      <c r="G5" s="278"/>
      <c r="H5" s="278"/>
      <c r="I5" s="278"/>
      <c r="J5" s="278"/>
      <c r="K5" s="93"/>
      <c r="L5" s="93"/>
      <c r="M5" s="289" t="s">
        <v>130</v>
      </c>
      <c r="N5" s="269"/>
      <c r="O5" s="269"/>
      <c r="P5" s="270"/>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63" t="s">
        <v>0</v>
      </c>
      <c r="C7" s="163"/>
      <c r="D7" s="164" t="str">
        <f>Proyecto!$E$7</f>
        <v>Mejoramiento de sedes de la Superintendencia de Sociedades</v>
      </c>
      <c r="E7" s="164"/>
      <c r="F7" s="164"/>
      <c r="G7" s="164"/>
      <c r="H7" s="164"/>
      <c r="I7" s="164"/>
      <c r="J7" s="164"/>
      <c r="K7" s="164"/>
      <c r="L7" s="164"/>
      <c r="M7" s="164"/>
      <c r="N7" s="164"/>
      <c r="O7" s="164"/>
      <c r="P7" s="164"/>
      <c r="AE7" s="1"/>
    </row>
    <row r="8" spans="2:31" ht="6.75" customHeight="1">
      <c r="B8" s="8"/>
      <c r="C8" s="8"/>
      <c r="D8" s="9"/>
      <c r="E8" s="9"/>
      <c r="F8" s="9"/>
      <c r="G8" s="9"/>
      <c r="H8" s="9"/>
      <c r="I8" s="9"/>
      <c r="J8" s="9"/>
      <c r="K8" s="9"/>
      <c r="L8" s="9"/>
      <c r="M8" s="9"/>
      <c r="N8" s="9"/>
      <c r="O8" s="9"/>
      <c r="P8" s="9"/>
      <c r="AE8" s="1"/>
    </row>
    <row r="10" spans="2:16" ht="21.75" customHeight="1">
      <c r="B10" s="225" t="s">
        <v>22</v>
      </c>
      <c r="C10" s="225"/>
      <c r="D10" s="225"/>
      <c r="E10" s="225"/>
      <c r="F10" s="225"/>
      <c r="G10" s="225"/>
      <c r="H10" s="225"/>
      <c r="I10" s="225"/>
      <c r="J10" s="225"/>
      <c r="K10" s="225"/>
      <c r="L10" s="225"/>
      <c r="M10" s="225"/>
      <c r="N10" s="225"/>
      <c r="O10" s="225"/>
      <c r="P10" s="225"/>
    </row>
    <row r="11" spans="2:16" ht="21.75" customHeight="1">
      <c r="B11" s="206" t="s">
        <v>132</v>
      </c>
      <c r="C11" s="206"/>
      <c r="D11" s="206"/>
      <c r="E11" s="206"/>
      <c r="F11" s="99" t="s">
        <v>133</v>
      </c>
      <c r="G11" s="206" t="s">
        <v>134</v>
      </c>
      <c r="H11" s="206"/>
      <c r="I11" s="206"/>
      <c r="J11" s="206"/>
      <c r="K11" s="101"/>
      <c r="L11" s="101"/>
      <c r="M11" s="206" t="s">
        <v>135</v>
      </c>
      <c r="N11" s="206"/>
      <c r="O11" s="206"/>
      <c r="P11" s="206"/>
    </row>
    <row r="12" spans="2:16" ht="39.75" customHeight="1">
      <c r="B12" s="290" t="s">
        <v>181</v>
      </c>
      <c r="C12" s="290"/>
      <c r="D12" s="290"/>
      <c r="E12" s="290"/>
      <c r="F12" s="126" t="s">
        <v>138</v>
      </c>
      <c r="G12" s="290" t="s">
        <v>187</v>
      </c>
      <c r="H12" s="290"/>
      <c r="I12" s="290"/>
      <c r="J12" s="290"/>
      <c r="K12" s="128"/>
      <c r="L12" s="128"/>
      <c r="M12" s="291" t="s">
        <v>141</v>
      </c>
      <c r="N12" s="291"/>
      <c r="O12" s="291"/>
      <c r="P12" s="291"/>
    </row>
    <row r="13" spans="2:16" ht="39.75" customHeight="1">
      <c r="B13" s="290" t="s">
        <v>182</v>
      </c>
      <c r="C13" s="290"/>
      <c r="D13" s="290"/>
      <c r="E13" s="290"/>
      <c r="F13" s="126" t="s">
        <v>136</v>
      </c>
      <c r="G13" s="290" t="s">
        <v>185</v>
      </c>
      <c r="H13" s="290"/>
      <c r="I13" s="290"/>
      <c r="J13" s="290"/>
      <c r="K13" s="128"/>
      <c r="L13" s="128"/>
      <c r="M13" s="291" t="s">
        <v>141</v>
      </c>
      <c r="N13" s="291"/>
      <c r="O13" s="291"/>
      <c r="P13" s="291"/>
    </row>
    <row r="14" spans="2:16" ht="39.75" customHeight="1">
      <c r="B14" s="290" t="s">
        <v>183</v>
      </c>
      <c r="C14" s="290"/>
      <c r="D14" s="290"/>
      <c r="E14" s="290"/>
      <c r="F14" s="126" t="s">
        <v>137</v>
      </c>
      <c r="G14" s="290" t="s">
        <v>186</v>
      </c>
      <c r="H14" s="290"/>
      <c r="I14" s="290"/>
      <c r="J14" s="290"/>
      <c r="K14" s="128"/>
      <c r="L14" s="128"/>
      <c r="M14" s="291" t="s">
        <v>141</v>
      </c>
      <c r="N14" s="291"/>
      <c r="O14" s="291"/>
      <c r="P14" s="291"/>
    </row>
    <row r="15" spans="2:16" ht="39.75" customHeight="1">
      <c r="B15" s="292" t="s">
        <v>184</v>
      </c>
      <c r="C15" s="293"/>
      <c r="D15" s="293"/>
      <c r="E15" s="294"/>
      <c r="F15" s="126" t="s">
        <v>136</v>
      </c>
      <c r="G15" s="290" t="s">
        <v>185</v>
      </c>
      <c r="H15" s="290"/>
      <c r="I15" s="290"/>
      <c r="J15" s="290"/>
      <c r="K15" s="128"/>
      <c r="L15" s="128"/>
      <c r="M15" s="291" t="s">
        <v>141</v>
      </c>
      <c r="N15" s="291"/>
      <c r="O15" s="291"/>
      <c r="P15" s="291"/>
    </row>
    <row r="16" spans="2:16" ht="21.75" customHeight="1">
      <c r="B16" s="226"/>
      <c r="C16" s="226"/>
      <c r="D16" s="226"/>
      <c r="E16" s="226"/>
      <c r="F16" s="100"/>
      <c r="G16" s="226"/>
      <c r="H16" s="226"/>
      <c r="I16" s="226"/>
      <c r="J16" s="226"/>
      <c r="K16" s="22"/>
      <c r="L16" s="22"/>
      <c r="M16" s="226"/>
      <c r="N16" s="226"/>
      <c r="O16" s="226"/>
      <c r="P16" s="226"/>
    </row>
    <row r="18" spans="2:16" ht="27" customHeight="1">
      <c r="B18" s="225" t="s">
        <v>23</v>
      </c>
      <c r="C18" s="225"/>
      <c r="D18" s="225"/>
      <c r="E18" s="225"/>
      <c r="F18" s="225"/>
      <c r="G18" s="225"/>
      <c r="H18" s="225"/>
      <c r="I18" s="225"/>
      <c r="J18" s="225"/>
      <c r="K18" s="225"/>
      <c r="L18" s="225"/>
      <c r="M18" s="225"/>
      <c r="N18" s="225"/>
      <c r="O18" s="225"/>
      <c r="P18" s="225"/>
    </row>
    <row r="19" spans="2:16" ht="26.25" customHeight="1">
      <c r="B19" s="280" t="s">
        <v>24</v>
      </c>
      <c r="C19" s="280"/>
      <c r="D19" s="280"/>
      <c r="E19" s="280"/>
      <c r="F19" s="280"/>
      <c r="G19" s="280"/>
      <c r="H19" s="280"/>
      <c r="I19" s="280"/>
      <c r="J19" s="280"/>
      <c r="K19" s="280"/>
      <c r="L19" s="280"/>
      <c r="M19" s="280"/>
      <c r="N19" s="280"/>
      <c r="O19" s="280"/>
      <c r="P19" s="280"/>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6"/>
  <sheetViews>
    <sheetView showGridLines="0" zoomScale="90" zoomScaleNormal="90" zoomScalePageLayoutView="0" workbookViewId="0" topLeftCell="A1">
      <selection activeCell="D12" sqref="D12"/>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75"/>
      <c r="C2" s="176"/>
      <c r="D2" s="177" t="s">
        <v>124</v>
      </c>
      <c r="E2" s="178"/>
      <c r="F2" s="178"/>
      <c r="G2" s="178"/>
      <c r="H2" s="178"/>
      <c r="I2" s="178"/>
      <c r="J2" s="179"/>
      <c r="K2" s="165" t="s">
        <v>125</v>
      </c>
      <c r="L2" s="198"/>
      <c r="M2" s="165" t="str">
        <f>Proyecto!K2</f>
        <v>Codigo: GC-F-015</v>
      </c>
      <c r="N2" s="189"/>
      <c r="O2" s="189"/>
      <c r="P2" s="166"/>
      <c r="R2" s="11"/>
      <c r="S2" s="11"/>
      <c r="T2" s="11"/>
      <c r="U2" s="15"/>
      <c r="AE2" s="16"/>
    </row>
    <row r="3" spans="2:31" s="12" customFormat="1" ht="23.25" customHeight="1">
      <c r="B3" s="171"/>
      <c r="C3" s="172"/>
      <c r="D3" s="180" t="s">
        <v>126</v>
      </c>
      <c r="E3" s="181"/>
      <c r="F3" s="181"/>
      <c r="G3" s="181"/>
      <c r="H3" s="181"/>
      <c r="I3" s="181"/>
      <c r="J3" s="182"/>
      <c r="K3" s="167" t="s">
        <v>131</v>
      </c>
      <c r="L3" s="199"/>
      <c r="M3" s="190" t="str">
        <f>Proyecto!K3</f>
        <v>Fecha: 17 de septiembre de 2014</v>
      </c>
      <c r="N3" s="191"/>
      <c r="O3" s="191"/>
      <c r="P3" s="192"/>
      <c r="R3" s="11"/>
      <c r="S3" s="11"/>
      <c r="T3" s="11"/>
      <c r="U3" s="15"/>
      <c r="AE3" s="16"/>
    </row>
    <row r="4" spans="2:31" s="12" customFormat="1" ht="24" customHeight="1">
      <c r="B4" s="171"/>
      <c r="C4" s="172"/>
      <c r="D4" s="180" t="s">
        <v>127</v>
      </c>
      <c r="E4" s="181"/>
      <c r="F4" s="181"/>
      <c r="G4" s="181"/>
      <c r="H4" s="181"/>
      <c r="I4" s="181"/>
      <c r="J4" s="182"/>
      <c r="K4" s="167" t="s">
        <v>128</v>
      </c>
      <c r="L4" s="199"/>
      <c r="M4" s="167" t="str">
        <f>Proyecto!K4</f>
        <v>Version 001</v>
      </c>
      <c r="N4" s="193"/>
      <c r="O4" s="193"/>
      <c r="P4" s="168"/>
      <c r="R4" s="11"/>
      <c r="U4" s="15"/>
      <c r="AE4" s="16"/>
    </row>
    <row r="5" spans="2:31" s="12" customFormat="1" ht="22.5" customHeight="1" thickBot="1">
      <c r="B5" s="173"/>
      <c r="C5" s="174"/>
      <c r="D5" s="183" t="s">
        <v>129</v>
      </c>
      <c r="E5" s="184"/>
      <c r="F5" s="184"/>
      <c r="G5" s="184"/>
      <c r="H5" s="184"/>
      <c r="I5" s="184"/>
      <c r="J5" s="185"/>
      <c r="K5" s="169" t="s">
        <v>130</v>
      </c>
      <c r="L5" s="200"/>
      <c r="M5" s="194" t="s">
        <v>130</v>
      </c>
      <c r="N5" s="195"/>
      <c r="O5" s="195"/>
      <c r="P5" s="196"/>
      <c r="R5" s="11"/>
      <c r="U5" s="11"/>
      <c r="AE5" s="16"/>
    </row>
    <row r="6" spans="2:16" ht="5.25" customHeight="1">
      <c r="B6" s="5"/>
      <c r="C6" s="5"/>
      <c r="D6" s="114"/>
      <c r="E6" s="114"/>
      <c r="F6" s="114"/>
      <c r="G6" s="114"/>
      <c r="H6" s="114"/>
      <c r="I6" s="114"/>
      <c r="J6" s="114"/>
      <c r="K6" s="114"/>
      <c r="L6" s="114"/>
      <c r="M6" s="114"/>
      <c r="N6" s="114"/>
      <c r="O6" s="114"/>
      <c r="P6" s="114"/>
    </row>
    <row r="7" spans="2:31" ht="29.25" customHeight="1">
      <c r="B7" s="163" t="s">
        <v>0</v>
      </c>
      <c r="C7" s="163"/>
      <c r="D7" s="197" t="str">
        <f>Proyecto!$E$7</f>
        <v>Mejoramiento de sedes de la Superintendencia de Sociedades</v>
      </c>
      <c r="E7" s="197"/>
      <c r="F7" s="197"/>
      <c r="G7" s="197"/>
      <c r="H7" s="197"/>
      <c r="I7" s="197"/>
      <c r="J7" s="197"/>
      <c r="K7" s="197"/>
      <c r="L7" s="197"/>
      <c r="M7" s="197"/>
      <c r="N7" s="197"/>
      <c r="O7" s="197"/>
      <c r="P7" s="197"/>
      <c r="AE7" s="1"/>
    </row>
    <row r="8" spans="2:31" ht="6.75" customHeight="1">
      <c r="B8" s="8"/>
      <c r="C8" s="8"/>
      <c r="D8" s="115"/>
      <c r="E8" s="115"/>
      <c r="F8" s="115"/>
      <c r="G8" s="115"/>
      <c r="H8" s="115"/>
      <c r="I8" s="115"/>
      <c r="J8" s="115"/>
      <c r="K8" s="115"/>
      <c r="L8" s="115"/>
      <c r="M8" s="115"/>
      <c r="N8" s="115"/>
      <c r="O8" s="115"/>
      <c r="P8" s="115"/>
      <c r="AE8" s="1"/>
    </row>
    <row r="9" spans="2:31" ht="39.75" customHeight="1">
      <c r="B9" s="204" t="s">
        <v>25</v>
      </c>
      <c r="C9" s="205"/>
      <c r="D9" s="201" t="s">
        <v>140</v>
      </c>
      <c r="E9" s="202"/>
      <c r="F9" s="202"/>
      <c r="G9" s="202"/>
      <c r="H9" s="202"/>
      <c r="I9" s="202"/>
      <c r="J9" s="202"/>
      <c r="K9" s="202"/>
      <c r="L9" s="202"/>
      <c r="M9" s="202"/>
      <c r="N9" s="202"/>
      <c r="O9" s="202"/>
      <c r="P9" s="203"/>
      <c r="AE9" s="1"/>
    </row>
    <row r="10" spans="4:16" ht="7.5" customHeight="1">
      <c r="D10" s="116"/>
      <c r="E10" s="116"/>
      <c r="F10" s="116"/>
      <c r="G10" s="116"/>
      <c r="H10" s="116"/>
      <c r="I10" s="116"/>
      <c r="J10" s="116"/>
      <c r="K10" s="116"/>
      <c r="L10" s="116"/>
      <c r="M10" s="116"/>
      <c r="N10" s="116"/>
      <c r="O10" s="116"/>
      <c r="P10" s="116"/>
    </row>
    <row r="11" spans="2:31" ht="39.75" customHeight="1">
      <c r="B11" s="204" t="s">
        <v>26</v>
      </c>
      <c r="C11" s="205"/>
      <c r="D11" s="186" t="s">
        <v>188</v>
      </c>
      <c r="E11" s="186"/>
      <c r="F11" s="186"/>
      <c r="G11" s="186"/>
      <c r="H11" s="186"/>
      <c r="I11" s="186"/>
      <c r="J11" s="186"/>
      <c r="K11" s="186"/>
      <c r="L11" s="186"/>
      <c r="M11" s="186"/>
      <c r="N11" s="186"/>
      <c r="O11" s="186"/>
      <c r="P11" s="186"/>
      <c r="AE11" s="1"/>
    </row>
    <row r="12" spans="2:31" ht="22.5" customHeight="1">
      <c r="B12" s="187" t="s">
        <v>106</v>
      </c>
      <c r="C12" s="187"/>
      <c r="D12" s="110" t="s">
        <v>1</v>
      </c>
      <c r="E12" s="186" t="s">
        <v>228</v>
      </c>
      <c r="F12" s="186"/>
      <c r="G12" s="186"/>
      <c r="H12" s="186"/>
      <c r="I12" s="186"/>
      <c r="J12" s="186"/>
      <c r="K12" s="186"/>
      <c r="L12" s="186"/>
      <c r="M12" s="186"/>
      <c r="N12" s="186"/>
      <c r="O12" s="186"/>
      <c r="P12" s="186"/>
      <c r="AE12" s="1"/>
    </row>
    <row r="13" spans="2:21" s="109" customFormat="1" ht="21" customHeight="1">
      <c r="B13" s="188"/>
      <c r="C13" s="188"/>
      <c r="D13" s="111" t="s">
        <v>108</v>
      </c>
      <c r="E13" s="186"/>
      <c r="F13" s="186"/>
      <c r="G13" s="186"/>
      <c r="H13" s="186"/>
      <c r="I13" s="186"/>
      <c r="J13" s="186"/>
      <c r="K13" s="186"/>
      <c r="L13" s="186"/>
      <c r="M13" s="186"/>
      <c r="N13" s="186"/>
      <c r="O13" s="186"/>
      <c r="P13" s="186"/>
      <c r="R13" s="11"/>
      <c r="U13" s="11"/>
    </row>
    <row r="14" spans="2:21" s="109" customFormat="1" ht="5.25" customHeight="1">
      <c r="B14" s="10"/>
      <c r="C14" s="10"/>
      <c r="D14" s="112"/>
      <c r="E14" s="117"/>
      <c r="F14" s="117"/>
      <c r="G14" s="117"/>
      <c r="H14" s="117"/>
      <c r="I14" s="117"/>
      <c r="J14" s="117"/>
      <c r="K14" s="117"/>
      <c r="L14" s="117"/>
      <c r="M14" s="117"/>
      <c r="N14" s="117"/>
      <c r="O14" s="117"/>
      <c r="P14" s="117"/>
      <c r="R14" s="11"/>
      <c r="U14" s="11"/>
    </row>
    <row r="15" spans="2:21" s="3" customFormat="1" ht="5.25" customHeight="1">
      <c r="B15" s="10"/>
      <c r="C15" s="10"/>
      <c r="D15" s="4"/>
      <c r="E15" s="117"/>
      <c r="F15" s="117"/>
      <c r="G15" s="117"/>
      <c r="H15" s="117"/>
      <c r="I15" s="117"/>
      <c r="J15" s="117"/>
      <c r="K15" s="117"/>
      <c r="L15" s="117"/>
      <c r="M15" s="117"/>
      <c r="N15" s="117"/>
      <c r="O15" s="117"/>
      <c r="P15" s="117"/>
      <c r="R15" s="11"/>
      <c r="U15" s="11"/>
    </row>
    <row r="16" spans="2:31" ht="22.5" customHeight="1">
      <c r="B16" s="187" t="s">
        <v>106</v>
      </c>
      <c r="C16" s="187"/>
      <c r="D16" s="49" t="s">
        <v>1</v>
      </c>
      <c r="E16" s="186" t="s">
        <v>229</v>
      </c>
      <c r="F16" s="186"/>
      <c r="G16" s="186"/>
      <c r="H16" s="186"/>
      <c r="I16" s="186"/>
      <c r="J16" s="186"/>
      <c r="K16" s="186"/>
      <c r="L16" s="186"/>
      <c r="M16" s="186"/>
      <c r="N16" s="186"/>
      <c r="O16" s="186"/>
      <c r="P16" s="186"/>
      <c r="AE16" s="1"/>
    </row>
    <row r="17" spans="2:21" s="52" customFormat="1" ht="21" customHeight="1">
      <c r="B17" s="188"/>
      <c r="C17" s="188"/>
      <c r="D17" s="50" t="s">
        <v>108</v>
      </c>
      <c r="E17" s="186"/>
      <c r="F17" s="186"/>
      <c r="G17" s="186"/>
      <c r="H17" s="186"/>
      <c r="I17" s="186"/>
      <c r="J17" s="186"/>
      <c r="K17" s="186"/>
      <c r="L17" s="186"/>
      <c r="M17" s="186"/>
      <c r="N17" s="186"/>
      <c r="O17" s="186"/>
      <c r="P17" s="186"/>
      <c r="R17" s="11"/>
      <c r="U17" s="11"/>
    </row>
    <row r="18" spans="2:21" s="52" customFormat="1" ht="5.25" customHeight="1">
      <c r="B18" s="10"/>
      <c r="C18" s="10"/>
      <c r="D18" s="51"/>
      <c r="E18" s="117"/>
      <c r="F18" s="117"/>
      <c r="G18" s="117"/>
      <c r="H18" s="117"/>
      <c r="I18" s="117"/>
      <c r="J18" s="117"/>
      <c r="K18" s="117"/>
      <c r="L18" s="117"/>
      <c r="M18" s="117"/>
      <c r="N18" s="117"/>
      <c r="O18" s="117"/>
      <c r="P18" s="117"/>
      <c r="R18" s="11"/>
      <c r="U18" s="11"/>
    </row>
    <row r="19" spans="2:31" ht="22.5" customHeight="1">
      <c r="B19" s="187" t="s">
        <v>106</v>
      </c>
      <c r="C19" s="187"/>
      <c r="D19" s="53" t="s">
        <v>1</v>
      </c>
      <c r="E19" s="186" t="s">
        <v>230</v>
      </c>
      <c r="F19" s="186"/>
      <c r="G19" s="186"/>
      <c r="H19" s="186"/>
      <c r="I19" s="186"/>
      <c r="J19" s="186"/>
      <c r="K19" s="186"/>
      <c r="L19" s="186"/>
      <c r="M19" s="186"/>
      <c r="N19" s="186"/>
      <c r="O19" s="186"/>
      <c r="P19" s="186"/>
      <c r="AE19" s="1"/>
    </row>
    <row r="20" spans="2:21" s="56" customFormat="1" ht="21" customHeight="1">
      <c r="B20" s="188"/>
      <c r="C20" s="188"/>
      <c r="D20" s="54" t="s">
        <v>109</v>
      </c>
      <c r="E20" s="186"/>
      <c r="F20" s="186"/>
      <c r="G20" s="186"/>
      <c r="H20" s="186"/>
      <c r="I20" s="186"/>
      <c r="J20" s="186"/>
      <c r="K20" s="186"/>
      <c r="L20" s="186"/>
      <c r="M20" s="186"/>
      <c r="N20" s="186"/>
      <c r="O20" s="186"/>
      <c r="P20" s="186"/>
      <c r="R20" s="11"/>
      <c r="U20" s="11"/>
    </row>
    <row r="21" spans="2:21" s="56" customFormat="1" ht="5.25" customHeight="1">
      <c r="B21" s="10"/>
      <c r="C21" s="10"/>
      <c r="D21" s="55"/>
      <c r="E21" s="117"/>
      <c r="F21" s="117"/>
      <c r="G21" s="117"/>
      <c r="H21" s="117"/>
      <c r="I21" s="117"/>
      <c r="J21" s="117"/>
      <c r="K21" s="117"/>
      <c r="L21" s="117"/>
      <c r="M21" s="117"/>
      <c r="N21" s="117"/>
      <c r="O21" s="117"/>
      <c r="P21" s="117"/>
      <c r="R21" s="11"/>
      <c r="U21" s="11"/>
    </row>
    <row r="22" spans="2:31" ht="22.5" customHeight="1">
      <c r="B22" s="187" t="s">
        <v>106</v>
      </c>
      <c r="C22" s="187"/>
      <c r="D22" s="53" t="s">
        <v>1</v>
      </c>
      <c r="E22" s="186" t="s">
        <v>202</v>
      </c>
      <c r="F22" s="186"/>
      <c r="G22" s="186"/>
      <c r="H22" s="186"/>
      <c r="I22" s="186"/>
      <c r="J22" s="186"/>
      <c r="K22" s="186"/>
      <c r="L22" s="186"/>
      <c r="M22" s="186"/>
      <c r="N22" s="186"/>
      <c r="O22" s="186"/>
      <c r="P22" s="186"/>
      <c r="AE22" s="1"/>
    </row>
    <row r="23" spans="2:21" s="56" customFormat="1" ht="21" customHeight="1">
      <c r="B23" s="188"/>
      <c r="C23" s="188"/>
      <c r="D23" s="54" t="s">
        <v>109</v>
      </c>
      <c r="E23" s="186"/>
      <c r="F23" s="186"/>
      <c r="G23" s="186"/>
      <c r="H23" s="186"/>
      <c r="I23" s="186"/>
      <c r="J23" s="186"/>
      <c r="K23" s="186"/>
      <c r="L23" s="186"/>
      <c r="M23" s="186"/>
      <c r="N23" s="186"/>
      <c r="O23" s="186"/>
      <c r="P23" s="186"/>
      <c r="R23" s="11"/>
      <c r="U23" s="11"/>
    </row>
    <row r="24" spans="2:21" s="56" customFormat="1" ht="5.25" customHeight="1">
      <c r="B24" s="10"/>
      <c r="C24" s="10"/>
      <c r="D24" s="55"/>
      <c r="E24" s="117"/>
      <c r="F24" s="117"/>
      <c r="G24" s="117"/>
      <c r="H24" s="117"/>
      <c r="I24" s="117"/>
      <c r="J24" s="117"/>
      <c r="K24" s="117"/>
      <c r="L24" s="117"/>
      <c r="M24" s="117"/>
      <c r="N24" s="117"/>
      <c r="O24" s="117"/>
      <c r="P24" s="117"/>
      <c r="R24" s="11"/>
      <c r="U24" s="11"/>
    </row>
    <row r="25" spans="2:31" ht="22.5" customHeight="1">
      <c r="B25" s="187" t="s">
        <v>106</v>
      </c>
      <c r="C25" s="187"/>
      <c r="D25" s="53" t="s">
        <v>1</v>
      </c>
      <c r="E25" s="186" t="s">
        <v>231</v>
      </c>
      <c r="F25" s="186"/>
      <c r="G25" s="186"/>
      <c r="H25" s="186"/>
      <c r="I25" s="186"/>
      <c r="J25" s="186"/>
      <c r="K25" s="186"/>
      <c r="L25" s="186"/>
      <c r="M25" s="186"/>
      <c r="N25" s="186"/>
      <c r="O25" s="186"/>
      <c r="P25" s="186"/>
      <c r="AE25" s="1"/>
    </row>
    <row r="26" spans="2:21" s="56" customFormat="1" ht="21" customHeight="1">
      <c r="B26" s="188"/>
      <c r="C26" s="188"/>
      <c r="D26" s="54" t="s">
        <v>109</v>
      </c>
      <c r="E26" s="186"/>
      <c r="F26" s="186"/>
      <c r="G26" s="186"/>
      <c r="H26" s="186"/>
      <c r="I26" s="186"/>
      <c r="J26" s="186"/>
      <c r="K26" s="186"/>
      <c r="L26" s="186"/>
      <c r="M26" s="186"/>
      <c r="N26" s="186"/>
      <c r="O26" s="186"/>
      <c r="P26" s="186"/>
      <c r="R26" s="11"/>
      <c r="U26" s="11"/>
    </row>
  </sheetData>
  <sheetProtection/>
  <mergeCells count="32">
    <mergeCell ref="B12:C13"/>
    <mergeCell ref="E12:P13"/>
    <mergeCell ref="D5:J5"/>
    <mergeCell ref="K5:L5"/>
    <mergeCell ref="D11:P11"/>
    <mergeCell ref="D9:P9"/>
    <mergeCell ref="B7:C7"/>
    <mergeCell ref="B11:C11"/>
    <mergeCell ref="B9:C9"/>
    <mergeCell ref="B2:C2"/>
    <mergeCell ref="B3:C3"/>
    <mergeCell ref="B4:C4"/>
    <mergeCell ref="B25:C26"/>
    <mergeCell ref="M2:P2"/>
    <mergeCell ref="M3:P3"/>
    <mergeCell ref="M4:P4"/>
    <mergeCell ref="M5:P5"/>
    <mergeCell ref="D7:P7"/>
    <mergeCell ref="D2:J2"/>
    <mergeCell ref="K2:L2"/>
    <mergeCell ref="D3:J3"/>
    <mergeCell ref="K3:L3"/>
    <mergeCell ref="D4:J4"/>
    <mergeCell ref="K4:L4"/>
    <mergeCell ref="B5:C5"/>
    <mergeCell ref="E25:P26"/>
    <mergeCell ref="E16:P17"/>
    <mergeCell ref="B19:C20"/>
    <mergeCell ref="E19:P20"/>
    <mergeCell ref="B22:C23"/>
    <mergeCell ref="E22:P23"/>
    <mergeCell ref="B16:C17"/>
  </mergeCells>
  <dataValidations count="1">
    <dataValidation type="whole" allowBlank="1" showInputMessage="1" showErrorMessage="1" sqref="O27:U65485 W27:AC65485 G27:M6548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33"/>
  <sheetViews>
    <sheetView showGridLines="0" zoomScale="90" zoomScaleNormal="90" zoomScalePageLayoutView="0" workbookViewId="0" topLeftCell="A4">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75"/>
      <c r="C2" s="176"/>
      <c r="D2" s="216" t="s">
        <v>124</v>
      </c>
      <c r="E2" s="217"/>
      <c r="F2" s="217"/>
      <c r="G2" s="217"/>
      <c r="H2" s="218"/>
      <c r="I2" s="69" t="str">
        <f>Proyecto!K2</f>
        <v>Codigo: GC-F-015</v>
      </c>
      <c r="J2" s="25"/>
      <c r="K2" s="25"/>
      <c r="L2" s="25"/>
      <c r="M2" s="68"/>
      <c r="N2" s="68"/>
      <c r="T2" s="16"/>
    </row>
    <row r="3" spans="2:20" s="21" customFormat="1" ht="23.25" customHeight="1" thickBot="1">
      <c r="B3" s="171"/>
      <c r="C3" s="172"/>
      <c r="D3" s="216" t="s">
        <v>126</v>
      </c>
      <c r="E3" s="217"/>
      <c r="F3" s="217"/>
      <c r="G3" s="217"/>
      <c r="H3" s="218"/>
      <c r="I3" s="70" t="str">
        <f>Proyecto!K3</f>
        <v>Fecha: 17 de septiembre de 2014</v>
      </c>
      <c r="J3" s="25"/>
      <c r="K3" s="25"/>
      <c r="L3" s="25"/>
      <c r="M3" s="68"/>
      <c r="N3" s="68"/>
      <c r="T3" s="16"/>
    </row>
    <row r="4" spans="2:20" s="21" customFormat="1" ht="24" customHeight="1" thickBot="1">
      <c r="B4" s="171"/>
      <c r="C4" s="172"/>
      <c r="D4" s="216" t="s">
        <v>127</v>
      </c>
      <c r="E4" s="217"/>
      <c r="F4" s="217"/>
      <c r="G4" s="217"/>
      <c r="H4" s="218"/>
      <c r="I4" s="70" t="str">
        <f>Proyecto!K4</f>
        <v>Version 001</v>
      </c>
      <c r="J4" s="25"/>
      <c r="K4" s="25"/>
      <c r="L4" s="25"/>
      <c r="M4" s="68"/>
      <c r="N4" s="68"/>
      <c r="T4" s="16"/>
    </row>
    <row r="5" spans="2:20" s="21" customFormat="1" ht="22.5" customHeight="1" thickBot="1">
      <c r="B5" s="173"/>
      <c r="C5" s="174"/>
      <c r="D5" s="219" t="s">
        <v>129</v>
      </c>
      <c r="E5" s="220"/>
      <c r="F5" s="220"/>
      <c r="G5" s="220"/>
      <c r="H5" s="221"/>
      <c r="I5" s="71" t="s">
        <v>130</v>
      </c>
      <c r="J5" s="25"/>
      <c r="K5" s="25"/>
      <c r="L5" s="25"/>
      <c r="M5" s="68"/>
      <c r="N5" s="68"/>
      <c r="T5" s="16"/>
    </row>
    <row r="6" spans="2:9" ht="5.25" customHeight="1">
      <c r="B6" s="20"/>
      <c r="C6" s="20"/>
      <c r="D6" s="20"/>
      <c r="E6" s="20"/>
      <c r="F6" s="20"/>
      <c r="G6" s="48"/>
      <c r="H6" s="20"/>
      <c r="I6" s="20"/>
    </row>
    <row r="7" spans="2:24" ht="29.25" customHeight="1">
      <c r="B7" s="163" t="s">
        <v>0</v>
      </c>
      <c r="C7" s="163"/>
      <c r="D7" s="164" t="str">
        <f>Proyecto!$E$7</f>
        <v>Mejoramiento de sedes de la Superintendencia de Sociedades</v>
      </c>
      <c r="E7" s="164"/>
      <c r="F7" s="164"/>
      <c r="G7" s="164"/>
      <c r="H7" s="164"/>
      <c r="I7" s="164"/>
      <c r="X7" s="1"/>
    </row>
    <row r="8" spans="2:14" s="21" customFormat="1" ht="10.5" customHeight="1">
      <c r="B8" s="10"/>
      <c r="C8" s="10"/>
      <c r="D8" s="6"/>
      <c r="E8" s="6"/>
      <c r="F8" s="6"/>
      <c r="G8" s="6"/>
      <c r="H8" s="6"/>
      <c r="I8" s="6"/>
      <c r="N8" s="25"/>
    </row>
    <row r="9" spans="2:24" ht="18.75" customHeight="1">
      <c r="B9" s="225" t="s">
        <v>112</v>
      </c>
      <c r="C9" s="225"/>
      <c r="D9" s="225"/>
      <c r="E9" s="225"/>
      <c r="F9" s="225"/>
      <c r="G9" s="225"/>
      <c r="H9" s="225"/>
      <c r="I9" s="225"/>
      <c r="X9" s="1"/>
    </row>
    <row r="10" spans="2:24" ht="28.5" customHeight="1">
      <c r="B10" s="206" t="s">
        <v>27</v>
      </c>
      <c r="C10" s="206"/>
      <c r="D10" s="207" t="s">
        <v>228</v>
      </c>
      <c r="E10" s="207"/>
      <c r="F10" s="207"/>
      <c r="G10" s="207"/>
      <c r="H10" s="207"/>
      <c r="I10" s="207"/>
      <c r="X10" s="1"/>
    </row>
    <row r="11" spans="2:24" ht="22.5" customHeight="1">
      <c r="B11" s="206" t="s">
        <v>1</v>
      </c>
      <c r="C11" s="206"/>
      <c r="D11" s="206" t="s">
        <v>2</v>
      </c>
      <c r="E11" s="206"/>
      <c r="F11" s="34" t="s">
        <v>3</v>
      </c>
      <c r="G11" s="49" t="s">
        <v>110</v>
      </c>
      <c r="H11" s="49" t="s">
        <v>4</v>
      </c>
      <c r="I11" s="49" t="s">
        <v>111</v>
      </c>
      <c r="X11" s="1"/>
    </row>
    <row r="12" spans="2:24" ht="30.75" customHeight="1">
      <c r="B12" s="222" t="s">
        <v>52</v>
      </c>
      <c r="C12" s="222"/>
      <c r="D12" s="223" t="s">
        <v>232</v>
      </c>
      <c r="E12" s="224"/>
      <c r="F12" s="119">
        <v>860</v>
      </c>
      <c r="G12" s="119" t="s">
        <v>120</v>
      </c>
      <c r="H12" s="119" t="s">
        <v>53</v>
      </c>
      <c r="I12" s="119" t="s">
        <v>233</v>
      </c>
      <c r="X12" s="1"/>
    </row>
    <row r="13" spans="2:24" ht="24.75" customHeight="1">
      <c r="B13" s="206" t="s">
        <v>5</v>
      </c>
      <c r="C13" s="206"/>
      <c r="D13" s="207" t="s">
        <v>141</v>
      </c>
      <c r="E13" s="207"/>
      <c r="F13" s="207"/>
      <c r="G13" s="207"/>
      <c r="H13" s="207"/>
      <c r="I13" s="207"/>
      <c r="X13" s="1"/>
    </row>
    <row r="14" ht="12"/>
    <row r="15" spans="2:24" ht="28.5" customHeight="1">
      <c r="B15" s="206" t="s">
        <v>27</v>
      </c>
      <c r="C15" s="206"/>
      <c r="D15" s="207" t="s">
        <v>234</v>
      </c>
      <c r="E15" s="207"/>
      <c r="F15" s="207"/>
      <c r="G15" s="207"/>
      <c r="H15" s="207"/>
      <c r="I15" s="207"/>
      <c r="X15" s="1"/>
    </row>
    <row r="16" spans="2:24" ht="22.5" customHeight="1">
      <c r="B16" s="206" t="s">
        <v>1</v>
      </c>
      <c r="C16" s="206"/>
      <c r="D16" s="206" t="s">
        <v>2</v>
      </c>
      <c r="E16" s="206"/>
      <c r="F16" s="110" t="s">
        <v>3</v>
      </c>
      <c r="G16" s="110" t="s">
        <v>110</v>
      </c>
      <c r="H16" s="110" t="s">
        <v>4</v>
      </c>
      <c r="I16" s="110" t="s">
        <v>111</v>
      </c>
      <c r="X16" s="1"/>
    </row>
    <row r="17" spans="2:24" ht="47.25" customHeight="1">
      <c r="B17" s="222" t="s">
        <v>52</v>
      </c>
      <c r="C17" s="222"/>
      <c r="D17" s="222" t="s">
        <v>235</v>
      </c>
      <c r="E17" s="222"/>
      <c r="F17" s="119">
        <v>52</v>
      </c>
      <c r="G17" s="119" t="s">
        <v>120</v>
      </c>
      <c r="H17" s="119" t="s">
        <v>53</v>
      </c>
      <c r="I17" s="111" t="s">
        <v>236</v>
      </c>
      <c r="X17" s="1"/>
    </row>
    <row r="18" spans="2:24" ht="24.75" customHeight="1">
      <c r="B18" s="206" t="s">
        <v>5</v>
      </c>
      <c r="C18" s="206"/>
      <c r="D18" s="207" t="s">
        <v>141</v>
      </c>
      <c r="E18" s="207"/>
      <c r="F18" s="207"/>
      <c r="G18" s="207"/>
      <c r="H18" s="207"/>
      <c r="I18" s="207"/>
      <c r="X18" s="1"/>
    </row>
    <row r="19" ht="12"/>
    <row r="20" spans="2:24" ht="28.5" customHeight="1">
      <c r="B20" s="206" t="s">
        <v>27</v>
      </c>
      <c r="C20" s="206"/>
      <c r="D20" s="207" t="s">
        <v>144</v>
      </c>
      <c r="E20" s="207"/>
      <c r="F20" s="207"/>
      <c r="G20" s="207"/>
      <c r="H20" s="207"/>
      <c r="I20" s="207"/>
      <c r="X20" s="1"/>
    </row>
    <row r="21" spans="2:24" ht="22.5" customHeight="1">
      <c r="B21" s="206" t="s">
        <v>1</v>
      </c>
      <c r="C21" s="206"/>
      <c r="D21" s="206" t="s">
        <v>2</v>
      </c>
      <c r="E21" s="206"/>
      <c r="F21" s="102" t="s">
        <v>3</v>
      </c>
      <c r="G21" s="102" t="s">
        <v>110</v>
      </c>
      <c r="H21" s="102" t="s">
        <v>4</v>
      </c>
      <c r="I21" s="102" t="s">
        <v>111</v>
      </c>
      <c r="X21" s="1"/>
    </row>
    <row r="22" spans="2:24" ht="25.5" customHeight="1">
      <c r="B22" s="215" t="s">
        <v>52</v>
      </c>
      <c r="C22" s="215"/>
      <c r="D22" s="215" t="s">
        <v>142</v>
      </c>
      <c r="E22" s="215"/>
      <c r="F22" s="103">
        <v>500</v>
      </c>
      <c r="G22" s="103" t="s">
        <v>120</v>
      </c>
      <c r="H22" s="103" t="s">
        <v>53</v>
      </c>
      <c r="I22" s="103" t="s">
        <v>143</v>
      </c>
      <c r="X22" s="1"/>
    </row>
    <row r="23" spans="2:24" ht="24.75" customHeight="1">
      <c r="B23" s="206" t="s">
        <v>5</v>
      </c>
      <c r="C23" s="206"/>
      <c r="D23" s="207" t="s">
        <v>141</v>
      </c>
      <c r="E23" s="207"/>
      <c r="F23" s="207"/>
      <c r="G23" s="207"/>
      <c r="H23" s="207"/>
      <c r="I23" s="207"/>
      <c r="X23" s="1"/>
    </row>
    <row r="24" ht="12"/>
    <row r="25" spans="2:24" ht="28.5" customHeight="1">
      <c r="B25" s="208" t="s">
        <v>27</v>
      </c>
      <c r="C25" s="209"/>
      <c r="D25" s="210" t="s">
        <v>202</v>
      </c>
      <c r="E25" s="211"/>
      <c r="F25" s="211"/>
      <c r="G25" s="211"/>
      <c r="H25" s="211"/>
      <c r="I25" s="212"/>
      <c r="X25" s="1"/>
    </row>
    <row r="26" spans="2:24" ht="22.5" customHeight="1">
      <c r="B26" s="208" t="s">
        <v>1</v>
      </c>
      <c r="C26" s="209"/>
      <c r="D26" s="208" t="s">
        <v>2</v>
      </c>
      <c r="E26" s="209"/>
      <c r="F26" s="107" t="s">
        <v>3</v>
      </c>
      <c r="G26" s="107" t="s">
        <v>110</v>
      </c>
      <c r="H26" s="107" t="s">
        <v>4</v>
      </c>
      <c r="I26" s="107" t="s">
        <v>111</v>
      </c>
      <c r="X26" s="1"/>
    </row>
    <row r="27" spans="2:24" ht="31.5" customHeight="1">
      <c r="B27" s="213" t="s">
        <v>52</v>
      </c>
      <c r="C27" s="214"/>
      <c r="D27" s="213" t="s">
        <v>203</v>
      </c>
      <c r="E27" s="214"/>
      <c r="F27" s="106">
        <v>1</v>
      </c>
      <c r="G27" s="106" t="s">
        <v>120</v>
      </c>
      <c r="H27" s="106" t="s">
        <v>53</v>
      </c>
      <c r="I27" s="106" t="s">
        <v>201</v>
      </c>
      <c r="X27" s="1"/>
    </row>
    <row r="28" spans="2:24" ht="24.75" customHeight="1">
      <c r="B28" s="208" t="s">
        <v>5</v>
      </c>
      <c r="C28" s="209"/>
      <c r="D28" s="210" t="s">
        <v>141</v>
      </c>
      <c r="E28" s="211"/>
      <c r="F28" s="211"/>
      <c r="G28" s="211"/>
      <c r="H28" s="211"/>
      <c r="I28" s="212"/>
      <c r="X28" s="1"/>
    </row>
    <row r="29" ht="12"/>
    <row r="30" spans="2:24" ht="28.5" customHeight="1">
      <c r="B30" s="208" t="s">
        <v>27</v>
      </c>
      <c r="C30" s="209"/>
      <c r="D30" s="210" t="s">
        <v>237</v>
      </c>
      <c r="E30" s="211"/>
      <c r="F30" s="211"/>
      <c r="G30" s="211"/>
      <c r="H30" s="211"/>
      <c r="I30" s="212"/>
      <c r="X30" s="1"/>
    </row>
    <row r="31" spans="2:24" ht="22.5" customHeight="1">
      <c r="B31" s="208" t="s">
        <v>1</v>
      </c>
      <c r="C31" s="209"/>
      <c r="D31" s="208" t="s">
        <v>2</v>
      </c>
      <c r="E31" s="209"/>
      <c r="F31" s="110" t="s">
        <v>3</v>
      </c>
      <c r="G31" s="110" t="s">
        <v>110</v>
      </c>
      <c r="H31" s="110" t="s">
        <v>4</v>
      </c>
      <c r="I31" s="110" t="s">
        <v>111</v>
      </c>
      <c r="X31" s="1"/>
    </row>
    <row r="32" spans="2:24" ht="54.75" customHeight="1">
      <c r="B32" s="213" t="s">
        <v>52</v>
      </c>
      <c r="C32" s="214"/>
      <c r="D32" s="213" t="s">
        <v>238</v>
      </c>
      <c r="E32" s="214"/>
      <c r="F32" s="111" t="s">
        <v>239</v>
      </c>
      <c r="G32" s="111" t="s">
        <v>120</v>
      </c>
      <c r="H32" s="111" t="s">
        <v>53</v>
      </c>
      <c r="I32" s="111" t="s">
        <v>240</v>
      </c>
      <c r="X32" s="1"/>
    </row>
    <row r="33" spans="2:24" ht="24.75" customHeight="1">
      <c r="B33" s="208" t="s">
        <v>5</v>
      </c>
      <c r="C33" s="209"/>
      <c r="D33" s="210" t="s">
        <v>141</v>
      </c>
      <c r="E33" s="211"/>
      <c r="F33" s="211"/>
      <c r="G33" s="211"/>
      <c r="H33" s="211"/>
      <c r="I33" s="212"/>
      <c r="X33" s="1"/>
    </row>
  </sheetData>
  <sheetProtection/>
  <mergeCells count="51">
    <mergeCell ref="B33:C33"/>
    <mergeCell ref="D33:I33"/>
    <mergeCell ref="B30:C30"/>
    <mergeCell ref="D30:I30"/>
    <mergeCell ref="B31:C31"/>
    <mergeCell ref="D31:E31"/>
    <mergeCell ref="B32:C32"/>
    <mergeCell ref="D32:E32"/>
    <mergeCell ref="B15:C15"/>
    <mergeCell ref="D15:I15"/>
    <mergeCell ref="B16:C16"/>
    <mergeCell ref="D16:E16"/>
    <mergeCell ref="B17:C17"/>
    <mergeCell ref="D17:E17"/>
    <mergeCell ref="B9:I9"/>
    <mergeCell ref="B11:C11"/>
    <mergeCell ref="D11:E11"/>
    <mergeCell ref="B10:C10"/>
    <mergeCell ref="D10:I10"/>
    <mergeCell ref="B22:C22"/>
    <mergeCell ref="D22:E22"/>
    <mergeCell ref="D2:H2"/>
    <mergeCell ref="D3:H3"/>
    <mergeCell ref="D4:H4"/>
    <mergeCell ref="D5:H5"/>
    <mergeCell ref="B2:C2"/>
    <mergeCell ref="B4:C4"/>
    <mergeCell ref="B5:C5"/>
    <mergeCell ref="B3:C3"/>
    <mergeCell ref="B7:C7"/>
    <mergeCell ref="D7:I7"/>
    <mergeCell ref="B13:C13"/>
    <mergeCell ref="D13:I13"/>
    <mergeCell ref="B12:C12"/>
    <mergeCell ref="D12:E12"/>
    <mergeCell ref="B23:C23"/>
    <mergeCell ref="D23:I23"/>
    <mergeCell ref="B18:C18"/>
    <mergeCell ref="D18:I18"/>
    <mergeCell ref="B28:C28"/>
    <mergeCell ref="D28:I28"/>
    <mergeCell ref="B25:C25"/>
    <mergeCell ref="D25:I25"/>
    <mergeCell ref="B26:C26"/>
    <mergeCell ref="D26:E26"/>
    <mergeCell ref="B27:C27"/>
    <mergeCell ref="D27:E27"/>
    <mergeCell ref="B20:C20"/>
    <mergeCell ref="D20:I20"/>
    <mergeCell ref="B21:C21"/>
    <mergeCell ref="D21:E21"/>
  </mergeCells>
  <dataValidations count="1">
    <dataValidation type="whole" allowBlank="1" showInputMessage="1" showErrorMessage="1" sqref="H34:H65503 P34:V65503 J19:N19 P19:V19 J34:N65503 P24:V24 H24 J24:N24 H19 J14:N14 P14:V14 H14 P29:V29 H29 J29:N2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4">
      <selection activeCell="C7" sqref="C7:G7"/>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2"/>
      <c r="C2" s="219" t="s">
        <v>124</v>
      </c>
      <c r="D2" s="220"/>
      <c r="E2" s="220"/>
      <c r="F2" s="221"/>
      <c r="G2" s="69" t="str">
        <f>Proyecto!K2</f>
        <v>Codigo: GC-F-015</v>
      </c>
      <c r="H2" s="11"/>
      <c r="I2" s="11"/>
      <c r="J2" s="15"/>
      <c r="T2" s="16"/>
    </row>
    <row r="3" spans="2:20" s="12" customFormat="1" ht="23.25" customHeight="1" thickBot="1">
      <c r="B3" s="73"/>
      <c r="C3" s="219" t="s">
        <v>126</v>
      </c>
      <c r="D3" s="220"/>
      <c r="E3" s="220"/>
      <c r="F3" s="221"/>
      <c r="G3" s="70" t="str">
        <f>Proyecto!K3</f>
        <v>Fecha: 17 de septiembre de 2014</v>
      </c>
      <c r="H3" s="11"/>
      <c r="I3" s="11"/>
      <c r="J3" s="15"/>
      <c r="T3" s="16"/>
    </row>
    <row r="4" spans="2:20" s="12" customFormat="1" ht="24" customHeight="1" thickBot="1">
      <c r="B4" s="73"/>
      <c r="C4" s="219" t="s">
        <v>127</v>
      </c>
      <c r="D4" s="220"/>
      <c r="E4" s="220"/>
      <c r="F4" s="221"/>
      <c r="G4" s="70" t="str">
        <f>Proyecto!K4</f>
        <v>Version 001</v>
      </c>
      <c r="J4" s="15"/>
      <c r="T4" s="16"/>
    </row>
    <row r="5" spans="2:20" s="12" customFormat="1" ht="22.5" customHeight="1" thickBot="1">
      <c r="B5" s="74"/>
      <c r="C5" s="219" t="s">
        <v>129</v>
      </c>
      <c r="D5" s="220"/>
      <c r="E5" s="220"/>
      <c r="F5" s="221"/>
      <c r="G5" s="71" t="s">
        <v>130</v>
      </c>
      <c r="J5" s="11"/>
      <c r="T5" s="16"/>
    </row>
    <row r="6" spans="2:7" ht="5.25" customHeight="1">
      <c r="B6" s="5"/>
      <c r="C6" s="20"/>
      <c r="D6" s="5"/>
      <c r="E6" s="5"/>
      <c r="F6" s="5"/>
      <c r="G6" s="5"/>
    </row>
    <row r="7" spans="2:22" ht="29.25" customHeight="1">
      <c r="B7" s="39" t="s">
        <v>0</v>
      </c>
      <c r="C7" s="197" t="str">
        <f>Proyecto!$E$7</f>
        <v>Mejoramiento de sedes de la Superintendencia de Sociedades</v>
      </c>
      <c r="D7" s="197"/>
      <c r="E7" s="197"/>
      <c r="F7" s="197"/>
      <c r="G7" s="197"/>
      <c r="V7" s="1"/>
    </row>
    <row r="8" ht="12"/>
    <row r="9" spans="2:7" ht="18" customHeight="1">
      <c r="B9" s="225" t="s">
        <v>43</v>
      </c>
      <c r="C9" s="225"/>
      <c r="D9" s="225"/>
      <c r="E9" s="225"/>
      <c r="F9" s="225"/>
      <c r="G9" s="225"/>
    </row>
    <row r="10" ht="15" customHeight="1"/>
    <row r="11" spans="2:7" ht="20.25" customHeight="1">
      <c r="B11" s="34" t="s">
        <v>75</v>
      </c>
      <c r="C11" s="34" t="s">
        <v>6</v>
      </c>
      <c r="D11" s="34" t="s">
        <v>14</v>
      </c>
      <c r="E11" s="34" t="s">
        <v>42</v>
      </c>
      <c r="F11" s="225" t="s">
        <v>15</v>
      </c>
      <c r="G11" s="225"/>
    </row>
    <row r="12" spans="2:7" ht="72">
      <c r="B12" s="33" t="s">
        <v>60</v>
      </c>
      <c r="C12" s="33" t="s">
        <v>145</v>
      </c>
      <c r="D12" s="98" t="s">
        <v>63</v>
      </c>
      <c r="E12" s="22" t="s">
        <v>96</v>
      </c>
      <c r="F12" s="226" t="s">
        <v>148</v>
      </c>
      <c r="G12" s="226"/>
    </row>
    <row r="13" spans="2:7" ht="144">
      <c r="B13" s="33" t="s">
        <v>61</v>
      </c>
      <c r="C13" s="33" t="s">
        <v>146</v>
      </c>
      <c r="D13" s="98" t="s">
        <v>64</v>
      </c>
      <c r="E13" s="22" t="s">
        <v>96</v>
      </c>
      <c r="F13" s="226" t="s">
        <v>149</v>
      </c>
      <c r="G13" s="226"/>
    </row>
    <row r="14" spans="2:7" ht="84">
      <c r="B14" s="33" t="s">
        <v>62</v>
      </c>
      <c r="C14" s="33" t="s">
        <v>147</v>
      </c>
      <c r="D14" s="98" t="s">
        <v>65</v>
      </c>
      <c r="E14" s="22" t="s">
        <v>96</v>
      </c>
      <c r="F14" s="226" t="s">
        <v>150</v>
      </c>
      <c r="G14" s="226"/>
    </row>
    <row r="15" spans="2:7" ht="96">
      <c r="B15" s="108" t="s">
        <v>62</v>
      </c>
      <c r="C15" s="108" t="s">
        <v>204</v>
      </c>
      <c r="D15" s="98" t="s">
        <v>205</v>
      </c>
      <c r="E15" s="22" t="s">
        <v>96</v>
      </c>
      <c r="F15" s="226" t="s">
        <v>206</v>
      </c>
      <c r="G15" s="226"/>
    </row>
    <row r="16" spans="2:7" ht="18" customHeight="1">
      <c r="B16" s="33"/>
      <c r="C16" s="33"/>
      <c r="D16" s="33"/>
      <c r="E16" s="22"/>
      <c r="F16" s="226"/>
      <c r="G16" s="226"/>
    </row>
    <row r="17" spans="2:7" ht="18" customHeight="1">
      <c r="B17" s="33"/>
      <c r="C17" s="33"/>
      <c r="D17" s="33"/>
      <c r="E17" s="22"/>
      <c r="F17" s="226"/>
      <c r="G17" s="226"/>
    </row>
    <row r="18" spans="2:7" ht="18" customHeight="1">
      <c r="B18" s="33"/>
      <c r="C18" s="33"/>
      <c r="D18" s="33"/>
      <c r="E18" s="22"/>
      <c r="F18" s="226"/>
      <c r="G18" s="226"/>
    </row>
    <row r="19" spans="2:7" ht="18" customHeight="1">
      <c r="B19" s="33"/>
      <c r="C19" s="33"/>
      <c r="D19" s="33"/>
      <c r="E19" s="22"/>
      <c r="F19" s="226"/>
      <c r="G19" s="226"/>
    </row>
    <row r="20" spans="2:7" ht="18" customHeight="1">
      <c r="B20" s="33"/>
      <c r="C20" s="33"/>
      <c r="D20" s="33"/>
      <c r="E20" s="22"/>
      <c r="F20" s="226"/>
      <c r="G20" s="226"/>
    </row>
    <row r="21" spans="2:7" ht="18" customHeight="1">
      <c r="B21" s="33"/>
      <c r="C21" s="33"/>
      <c r="D21" s="33"/>
      <c r="E21" s="22"/>
      <c r="F21" s="226"/>
      <c r="G21" s="226"/>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E16" sqref="E16"/>
    </sheetView>
  </sheetViews>
  <sheetFormatPr defaultColWidth="11.421875" defaultRowHeight="12.75"/>
  <cols>
    <col min="1" max="1" width="5.00390625" style="75" customWidth="1"/>
    <col min="2" max="2" width="30.28125" style="75" customWidth="1"/>
    <col min="3" max="3" width="25.00390625" style="75" customWidth="1"/>
    <col min="4" max="4" width="11.421875" style="75" customWidth="1"/>
    <col min="5" max="5" width="33.00390625" style="75" customWidth="1"/>
    <col min="6" max="6" width="20.7109375" style="75" customWidth="1"/>
    <col min="7" max="7" width="25.57421875" style="75" customWidth="1"/>
    <col min="8" max="8" width="15.00390625" style="75" customWidth="1"/>
    <col min="9" max="16384" width="11.421875" style="75" customWidth="1"/>
  </cols>
  <sheetData>
    <row r="1" ht="13.5" thickBot="1"/>
    <row r="2" spans="2:8" ht="18" customHeight="1" thickBot="1">
      <c r="B2" s="82"/>
      <c r="C2" s="238" t="s">
        <v>124</v>
      </c>
      <c r="D2" s="239"/>
      <c r="E2" s="239"/>
      <c r="F2" s="239"/>
      <c r="G2" s="232" t="str">
        <f>Proyecto!K2</f>
        <v>Codigo: GC-F-015</v>
      </c>
      <c r="H2" s="233"/>
    </row>
    <row r="3" spans="2:8" ht="19.5" customHeight="1" thickBot="1">
      <c r="B3" s="84"/>
      <c r="C3" s="238" t="s">
        <v>126</v>
      </c>
      <c r="D3" s="239"/>
      <c r="E3" s="239"/>
      <c r="F3" s="239"/>
      <c r="G3" s="234" t="str">
        <f>Proyecto!K3</f>
        <v>Fecha: 17 de septiembre de 2014</v>
      </c>
      <c r="H3" s="235"/>
    </row>
    <row r="4" spans="2:8" ht="19.5" customHeight="1" thickBot="1">
      <c r="B4" s="84"/>
      <c r="C4" s="238" t="s">
        <v>127</v>
      </c>
      <c r="D4" s="239"/>
      <c r="E4" s="239"/>
      <c r="F4" s="239"/>
      <c r="G4" s="236" t="str">
        <f>Proyecto!K4</f>
        <v>Version 001</v>
      </c>
      <c r="H4" s="237"/>
    </row>
    <row r="5" spans="2:8" ht="21.75" customHeight="1" thickBot="1">
      <c r="B5" s="86"/>
      <c r="C5" s="238" t="s">
        <v>129</v>
      </c>
      <c r="D5" s="239"/>
      <c r="E5" s="239"/>
      <c r="F5" s="239"/>
      <c r="G5" s="234" t="s">
        <v>130</v>
      </c>
      <c r="H5" s="235"/>
    </row>
    <row r="6" ht="21" customHeight="1"/>
    <row r="7" spans="2:8" ht="22.5" customHeight="1">
      <c r="B7" s="227" t="s">
        <v>77</v>
      </c>
      <c r="C7" s="228"/>
      <c r="D7" s="228"/>
      <c r="E7" s="228"/>
      <c r="F7" s="228"/>
      <c r="G7" s="228"/>
      <c r="H7" s="228"/>
    </row>
    <row r="8" spans="2:8" ht="45" customHeight="1">
      <c r="B8" s="229" t="s">
        <v>155</v>
      </c>
      <c r="C8" s="229"/>
      <c r="D8" s="229"/>
      <c r="E8" s="229"/>
      <c r="F8" s="229"/>
      <c r="G8" s="229"/>
      <c r="H8" s="229"/>
    </row>
    <row r="9" ht="12.75">
      <c r="B9" s="76"/>
    </row>
    <row r="10" ht="12.75"/>
    <row r="11" spans="2:8" ht="22.5" customHeight="1">
      <c r="B11" s="230" t="s">
        <v>74</v>
      </c>
      <c r="C11" s="231"/>
      <c r="E11" s="227" t="s">
        <v>76</v>
      </c>
      <c r="F11" s="228"/>
      <c r="G11" s="228"/>
      <c r="H11" s="228"/>
    </row>
    <row r="12" ht="12.75"/>
    <row r="13" spans="2:8" ht="20.25" customHeight="1">
      <c r="B13" s="40" t="s">
        <v>6</v>
      </c>
      <c r="C13" s="40" t="s">
        <v>75</v>
      </c>
      <c r="D13" s="77"/>
      <c r="E13" s="40" t="s">
        <v>6</v>
      </c>
      <c r="F13" s="40" t="s">
        <v>75</v>
      </c>
      <c r="G13" s="40" t="s">
        <v>73</v>
      </c>
      <c r="H13" s="40" t="s">
        <v>91</v>
      </c>
    </row>
    <row r="14" spans="2:8" ht="21.75" customHeight="1">
      <c r="B14" s="78" t="s">
        <v>151</v>
      </c>
      <c r="C14" s="79" t="s">
        <v>60</v>
      </c>
      <c r="E14" s="80" t="s">
        <v>156</v>
      </c>
      <c r="F14" s="80"/>
      <c r="G14" s="80"/>
      <c r="H14" s="80"/>
    </row>
    <row r="15" spans="2:8" ht="21.75" customHeight="1">
      <c r="B15" s="78" t="s">
        <v>152</v>
      </c>
      <c r="C15" s="79" t="s">
        <v>61</v>
      </c>
      <c r="E15" s="80"/>
      <c r="F15" s="80"/>
      <c r="G15" s="80"/>
      <c r="H15" s="80"/>
    </row>
    <row r="16" spans="2:8" ht="21.75" customHeight="1">
      <c r="B16" s="78" t="s">
        <v>153</v>
      </c>
      <c r="C16" s="79" t="s">
        <v>154</v>
      </c>
      <c r="E16" s="80"/>
      <c r="F16" s="80"/>
      <c r="G16" s="80"/>
      <c r="H16" s="80"/>
    </row>
    <row r="17" spans="2:8" ht="21.75" customHeight="1">
      <c r="B17" s="113" t="s">
        <v>207</v>
      </c>
      <c r="C17" s="79" t="s">
        <v>154</v>
      </c>
      <c r="E17" s="80"/>
      <c r="F17" s="80"/>
      <c r="G17" s="80"/>
      <c r="H17" s="80"/>
    </row>
    <row r="18" spans="2:8" ht="21.75" customHeight="1">
      <c r="B18" s="80"/>
      <c r="C18" s="80"/>
      <c r="E18" s="80"/>
      <c r="F18" s="80"/>
      <c r="G18" s="80"/>
      <c r="H18" s="80"/>
    </row>
    <row r="19" spans="2:8" ht="21.75" customHeight="1">
      <c r="B19" s="80"/>
      <c r="C19" s="80"/>
      <c r="E19" s="80"/>
      <c r="F19" s="80"/>
      <c r="G19" s="80"/>
      <c r="H19" s="80"/>
    </row>
    <row r="20" spans="2:8" ht="21.75" customHeight="1">
      <c r="B20" s="80"/>
      <c r="C20" s="80"/>
      <c r="D20" s="81"/>
      <c r="E20" s="80"/>
      <c r="F20" s="80"/>
      <c r="G20" s="80"/>
      <c r="H20" s="80"/>
    </row>
    <row r="21" spans="2:8" ht="21.75" customHeight="1">
      <c r="B21" s="80"/>
      <c r="C21" s="80"/>
      <c r="E21" s="80"/>
      <c r="F21" s="80"/>
      <c r="G21" s="80"/>
      <c r="H21" s="80"/>
    </row>
    <row r="22" spans="2:8" ht="21.75" customHeight="1">
      <c r="B22" s="80"/>
      <c r="C22" s="80"/>
      <c r="E22" s="80"/>
      <c r="F22" s="80"/>
      <c r="G22" s="80"/>
      <c r="H22" s="80"/>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E12" sqref="E12"/>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2"/>
      <c r="C2" s="238" t="s">
        <v>124</v>
      </c>
      <c r="D2" s="239"/>
      <c r="E2" s="239"/>
      <c r="F2" s="239"/>
      <c r="G2" s="232" t="str">
        <f>Proyecto!K2</f>
        <v>Codigo: GC-F-015</v>
      </c>
      <c r="H2" s="240"/>
      <c r="I2" s="240"/>
      <c r="J2" s="240"/>
      <c r="K2" s="240"/>
      <c r="L2" s="233"/>
      <c r="U2" s="16"/>
    </row>
    <row r="3" spans="2:21" s="18" customFormat="1" ht="23.25" customHeight="1" thickBot="1">
      <c r="B3" s="84"/>
      <c r="C3" s="238" t="s">
        <v>126</v>
      </c>
      <c r="D3" s="239"/>
      <c r="E3" s="239"/>
      <c r="F3" s="239"/>
      <c r="G3" s="234" t="str">
        <f>Proyecto!K3</f>
        <v>Fecha: 17 de septiembre de 2014</v>
      </c>
      <c r="H3" s="241"/>
      <c r="I3" s="241"/>
      <c r="J3" s="241"/>
      <c r="K3" s="241"/>
      <c r="L3" s="235"/>
      <c r="U3" s="16"/>
    </row>
    <row r="4" spans="2:21" s="18" customFormat="1" ht="24" customHeight="1" thickBot="1">
      <c r="B4" s="84"/>
      <c r="C4" s="238" t="s">
        <v>127</v>
      </c>
      <c r="D4" s="239"/>
      <c r="E4" s="239"/>
      <c r="F4" s="239"/>
      <c r="G4" s="236" t="str">
        <f>Proyecto!K4</f>
        <v>Version 001</v>
      </c>
      <c r="H4" s="242"/>
      <c r="I4" s="242"/>
      <c r="J4" s="242"/>
      <c r="K4" s="242"/>
      <c r="L4" s="237"/>
      <c r="U4" s="16"/>
    </row>
    <row r="5" spans="2:21" s="18" customFormat="1" ht="22.5" customHeight="1" thickBot="1">
      <c r="B5" s="86"/>
      <c r="C5" s="238" t="s">
        <v>129</v>
      </c>
      <c r="D5" s="239"/>
      <c r="E5" s="239"/>
      <c r="F5" s="239"/>
      <c r="G5" s="234" t="s">
        <v>130</v>
      </c>
      <c r="H5" s="241"/>
      <c r="I5" s="241"/>
      <c r="J5" s="241"/>
      <c r="K5" s="241"/>
      <c r="L5" s="235"/>
      <c r="U5" s="16"/>
    </row>
    <row r="6" spans="1:6" ht="5.25" customHeight="1">
      <c r="A6" s="7" t="str">
        <f>Proyecto!$E$7</f>
        <v>Mejoramiento de sedes de la Superintendencia de Sociedades</v>
      </c>
      <c r="B6" s="17"/>
      <c r="C6" s="17"/>
      <c r="D6" s="17"/>
      <c r="E6" s="17"/>
      <c r="F6" s="17"/>
    </row>
    <row r="7" spans="2:21" ht="29.25" customHeight="1">
      <c r="B7" s="39" t="s">
        <v>0</v>
      </c>
      <c r="C7" s="197" t="str">
        <f>Proyecto!$E$7</f>
        <v>Mejoramiento de sedes de la Superintendencia de Sociedades</v>
      </c>
      <c r="D7" s="197"/>
      <c r="E7" s="197"/>
      <c r="F7" s="197"/>
      <c r="U7" s="1"/>
    </row>
    <row r="8" ht="12">
      <c r="B8" s="18"/>
    </row>
    <row r="9" ht="12"/>
    <row r="10" spans="2:3" ht="18" customHeight="1">
      <c r="B10" s="39" t="s">
        <v>88</v>
      </c>
      <c r="C10" s="24" t="s">
        <v>95</v>
      </c>
    </row>
    <row r="11" ht="6" customHeight="1"/>
    <row r="12" spans="2:3" ht="18" customHeight="1">
      <c r="B12" s="39" t="s">
        <v>47</v>
      </c>
      <c r="C12" s="24"/>
    </row>
    <row r="13" ht="6" customHeight="1"/>
    <row r="14" spans="2:3" ht="18" customHeight="1">
      <c r="B14" s="39" t="s">
        <v>48</v>
      </c>
      <c r="C14" s="24"/>
    </row>
    <row r="15" ht="6" customHeight="1"/>
    <row r="16" spans="2:3" ht="18" customHeight="1">
      <c r="B16" s="39" t="s">
        <v>44</v>
      </c>
      <c r="C16" s="23">
        <v>1500000000</v>
      </c>
    </row>
    <row r="17" ht="6" customHeight="1"/>
    <row r="18" spans="2:3" ht="18" customHeight="1">
      <c r="B18" s="39" t="s">
        <v>45</v>
      </c>
      <c r="C18" s="23">
        <v>0</v>
      </c>
    </row>
    <row r="19" ht="6" customHeight="1"/>
    <row r="20" spans="2:3" ht="18" customHeight="1">
      <c r="B20" s="39"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0"/>
  <sheetViews>
    <sheetView showGridLines="0" zoomScale="90" zoomScaleNormal="90" zoomScalePageLayoutView="0" workbookViewId="0" topLeftCell="A4">
      <selection activeCell="F17" sqref="F1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0039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57"/>
      <c r="C2" s="258"/>
      <c r="D2" s="248" t="s">
        <v>124</v>
      </c>
      <c r="E2" s="249"/>
      <c r="F2" s="249"/>
      <c r="G2" s="250"/>
      <c r="H2" s="83" t="str">
        <f>Proyecto!K2</f>
        <v>Codigo: GC-F-015</v>
      </c>
      <c r="P2" s="16"/>
    </row>
    <row r="3" spans="2:16" s="12" customFormat="1" ht="23.25" customHeight="1" thickBot="1">
      <c r="B3" s="259"/>
      <c r="C3" s="247"/>
      <c r="D3" s="251" t="s">
        <v>126</v>
      </c>
      <c r="E3" s="252"/>
      <c r="F3" s="252"/>
      <c r="G3" s="253"/>
      <c r="H3" s="87" t="str">
        <f>Proyecto!K3</f>
        <v>Fecha: 17 de septiembre de 2014</v>
      </c>
      <c r="P3" s="16"/>
    </row>
    <row r="4" spans="2:16" s="12" customFormat="1" ht="24" customHeight="1" thickBot="1">
      <c r="B4" s="259"/>
      <c r="C4" s="247"/>
      <c r="D4" s="254" t="s">
        <v>127</v>
      </c>
      <c r="E4" s="255"/>
      <c r="F4" s="255"/>
      <c r="G4" s="256"/>
      <c r="H4" s="85" t="str">
        <f>Proyecto!K4</f>
        <v>Version 001</v>
      </c>
      <c r="P4" s="16"/>
    </row>
    <row r="5" spans="2:16" s="12" customFormat="1" ht="22.5" customHeight="1" thickBot="1">
      <c r="B5" s="260"/>
      <c r="C5" s="261"/>
      <c r="D5" s="251" t="s">
        <v>129</v>
      </c>
      <c r="E5" s="252"/>
      <c r="F5" s="252"/>
      <c r="G5" s="253"/>
      <c r="H5" s="87" t="s">
        <v>130</v>
      </c>
      <c r="P5" s="16"/>
    </row>
    <row r="6" spans="2:8" ht="5.25" customHeight="1">
      <c r="B6" s="5"/>
      <c r="C6" s="5"/>
      <c r="D6" s="5"/>
      <c r="E6" s="5"/>
      <c r="F6" s="20"/>
      <c r="G6" s="5"/>
      <c r="H6" s="5"/>
    </row>
    <row r="7" spans="2:16" ht="29.25" customHeight="1">
      <c r="B7" s="163" t="s">
        <v>0</v>
      </c>
      <c r="C7" s="163"/>
      <c r="D7" s="197" t="str">
        <f>Proyecto!$E$7</f>
        <v>Mejoramiento de sedes de la Superintendencia de Sociedades</v>
      </c>
      <c r="E7" s="197"/>
      <c r="F7" s="197"/>
      <c r="G7" s="197"/>
      <c r="H7" s="197"/>
      <c r="P7" s="1"/>
    </row>
    <row r="8" ht="19.5" customHeight="1"/>
    <row r="9" spans="2:8" ht="30" customHeight="1">
      <c r="B9" s="243" t="s">
        <v>37</v>
      </c>
      <c r="C9" s="244"/>
      <c r="D9" s="244"/>
      <c r="E9" s="244"/>
      <c r="F9" s="244"/>
      <c r="G9" s="244"/>
      <c r="H9" s="244"/>
    </row>
    <row r="10" spans="2:16" ht="9.75" customHeight="1">
      <c r="B10" s="247"/>
      <c r="C10" s="247"/>
      <c r="D10" s="247"/>
      <c r="E10" s="247"/>
      <c r="F10" s="247"/>
      <c r="G10" s="247"/>
      <c r="H10" s="247"/>
      <c r="P10" s="1"/>
    </row>
    <row r="11" spans="2:16" ht="25.5" customHeight="1">
      <c r="B11" s="206" t="s">
        <v>6</v>
      </c>
      <c r="C11" s="206"/>
      <c r="D11" s="34" t="s">
        <v>7</v>
      </c>
      <c r="E11" s="36" t="s">
        <v>71</v>
      </c>
      <c r="F11" s="34" t="s">
        <v>11</v>
      </c>
      <c r="G11" s="34" t="s">
        <v>98</v>
      </c>
      <c r="H11" s="34" t="s">
        <v>8</v>
      </c>
      <c r="P11" s="1"/>
    </row>
    <row r="12" spans="2:16" ht="21.75" customHeight="1">
      <c r="B12" s="246" t="s">
        <v>157</v>
      </c>
      <c r="C12" s="246"/>
      <c r="D12" s="120" t="s">
        <v>159</v>
      </c>
      <c r="E12" s="119">
        <v>2201000</v>
      </c>
      <c r="F12" s="37" t="s">
        <v>255</v>
      </c>
      <c r="G12" s="119" t="s">
        <v>96</v>
      </c>
      <c r="H12" s="119" t="s">
        <v>68</v>
      </c>
      <c r="P12" s="1"/>
    </row>
    <row r="13" spans="2:16" ht="21.75" customHeight="1">
      <c r="B13" s="246" t="s">
        <v>151</v>
      </c>
      <c r="C13" s="246"/>
      <c r="D13" s="119" t="s">
        <v>158</v>
      </c>
      <c r="E13" s="119">
        <v>2201000</v>
      </c>
      <c r="F13" s="37" t="s">
        <v>256</v>
      </c>
      <c r="G13" s="119" t="s">
        <v>96</v>
      </c>
      <c r="H13" s="119" t="s">
        <v>68</v>
      </c>
      <c r="P13" s="1"/>
    </row>
    <row r="14" spans="2:16" ht="21.75" customHeight="1">
      <c r="B14" s="246" t="s">
        <v>152</v>
      </c>
      <c r="C14" s="246"/>
      <c r="D14" s="119" t="s">
        <v>160</v>
      </c>
      <c r="E14" s="119">
        <v>2201000</v>
      </c>
      <c r="F14" s="37" t="s">
        <v>257</v>
      </c>
      <c r="G14" s="119" t="s">
        <v>96</v>
      </c>
      <c r="H14" s="119" t="s">
        <v>68</v>
      </c>
      <c r="P14" s="1"/>
    </row>
    <row r="15" spans="2:16" ht="21.75" customHeight="1">
      <c r="B15" s="246" t="s">
        <v>153</v>
      </c>
      <c r="C15" s="246"/>
      <c r="D15" s="119" t="s">
        <v>141</v>
      </c>
      <c r="E15" s="119">
        <v>2201000</v>
      </c>
      <c r="F15" s="37" t="s">
        <v>258</v>
      </c>
      <c r="G15" s="119" t="s">
        <v>96</v>
      </c>
      <c r="H15" s="119" t="s">
        <v>68</v>
      </c>
      <c r="O15" s="2"/>
      <c r="P15" s="1"/>
    </row>
    <row r="16" spans="2:16" ht="30.75" customHeight="1">
      <c r="B16" s="246" t="s">
        <v>207</v>
      </c>
      <c r="C16" s="246"/>
      <c r="D16" s="119" t="s">
        <v>208</v>
      </c>
      <c r="E16" s="119">
        <v>2201000</v>
      </c>
      <c r="F16" s="37" t="s">
        <v>259</v>
      </c>
      <c r="G16" s="119" t="s">
        <v>96</v>
      </c>
      <c r="H16" s="119" t="s">
        <v>68</v>
      </c>
      <c r="P16" s="1"/>
    </row>
    <row r="17" spans="2:16" ht="21.75" customHeight="1">
      <c r="B17" s="245"/>
      <c r="C17" s="245"/>
      <c r="D17" s="32"/>
      <c r="E17" s="32"/>
      <c r="F17" s="32"/>
      <c r="G17" s="32"/>
      <c r="H17" s="32"/>
      <c r="O17" s="2"/>
      <c r="P17" s="1"/>
    </row>
    <row r="18" spans="2:16" ht="21.75" customHeight="1">
      <c r="B18" s="245"/>
      <c r="C18" s="245"/>
      <c r="D18" s="32"/>
      <c r="E18" s="32"/>
      <c r="F18" s="32"/>
      <c r="G18" s="32"/>
      <c r="H18" s="32"/>
      <c r="P18" s="1"/>
    </row>
    <row r="19" spans="2:16" ht="21.75" customHeight="1">
      <c r="B19" s="245"/>
      <c r="C19" s="245"/>
      <c r="D19" s="32"/>
      <c r="E19" s="32"/>
      <c r="F19" s="32"/>
      <c r="G19" s="32"/>
      <c r="H19" s="32"/>
      <c r="O19" s="2"/>
      <c r="P19" s="1"/>
    </row>
    <row r="20" spans="2:16" ht="21.75" customHeight="1">
      <c r="B20" s="245"/>
      <c r="C20" s="245"/>
      <c r="D20" s="32"/>
      <c r="E20" s="32"/>
      <c r="F20" s="32"/>
      <c r="G20" s="32"/>
      <c r="H20" s="32"/>
      <c r="O20" s="2"/>
      <c r="P20" s="1"/>
    </row>
  </sheetData>
  <sheetProtection/>
  <mergeCells count="19">
    <mergeCell ref="D2:G2"/>
    <mergeCell ref="D3:G3"/>
    <mergeCell ref="D4:G4"/>
    <mergeCell ref="D5:G5"/>
    <mergeCell ref="B2:C5"/>
    <mergeCell ref="B7:C7"/>
    <mergeCell ref="D7:H7"/>
    <mergeCell ref="B9:H9"/>
    <mergeCell ref="B19:C19"/>
    <mergeCell ref="B20:C20"/>
    <mergeCell ref="B18:C18"/>
    <mergeCell ref="B14:C14"/>
    <mergeCell ref="B17:C17"/>
    <mergeCell ref="B15:C15"/>
    <mergeCell ref="B16:C16"/>
    <mergeCell ref="B11:C11"/>
    <mergeCell ref="B12:C12"/>
    <mergeCell ref="B10:H10"/>
    <mergeCell ref="B13:C13"/>
  </mergeCells>
  <conditionalFormatting sqref="D17:D20 D11:D12 D14:D15">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D13">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6">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0:F20 F21:N65498 I9:N9">
      <formula1>1</formula1>
      <formula2>5</formula2>
    </dataValidation>
  </dataValidations>
  <hyperlinks>
    <hyperlink ref="F12" r:id="rId1" display="FReyes@SUPERSOCIEDADES.GOV.CO"/>
    <hyperlink ref="F13" r:id="rId2" display="LigiaRH@SUPERSOCIEDADES.GOV.CO"/>
    <hyperlink ref="F14" r:id="rId3" display="LuzM@SUPERSOCIEDADES.GOV.CO"/>
    <hyperlink ref="F15" r:id="rId4" display="JuanRB@SUPERSOCIEDADES.GOV.CO"/>
    <hyperlink ref="F16" r:id="rId5" display="Maria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9"/>
  <drawing r:id="rId8"/>
  <legacyDrawing r:id="rId7"/>
</worksheet>
</file>

<file path=xl/worksheets/sheet8.xml><?xml version="1.0" encoding="utf-8"?>
<worksheet xmlns="http://schemas.openxmlformats.org/spreadsheetml/2006/main" xmlns:r="http://schemas.openxmlformats.org/officeDocument/2006/relationships">
  <sheetPr>
    <pageSetUpPr fitToPage="1"/>
  </sheetPr>
  <dimension ref="B2:P25"/>
  <sheetViews>
    <sheetView showGridLines="0" zoomScale="90" zoomScaleNormal="90" zoomScalePageLayoutView="0" workbookViewId="0" topLeftCell="A4">
      <selection activeCell="E24" sqref="E24"/>
    </sheetView>
  </sheetViews>
  <sheetFormatPr defaultColWidth="11.421875" defaultRowHeight="12.75"/>
  <cols>
    <col min="1" max="1" width="2.421875" style="1" customWidth="1"/>
    <col min="2" max="2" width="39.140625" style="1" customWidth="1"/>
    <col min="3" max="3" width="25.8515625" style="1" customWidth="1"/>
    <col min="4" max="4" width="46.7109375" style="1" customWidth="1"/>
    <col min="5" max="5" width="18.00390625" style="1" customWidth="1"/>
    <col min="6" max="6" width="26.2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2"/>
      <c r="C2" s="238" t="s">
        <v>124</v>
      </c>
      <c r="D2" s="239"/>
      <c r="E2" s="239"/>
      <c r="F2" s="239"/>
      <c r="G2" s="89" t="str">
        <f>Proyecto!K2</f>
        <v>Codigo: GC-F-015</v>
      </c>
      <c r="H2" s="88"/>
      <c r="P2" s="16"/>
    </row>
    <row r="3" spans="2:16" s="12" customFormat="1" ht="23.25" customHeight="1" thickBot="1">
      <c r="B3" s="84"/>
      <c r="C3" s="238" t="s">
        <v>126</v>
      </c>
      <c r="D3" s="239"/>
      <c r="E3" s="239"/>
      <c r="F3" s="239"/>
      <c r="G3" s="87" t="str">
        <f>Proyecto!K3</f>
        <v>Fecha: 17 de septiembre de 2014</v>
      </c>
      <c r="H3" s="88"/>
      <c r="P3" s="16"/>
    </row>
    <row r="4" spans="2:16" s="12" customFormat="1" ht="24" customHeight="1" thickBot="1">
      <c r="B4" s="84"/>
      <c r="C4" s="238" t="s">
        <v>127</v>
      </c>
      <c r="D4" s="239"/>
      <c r="E4" s="239"/>
      <c r="F4" s="239"/>
      <c r="G4" s="87" t="str">
        <f>Proyecto!K4</f>
        <v>Version 001</v>
      </c>
      <c r="H4" s="88"/>
      <c r="P4" s="16"/>
    </row>
    <row r="5" spans="2:16" s="12" customFormat="1" ht="22.5" customHeight="1" thickBot="1">
      <c r="B5" s="86"/>
      <c r="C5" s="238" t="s">
        <v>129</v>
      </c>
      <c r="D5" s="239"/>
      <c r="E5" s="239"/>
      <c r="F5" s="239"/>
      <c r="G5" s="90" t="s">
        <v>130</v>
      </c>
      <c r="H5" s="88"/>
      <c r="P5" s="16"/>
    </row>
    <row r="6" spans="2:6" ht="5.25" customHeight="1">
      <c r="B6" s="5"/>
      <c r="C6" s="5"/>
      <c r="D6" s="20"/>
      <c r="E6" s="5"/>
      <c r="F6" s="5"/>
    </row>
    <row r="7" spans="2:16" ht="29.25" customHeight="1">
      <c r="B7" s="39" t="s">
        <v>0</v>
      </c>
      <c r="C7" s="265" t="str">
        <f>Proyecto!$E$7</f>
        <v>Mejoramiento de sedes de la Superintendencia de Sociedades</v>
      </c>
      <c r="D7" s="265"/>
      <c r="E7" s="265"/>
      <c r="F7" s="265"/>
      <c r="G7" s="29"/>
      <c r="P7" s="1"/>
    </row>
    <row r="8" spans="2:16" ht="6.75" customHeight="1">
      <c r="B8" s="8"/>
      <c r="C8" s="9"/>
      <c r="D8" s="9"/>
      <c r="E8" s="9"/>
      <c r="F8" s="9"/>
      <c r="P8" s="1"/>
    </row>
    <row r="9" spans="2:3" ht="12">
      <c r="B9" s="172"/>
      <c r="C9" s="172"/>
    </row>
    <row r="10" spans="2:7" ht="20.25" customHeight="1">
      <c r="B10" s="262" t="s">
        <v>16</v>
      </c>
      <c r="C10" s="263"/>
      <c r="D10" s="263"/>
      <c r="E10" s="263"/>
      <c r="F10" s="263"/>
      <c r="G10" s="264"/>
    </row>
    <row r="11" ht="15" customHeight="1"/>
    <row r="12" spans="2:7" ht="24.75" customHeight="1">
      <c r="B12" s="35" t="s">
        <v>89</v>
      </c>
      <c r="C12" s="38" t="s">
        <v>17</v>
      </c>
      <c r="D12" s="38" t="s">
        <v>18</v>
      </c>
      <c r="E12" s="38" t="s">
        <v>19</v>
      </c>
      <c r="F12" s="38" t="s">
        <v>20</v>
      </c>
      <c r="G12" s="38" t="s">
        <v>21</v>
      </c>
    </row>
    <row r="13" spans="2:7" ht="30" customHeight="1">
      <c r="B13" s="121" t="s">
        <v>157</v>
      </c>
      <c r="C13" s="122" t="s">
        <v>100</v>
      </c>
      <c r="D13" s="121" t="s">
        <v>161</v>
      </c>
      <c r="E13" s="122" t="s">
        <v>116</v>
      </c>
      <c r="F13" s="122" t="s">
        <v>141</v>
      </c>
      <c r="G13" s="121" t="s">
        <v>162</v>
      </c>
    </row>
    <row r="14" spans="2:7" ht="30" customHeight="1">
      <c r="B14" s="121" t="s">
        <v>151</v>
      </c>
      <c r="C14" s="122" t="s">
        <v>103</v>
      </c>
      <c r="D14" s="121" t="s">
        <v>161</v>
      </c>
      <c r="E14" s="122" t="s">
        <v>114</v>
      </c>
      <c r="F14" s="122" t="s">
        <v>141</v>
      </c>
      <c r="G14" s="121" t="s">
        <v>163</v>
      </c>
    </row>
    <row r="15" spans="2:7" ht="30" customHeight="1">
      <c r="B15" s="121" t="s">
        <v>152</v>
      </c>
      <c r="C15" s="122" t="s">
        <v>103</v>
      </c>
      <c r="D15" s="121" t="s">
        <v>161</v>
      </c>
      <c r="E15" s="122" t="s">
        <v>114</v>
      </c>
      <c r="F15" s="122" t="s">
        <v>141</v>
      </c>
      <c r="G15" s="121" t="s">
        <v>163</v>
      </c>
    </row>
    <row r="16" spans="2:7" ht="30" customHeight="1">
      <c r="B16" s="121" t="s">
        <v>153</v>
      </c>
      <c r="C16" s="122" t="s">
        <v>100</v>
      </c>
      <c r="D16" s="121" t="s">
        <v>161</v>
      </c>
      <c r="E16" s="122" t="s">
        <v>113</v>
      </c>
      <c r="F16" s="122" t="s">
        <v>141</v>
      </c>
      <c r="G16" s="121" t="s">
        <v>162</v>
      </c>
    </row>
    <row r="17" spans="2:7" ht="30" customHeight="1">
      <c r="B17" s="121" t="s">
        <v>207</v>
      </c>
      <c r="C17" s="122" t="s">
        <v>100</v>
      </c>
      <c r="D17" s="121" t="s">
        <v>161</v>
      </c>
      <c r="E17" s="122" t="s">
        <v>113</v>
      </c>
      <c r="F17" s="122" t="s">
        <v>141</v>
      </c>
      <c r="G17" s="121" t="s">
        <v>162</v>
      </c>
    </row>
    <row r="19" ht="12.75">
      <c r="C19" s="27"/>
    </row>
    <row r="20" ht="12.75">
      <c r="C20" s="27"/>
    </row>
    <row r="21" ht="12.75">
      <c r="C21" s="30"/>
    </row>
    <row r="22" ht="12.75">
      <c r="C22" s="30"/>
    </row>
    <row r="23" ht="12.75">
      <c r="C23" s="30"/>
    </row>
    <row r="24" ht="12.75">
      <c r="C24" s="30"/>
    </row>
    <row r="25" ht="12.75">
      <c r="C25"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8:E65503 G18:G65503 G11 G9 H9:N6550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7" sqref="B17:C1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2"/>
      <c r="C2" s="238" t="s">
        <v>124</v>
      </c>
      <c r="D2" s="239"/>
      <c r="E2" s="239"/>
      <c r="F2" s="239"/>
      <c r="G2" s="232" t="str">
        <f>Proyecto!K2</f>
        <v>Codigo: GC-F-015</v>
      </c>
      <c r="H2" s="233"/>
      <c r="J2" s="11"/>
      <c r="K2" s="11"/>
      <c r="L2" s="11"/>
      <c r="M2" s="15"/>
      <c r="W2" s="16"/>
    </row>
    <row r="3" spans="2:23" s="12" customFormat="1" ht="23.25" customHeight="1" thickBot="1">
      <c r="B3" s="84"/>
      <c r="C3" s="238" t="s">
        <v>126</v>
      </c>
      <c r="D3" s="239"/>
      <c r="E3" s="239"/>
      <c r="F3" s="239"/>
      <c r="G3" s="234" t="str">
        <f>Proyecto!K3</f>
        <v>Fecha: 17 de septiembre de 2014</v>
      </c>
      <c r="H3" s="235"/>
      <c r="J3" s="11"/>
      <c r="K3" s="11"/>
      <c r="L3" s="11"/>
      <c r="M3" s="15"/>
      <c r="W3" s="16"/>
    </row>
    <row r="4" spans="2:23" s="12" customFormat="1" ht="24" customHeight="1" thickBot="1">
      <c r="B4" s="84"/>
      <c r="C4" s="238" t="s">
        <v>127</v>
      </c>
      <c r="D4" s="239"/>
      <c r="E4" s="239"/>
      <c r="F4" s="239"/>
      <c r="G4" s="236" t="str">
        <f>Proyecto!K4</f>
        <v>Version 001</v>
      </c>
      <c r="H4" s="237"/>
      <c r="J4" s="11"/>
      <c r="M4" s="15"/>
      <c r="W4" s="16"/>
    </row>
    <row r="5" spans="2:23" s="12" customFormat="1" ht="22.5" customHeight="1" thickBot="1">
      <c r="B5" s="86"/>
      <c r="C5" s="238" t="s">
        <v>129</v>
      </c>
      <c r="D5" s="239"/>
      <c r="E5" s="239"/>
      <c r="F5" s="239"/>
      <c r="G5" s="234" t="s">
        <v>130</v>
      </c>
      <c r="H5" s="235"/>
      <c r="J5" s="11"/>
      <c r="M5" s="11"/>
      <c r="W5" s="16"/>
    </row>
    <row r="6" spans="2:8" ht="5.25" customHeight="1">
      <c r="B6" s="5"/>
      <c r="C6" s="5"/>
      <c r="D6" s="5"/>
      <c r="E6" s="5"/>
      <c r="F6" s="5"/>
      <c r="G6" s="5"/>
      <c r="H6" s="5"/>
    </row>
    <row r="7" spans="2:23" ht="29.25" customHeight="1">
      <c r="B7" s="42" t="s">
        <v>0</v>
      </c>
      <c r="C7" s="164" t="str">
        <f>Proyecto!$E$7</f>
        <v>Mejoramiento de sedes de la Superintendencia de Sociedades</v>
      </c>
      <c r="D7" s="164"/>
      <c r="E7" s="164"/>
      <c r="F7" s="164"/>
      <c r="G7" s="164"/>
      <c r="H7" s="164"/>
      <c r="W7" s="1"/>
    </row>
    <row r="8" ht="12"/>
    <row r="9" spans="2:8" ht="15" customHeight="1">
      <c r="B9" s="225" t="s">
        <v>9</v>
      </c>
      <c r="C9" s="225"/>
      <c r="D9" s="225"/>
      <c r="E9" s="225"/>
      <c r="F9" s="225"/>
      <c r="G9" s="225"/>
      <c r="H9" s="225"/>
    </row>
    <row r="10" ht="15" customHeight="1"/>
    <row r="11" spans="2:8" ht="33.75" customHeight="1">
      <c r="B11" s="206" t="s">
        <v>90</v>
      </c>
      <c r="C11" s="206"/>
      <c r="D11" s="34" t="s">
        <v>28</v>
      </c>
      <c r="E11" s="34" t="s">
        <v>10</v>
      </c>
      <c r="F11" s="47" t="s">
        <v>12</v>
      </c>
      <c r="G11" s="34" t="s">
        <v>13</v>
      </c>
      <c r="H11" s="34" t="s">
        <v>123</v>
      </c>
    </row>
    <row r="12" spans="2:8" ht="62.25" customHeight="1">
      <c r="B12" s="186" t="s">
        <v>243</v>
      </c>
      <c r="C12" s="186"/>
      <c r="D12" s="118" t="s">
        <v>261</v>
      </c>
      <c r="E12" s="123" t="s">
        <v>244</v>
      </c>
      <c r="F12" s="123" t="s">
        <v>228</v>
      </c>
      <c r="G12" s="124">
        <v>43100</v>
      </c>
      <c r="H12" s="118"/>
    </row>
    <row r="13" spans="2:8" ht="39.75" customHeight="1">
      <c r="B13" s="186" t="s">
        <v>189</v>
      </c>
      <c r="C13" s="186"/>
      <c r="D13" s="162" t="s">
        <v>261</v>
      </c>
      <c r="E13" s="123" t="s">
        <v>164</v>
      </c>
      <c r="F13" s="123" t="s">
        <v>190</v>
      </c>
      <c r="G13" s="124">
        <v>43100</v>
      </c>
      <c r="H13" s="118"/>
    </row>
    <row r="14" spans="2:8" ht="39.75" customHeight="1">
      <c r="B14" s="186" t="s">
        <v>210</v>
      </c>
      <c r="C14" s="186"/>
      <c r="D14" s="162" t="s">
        <v>261</v>
      </c>
      <c r="E14" s="123" t="s">
        <v>209</v>
      </c>
      <c r="F14" s="123" t="s">
        <v>165</v>
      </c>
      <c r="G14" s="124">
        <v>43100</v>
      </c>
      <c r="H14" s="118"/>
    </row>
    <row r="15" spans="2:8" ht="39.75" customHeight="1">
      <c r="B15" s="186" t="s">
        <v>241</v>
      </c>
      <c r="C15" s="186"/>
      <c r="D15" s="162" t="s">
        <v>261</v>
      </c>
      <c r="E15" s="123" t="s">
        <v>212</v>
      </c>
      <c r="F15" s="123" t="s">
        <v>242</v>
      </c>
      <c r="G15" s="124">
        <v>43100</v>
      </c>
      <c r="H15" s="118"/>
    </row>
    <row r="16" spans="2:8" ht="54.75" customHeight="1">
      <c r="B16" s="186" t="s">
        <v>202</v>
      </c>
      <c r="C16" s="186"/>
      <c r="D16" s="162" t="s">
        <v>261</v>
      </c>
      <c r="E16" s="123" t="s">
        <v>212</v>
      </c>
      <c r="F16" s="123" t="s">
        <v>213</v>
      </c>
      <c r="G16" s="124">
        <v>43038</v>
      </c>
      <c r="H16" s="118"/>
    </row>
    <row r="17" spans="2:8" ht="39.75" customHeight="1">
      <c r="B17" s="186"/>
      <c r="C17" s="186"/>
      <c r="D17" s="118"/>
      <c r="E17" s="123"/>
      <c r="F17" s="123" t="s">
        <v>211</v>
      </c>
      <c r="G17" s="124">
        <v>43100</v>
      </c>
      <c r="H17" s="118"/>
    </row>
    <row r="18" spans="2:8" ht="18" customHeight="1">
      <c r="B18" s="186"/>
      <c r="C18" s="186"/>
      <c r="D18" s="118"/>
      <c r="E18" s="118"/>
      <c r="F18" s="123"/>
      <c r="G18" s="124"/>
      <c r="H18" s="118"/>
    </row>
    <row r="19" spans="2:8" ht="18" customHeight="1">
      <c r="B19" s="245"/>
      <c r="C19" s="245"/>
      <c r="D19" s="32"/>
      <c r="E19" s="32"/>
      <c r="F19" s="31"/>
      <c r="G19" s="41"/>
      <c r="H19" s="32"/>
    </row>
    <row r="20" spans="2:8" ht="18" customHeight="1">
      <c r="B20" s="245"/>
      <c r="C20" s="245"/>
      <c r="D20" s="32"/>
      <c r="E20" s="32"/>
      <c r="F20" s="31"/>
      <c r="G20" s="41"/>
      <c r="H20" s="32"/>
    </row>
    <row r="21" spans="2:8" ht="18" customHeight="1">
      <c r="B21" s="245"/>
      <c r="C21" s="245"/>
      <c r="D21" s="32"/>
      <c r="E21" s="32"/>
      <c r="F21" s="31"/>
      <c r="G21" s="41"/>
      <c r="H21" s="32"/>
    </row>
    <row r="22" spans="2:8" ht="18" customHeight="1">
      <c r="B22" s="245"/>
      <c r="C22" s="245"/>
      <c r="D22" s="32"/>
      <c r="E22" s="32"/>
      <c r="F22" s="31"/>
      <c r="G22" s="41"/>
      <c r="H22" s="32"/>
    </row>
  </sheetData>
  <sheetProtection/>
  <mergeCells count="22">
    <mergeCell ref="B13:C13"/>
    <mergeCell ref="B14:C14"/>
    <mergeCell ref="B15:C15"/>
    <mergeCell ref="B12:C12"/>
    <mergeCell ref="B22:C22"/>
    <mergeCell ref="B20:C20"/>
    <mergeCell ref="B21:C21"/>
    <mergeCell ref="B19:C19"/>
    <mergeCell ref="B16:C16"/>
    <mergeCell ref="B17:C17"/>
    <mergeCell ref="B18:C18"/>
    <mergeCell ref="B9:H9"/>
    <mergeCell ref="B11:C11"/>
    <mergeCell ref="C7:H7"/>
    <mergeCell ref="C2:F2"/>
    <mergeCell ref="G2:H2"/>
    <mergeCell ref="C3:F3"/>
    <mergeCell ref="G3:H3"/>
    <mergeCell ref="C4:F4"/>
    <mergeCell ref="G4:H4"/>
    <mergeCell ref="C5:F5"/>
    <mergeCell ref="G5:H5"/>
  </mergeCells>
  <conditionalFormatting sqref="E19:E22">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E18">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E13:E15">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6">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2">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NV5X2DCNMZXR-567313764-134</vt:lpwstr>
  </property>
  <property fmtid="{D5CDD505-2E9C-101B-9397-08002B2CF9AE}" pid="8" name="_dlc_DocIdItemGuid">
    <vt:lpwstr>f00e8e3e-ef7f-40a6-be5e-e89c6a1f8e37</vt:lpwstr>
  </property>
  <property fmtid="{D5CDD505-2E9C-101B-9397-08002B2CF9AE}" pid="9" name="_dlc_DocIdUrl">
    <vt:lpwstr>https://www.supersociedades.gov.co/superintendencia/oficina-asesora-de-planeacion/planesdeaccion/_layouts/15/DocIdRedir.aspx?ID=NV5X2DCNMZXR-567313764-134, NV5X2DCNMZXR-567313764-134</vt:lpwstr>
  </property>
</Properties>
</file>