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<sst xmlns="http://schemas.openxmlformats.org/spreadsheetml/2006/main" count="353" uniqueCount="197">
  <si>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</si>
  <si>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</si>
  <si>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</si>
  <si>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</si>
  <si>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</si>
  <si>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</si>
  <si>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</si>
  <si>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</si>
  <si>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</si>
  <si>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</si>
  <si>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</si>
  <si>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</si>
  <si>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</si>
  <si>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</si>
  <si>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</si>
  <si>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</si>
  <si>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</si>
  <si>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</si>
  <si>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</si>
  <si>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</si>
  <si>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</si>
  <si>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</si>
  <si>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</si>
  <si>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</si>
  <si>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</si>
  <si>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</si>
  <si>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</si>
  <si>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</si>
  <si>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</si>
  <si>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</si>
  <si>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</si>
  <si>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</si>
  <si>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</si>
  <si>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</si>
  <si>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</si>
  <si>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</si>
  <si>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</si>
  <si>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</si>
  <si>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</si>
  <si>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</si>
  <si>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</si>
  <si>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</si>
  <si>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</si>
  <si>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</si>
  <si>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</si>
  <si>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</si>
  <si>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</si>
  <si>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</si>
  <si>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</si>
  <si>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</si>
  <si>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</si>
  <si>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</si>
  <si>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</si>
  <si>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</si>
  <si>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</si>
  <si>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</si>
  <si>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</si>
  <si>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</si>
  <si>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</si>
  <si>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</si>
  <si>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</si>
  <si>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</si>
  <si>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</si>
  <si>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</si>
  <si>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</si>
  <si>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</si>
  <si>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</si>
  <si>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</si>
  <si>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</si>
  <si>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</si>
  <si>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</si>
  <si>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</si>
  <si>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</si>
  <si>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</si>
  <si>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</si>
  <si>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</si>
  <si>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</si>
  <si>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</si>
  <si>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</si>
  <si>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</si>
  <si>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</si>
  <si>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</si>
  <si>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</si>
  <si>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</si>
  <si>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</si>
  <si>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</si>
  <si>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</si>
  <si>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</si>
  <si>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</si>
  <si>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</si>
  <si>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</si>
  <si>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</si>
  <si>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</si>
  <si>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</si>
  <si>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</si>
  <si>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</si>
  <si>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</si>
  <si>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</si>
  <si>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</si>
  <si>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</si>
  <si>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</si>
  <si>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</si>
  <si>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</si>
  <si>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</si>
  <si>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</si>
  <si>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</si>
  <si>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</si>
  <si>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</si>
  <si>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</si>
  <si>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</si>
  <si>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</si>
  <si>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</si>
  <si>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</si>
  <si>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</si>
  <si>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</si>
  <si>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</si>
  <si>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</si>
  <si>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</si>
  <si>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</si>
  <si>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</si>
  <si>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</si>
  <si>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</si>
  <si>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</si>
  <si>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</si>
  <si>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</si>
  <si>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</si>
  <si>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</si>
  <si>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</si>
  <si>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</si>
  <si>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</si>
  <si>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</si>
  <si>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</si>
  <si>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</si>
  <si>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</si>
  <si>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</si>
  <si>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</si>
  <si>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</si>
  <si>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</si>
  <si>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</si>
  <si>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</si>
  <si>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Nicolás Polanía Tello - Delegado para Procedimientos de Insolvencia</t>
  </si>
  <si>
    <t>Catalina Garavito Lara</t>
  </si>
  <si>
    <t>Graciela María Saldarriaga</t>
  </si>
  <si>
    <t>Coordinadora Grupo de Reorganización</t>
  </si>
  <si>
    <t>GracielaSM@SUPERSOCIEDADES.GOV.CO</t>
  </si>
  <si>
    <t xml:space="preserve">Bethy Elizabeth González </t>
  </si>
  <si>
    <t>Coordinadora Grupo de Seguimiento Acuerdos en Insolvencia</t>
  </si>
  <si>
    <t>BethyG@SUPERSOCIEDADES.GOV.CO</t>
  </si>
  <si>
    <t xml:space="preserve">María Victoria Londoño </t>
  </si>
  <si>
    <t xml:space="preserve">Coordinadora Grupo de liquidaciones </t>
  </si>
  <si>
    <t>MariaVictoriaL@SUPERSOCIEDADES.GOV.CO</t>
  </si>
  <si>
    <t>Martha leonor Archila</t>
  </si>
  <si>
    <t>Coordinadora Grupo de Intervenidas</t>
  </si>
  <si>
    <t>MarthaAC@SUPERSOCIEDADES.GOV.CO</t>
  </si>
  <si>
    <t xml:space="preserve">María Consuela Alarcón </t>
  </si>
  <si>
    <t>Coordinadora Grupo de Procesos Especiales</t>
  </si>
  <si>
    <t>MariaA@SUPERSOCIEDADES.GOV.CO</t>
  </si>
  <si>
    <t>24/072017</t>
  </si>
  <si>
    <t>porcentaje</t>
  </si>
  <si>
    <t>Cumplimiento de las actividades del proyecto</t>
  </si>
  <si>
    <t>porcentaje de cumplimiento de cada actividad/100%</t>
  </si>
  <si>
    <t>Delegatura para Procedimientos de insolvencia</t>
  </si>
  <si>
    <t xml:space="preserve"> Consolidación de líneas jurisprudenciales de Derecho Concursal</t>
  </si>
  <si>
    <t>Consolidar las líneas jurisprudenciales que surjan a partir de los diversos temas de Derecho Concursal que conoce la Delegatura para Procedimientos de insolvencia</t>
  </si>
  <si>
    <t>Establecer temas para construir líneas jurisprudenciales</t>
  </si>
  <si>
    <t>Martha Ruth Ardila – Asesora
Delegatura para Procedimientos de Insolvencia</t>
  </si>
  <si>
    <t xml:space="preserve">Catalina Garavito Lara – Funcionaria
Delegatura para Procedimientos de Insolvencia </t>
  </si>
  <si>
    <t>María Paula Sala</t>
  </si>
  <si>
    <t>Asesora Superintendente de Sociedades</t>
  </si>
  <si>
    <t>MariaSC@SUPERSOCIEDADES.GOV.CO</t>
  </si>
  <si>
    <t>Jurisprudencia o decisiones adoptadas en las intendencias regionales, asuntos no seleccionados en la lsita de temas relevantes</t>
  </si>
  <si>
    <t>El proyecto busca fijar las líneas jurisprudencias que la Delegatura genera en el Derecho Concursal y compilar los principales precedentes, a partir de la selección de temas y providencias relevantes que se han proferido entre el último trimestre de 2016 y los primeros 3 trimestres de 2017</t>
  </si>
  <si>
    <t>Las providencias que se profieren en el despacho dependen de los asuntos sometidos a su conocimiento y puede que a pesar de que un tema sea relevante éste no sea puesto a consideración de la Delegatura durante el periodo de tiempo seleccionado.</t>
  </si>
  <si>
    <t>Es conveniente consolidar las líneas jurisprudenciales de la Delegatura y darlas a conocer al público.</t>
  </si>
  <si>
    <t>Libros de jusrisprudencia concursal tomos IV y V</t>
  </si>
  <si>
    <t>Aprobación por parte de Delegado de los contenidos.</t>
  </si>
  <si>
    <t>Selección de temas relevantes para construir líneas jurisprudenciales</t>
  </si>
  <si>
    <t>pdf</t>
  </si>
  <si>
    <t>Documento word</t>
  </si>
  <si>
    <t>pdf libro</t>
  </si>
  <si>
    <t>Selección de providencias libro V</t>
  </si>
  <si>
    <t>Unificación de providencias libro V</t>
  </si>
  <si>
    <t>Elaboración del libro V</t>
  </si>
  <si>
    <t>Nicolás Polanía Tello</t>
  </si>
  <si>
    <t>Fallas en la coordinación con proveedores externos que retrasen el cumplimiento del cronograma</t>
  </si>
  <si>
    <t>Concertar cronograma de trabajo con el proveedor y hacer seguimiento conjunto al cumplimiento</t>
  </si>
  <si>
    <t>Compilar los principales precedentes de Derecho concursal proferidos por la Delegatura para Procedimientos de Insolvencia</t>
  </si>
  <si>
    <t>Elaboración del índice del tomo IV de jurisprudencia concursal - garantías mobiliarias</t>
  </si>
  <si>
    <t>Unificación de providencias libro IV - garavtías mobiliarias</t>
  </si>
  <si>
    <t>Elaboración del libro IV- garantías mobiliarias</t>
  </si>
  <si>
    <t>Contribuir a la preservación de la empresa y a la recuperación del crédito, mediante el ejercicio de las facultades jurisdiccionales.</t>
  </si>
  <si>
    <t>Adoptar buenas practicas que permitan el mejoramiento de los procesos y  gestión de la Entidad</t>
  </si>
  <si>
    <t>Asistencia de Clinica de casos</t>
  </si>
  <si>
    <t>Toda comunicación con los interesados se canalizara a través del gerente del proyecto y las instrucciones al líder funcional, las dara directamente el gerente del proyecto.</t>
  </si>
  <si>
    <t>NA</t>
  </si>
  <si>
    <t>Seguimiento y avance</t>
  </si>
  <si>
    <t>Gerente del Proyecto /
Líder Funcional</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</si>
</sst>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Arial"/>
      <family val="2"/>
    </font>
    <font>
      <b/>
      <sz val="11"/>
      <name val="Arial"/>
      <family val="2"/>
    </font>
    <font>
      <b/>
      <sz val="11"/>
      <color indexed="9"/>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11"/>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thin"/>
    </border>
    <border>
      <left/>
      <right/>
      <top style="thin"/>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8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0" fillId="0" borderId="11" xfId="0" applyBorder="1" applyAlignment="1">
      <alignment horizontal="left"/>
    </xf>
    <xf numFmtId="14" fontId="0" fillId="0" borderId="11" xfId="0" applyNumberFormat="1" applyBorder="1" applyAlignment="1">
      <alignment horizontal="left"/>
    </xf>
    <xf numFmtId="0" fontId="4" fillId="0" borderId="0" xfId="0" applyFont="1" applyAlignment="1">
      <alignment horizontal="left"/>
    </xf>
    <xf numFmtId="0" fontId="52" fillId="35" borderId="11" xfId="0" applyFont="1" applyFill="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52" fillId="35" borderId="38"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52" fillId="35" borderId="4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6" fillId="0" borderId="44" xfId="52" applyFont="1" applyFill="1" applyBorder="1" applyAlignment="1" applyProtection="1">
      <alignment horizontal="center" vertical="center"/>
      <protection/>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3" fillId="35" borderId="50"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8"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6" fillId="33" borderId="47" xfId="52" applyFont="1" applyFill="1" applyBorder="1" applyAlignment="1" applyProtection="1">
      <alignment horizontal="center" vertical="center"/>
      <protection/>
    </xf>
    <xf numFmtId="0" fontId="6" fillId="33" borderId="48" xfId="52" applyFont="1" applyFill="1" applyBorder="1" applyAlignment="1" applyProtection="1">
      <alignment horizontal="center" vertical="center"/>
      <protection/>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6" fillId="33" borderId="51"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6" fillId="33" borderId="52"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50"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38" xfId="0" applyFont="1" applyFill="1" applyBorder="1" applyAlignment="1">
      <alignment horizontal="center" vertical="center"/>
    </xf>
    <xf numFmtId="0" fontId="52" fillId="35" borderId="60"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45"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60"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11" xfId="0" applyFont="1" applyFill="1" applyBorder="1" applyAlignment="1">
      <alignment horizontal="left"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ont="1" applyFill="1" applyBorder="1" applyAlignment="1">
      <alignment horizontal="center" vertical="center"/>
    </xf>
    <xf numFmtId="0" fontId="0" fillId="0" borderId="11" xfId="0" applyFont="1" applyBorder="1" applyAlignment="1">
      <alignment horizontal="left" vertical="center"/>
    </xf>
    <xf numFmtId="0" fontId="30" fillId="0" borderId="11" xfId="0" applyFont="1" applyBorder="1" applyAlignment="1">
      <alignment horizontal="left" vertical="center"/>
    </xf>
    <xf numFmtId="0" fontId="0" fillId="0" borderId="0" xfId="0" applyFont="1" applyBorder="1" applyAlignment="1">
      <alignment horizontal="center" vertical="center"/>
    </xf>
    <xf numFmtId="0" fontId="0" fillId="33" borderId="38" xfId="0" applyFont="1" applyFill="1" applyBorder="1" applyAlignment="1">
      <alignment horizontal="left" vertical="center"/>
    </xf>
    <xf numFmtId="0" fontId="0" fillId="33" borderId="60"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1"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31" fillId="0" borderId="0" xfId="52" applyFont="1" applyFill="1" applyBorder="1" applyAlignment="1" applyProtection="1">
      <alignment horizontal="center" vertical="center"/>
      <protection/>
    </xf>
    <xf numFmtId="0" fontId="0" fillId="0" borderId="0" xfId="0" applyFont="1" applyAlignment="1">
      <alignment horizontal="center" vertical="center" wrapText="1"/>
    </xf>
    <xf numFmtId="2" fontId="0" fillId="0" borderId="11" xfId="0" applyNumberFormat="1" applyFont="1" applyBorder="1" applyAlignment="1">
      <alignment horizontal="center" vertical="center" wrapText="1"/>
    </xf>
    <xf numFmtId="165" fontId="0" fillId="0" borderId="11" xfId="0" applyNumberFormat="1" applyFont="1" applyBorder="1" applyAlignment="1">
      <alignment horizontal="center" vertical="center" wrapText="1"/>
    </xf>
    <xf numFmtId="0" fontId="0" fillId="33" borderId="11" xfId="0" applyFont="1" applyFill="1" applyBorder="1" applyAlignment="1" quotePrefix="1">
      <alignment horizontal="center" vertical="center" wrapText="1"/>
    </xf>
    <xf numFmtId="0" fontId="42" fillId="33" borderId="11" xfId="45" applyFont="1" applyFill="1" applyBorder="1" applyAlignment="1">
      <alignment horizontal="center" vertical="center" wrapText="1"/>
    </xf>
    <xf numFmtId="0" fontId="42" fillId="0" borderId="11" xfId="45" applyFont="1" applyBorder="1" applyAlignment="1">
      <alignment horizontal="center" vertical="center" wrapText="1"/>
    </xf>
    <xf numFmtId="0" fontId="30" fillId="33" borderId="38" xfId="0" applyFont="1" applyFill="1" applyBorder="1" applyAlignment="1">
      <alignment vertical="center" wrapText="1"/>
    </xf>
    <xf numFmtId="0" fontId="30" fillId="0" borderId="11" xfId="0" applyFont="1" applyBorder="1" applyAlignment="1">
      <alignment horizontal="left" vertical="center" wrapText="1"/>
    </xf>
    <xf numFmtId="0" fontId="30" fillId="0" borderId="11" xfId="0" applyFont="1" applyBorder="1" applyAlignment="1">
      <alignment horizontal="center" vertical="center" wrapText="1"/>
    </xf>
    <xf numFmtId="0" fontId="30" fillId="0" borderId="60" xfId="0" applyFont="1" applyBorder="1" applyAlignment="1">
      <alignment horizontal="left" vertical="center"/>
    </xf>
    <xf numFmtId="0" fontId="30" fillId="33" borderId="38"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30" fillId="33" borderId="11" xfId="0" applyFont="1" applyFill="1" applyBorder="1" applyAlignment="1">
      <alignment horizontal="left" vertical="center" wrapText="1"/>
    </xf>
    <xf numFmtId="164" fontId="30" fillId="33" borderId="11" xfId="0" applyNumberFormat="1" applyFont="1" applyFill="1" applyBorder="1" applyAlignment="1">
      <alignment horizontal="center" vertical="center" wrapText="1"/>
    </xf>
    <xf numFmtId="0" fontId="30" fillId="33" borderId="11" xfId="0" applyFont="1" applyFill="1" applyBorder="1" applyAlignment="1">
      <alignment horizontal="left" vertical="center" wrapText="1"/>
    </xf>
    <xf numFmtId="0" fontId="30" fillId="0" borderId="0" xfId="0" applyFont="1" applyBorder="1" applyAlignment="1">
      <alignment horizontal="center" vertical="center"/>
    </xf>
    <xf numFmtId="0" fontId="30" fillId="0" borderId="0" xfId="0" applyFont="1" applyAlignment="1">
      <alignment horizontal="center" vertical="center" wrapText="1"/>
    </xf>
    <xf numFmtId="0" fontId="30" fillId="0" borderId="38" xfId="0" applyFont="1" applyBorder="1" applyAlignment="1">
      <alignment horizontal="left" vertical="center" wrapText="1"/>
    </xf>
    <xf numFmtId="0" fontId="30" fillId="0" borderId="60" xfId="0"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justify" vertical="center" wrapText="1"/>
    </xf>
    <xf numFmtId="9" fontId="30" fillId="0" borderId="11" xfId="54" applyFont="1" applyBorder="1" applyAlignment="1">
      <alignment horizontal="center" vertical="center" wrapText="1"/>
    </xf>
    <xf numFmtId="14" fontId="30" fillId="0" borderId="11" xfId="0" applyNumberFormat="1" applyFont="1" applyBorder="1" applyAlignment="1">
      <alignment horizontal="center" vertical="center" wrapText="1"/>
    </xf>
    <xf numFmtId="14" fontId="30" fillId="0" borderId="11" xfId="0" applyNumberFormat="1" applyFont="1" applyBorder="1" applyAlignment="1">
      <alignment horizontal="center" vertical="center"/>
    </xf>
    <xf numFmtId="1" fontId="30" fillId="0" borderId="11" xfId="0" applyNumberFormat="1" applyFont="1" applyBorder="1" applyAlignment="1">
      <alignment horizontal="center" vertical="center"/>
    </xf>
    <xf numFmtId="0" fontId="30" fillId="0" borderId="11" xfId="0" applyFont="1" applyBorder="1" applyAlignment="1">
      <alignment horizontal="left"/>
    </xf>
    <xf numFmtId="14" fontId="30" fillId="0" borderId="11" xfId="0" applyNumberFormat="1" applyFont="1" applyBorder="1" applyAlignment="1">
      <alignment horizontal="center"/>
    </xf>
    <xf numFmtId="0" fontId="30" fillId="0" borderId="11" xfId="0" applyFont="1" applyBorder="1" applyAlignment="1">
      <alignment horizontal="center" vertical="center"/>
    </xf>
    <xf numFmtId="0" fontId="31" fillId="33" borderId="0" xfId="0" applyFont="1" applyFill="1" applyAlignment="1">
      <alignment horizontal="center" vertical="center" wrapText="1"/>
    </xf>
    <xf numFmtId="9" fontId="31" fillId="33" borderId="11" xfId="54" applyFont="1" applyFill="1" applyBorder="1" applyAlignment="1">
      <alignment horizontal="center" vertical="center" wrapText="1"/>
    </xf>
    <xf numFmtId="1" fontId="31" fillId="33" borderId="11" xfId="54" applyNumberFormat="1" applyFont="1" applyFill="1" applyBorder="1" applyAlignment="1">
      <alignment horizontal="center" vertical="center" wrapText="1"/>
    </xf>
    <xf numFmtId="0" fontId="31" fillId="33" borderId="0" xfId="0" applyFont="1" applyFill="1" applyAlignment="1">
      <alignment/>
    </xf>
    <xf numFmtId="0" fontId="31" fillId="33" borderId="62" xfId="0" applyFont="1" applyFill="1" applyBorder="1" applyAlignment="1">
      <alignment horizontal="justify" wrapText="1"/>
    </xf>
    <xf numFmtId="14" fontId="31" fillId="33" borderId="40" xfId="0" applyNumberFormat="1" applyFont="1" applyFill="1" applyBorder="1" applyAlignment="1">
      <alignment horizontal="center" vertical="center"/>
    </xf>
    <xf numFmtId="14" fontId="31" fillId="33" borderId="63" xfId="0" applyNumberFormat="1" applyFont="1" applyFill="1" applyBorder="1" applyAlignment="1">
      <alignment horizontal="center" vertical="center"/>
    </xf>
    <xf numFmtId="0" fontId="31" fillId="33" borderId="40" xfId="0" applyFont="1" applyFill="1" applyBorder="1" applyAlignment="1">
      <alignment horizontal="justify" vertical="center" wrapText="1"/>
    </xf>
    <xf numFmtId="0" fontId="31" fillId="33" borderId="40" xfId="0" applyFont="1" applyFill="1" applyBorder="1" applyAlignment="1">
      <alignment horizontal="left" vertical="center" wrapText="1"/>
    </xf>
    <xf numFmtId="0" fontId="31" fillId="33" borderId="63" xfId="0" applyFont="1" applyFill="1" applyBorder="1" applyAlignment="1">
      <alignment horizontal="center" vertical="center" wrapText="1"/>
    </xf>
    <xf numFmtId="0" fontId="31" fillId="33" borderId="62" xfId="0" applyFont="1" applyFill="1" applyBorder="1" applyAlignment="1">
      <alignment/>
    </xf>
    <xf numFmtId="14" fontId="31" fillId="33" borderId="63" xfId="0" applyNumberFormat="1" applyFont="1" applyFill="1" applyBorder="1" applyAlignment="1">
      <alignment/>
    </xf>
    <xf numFmtId="0" fontId="55" fillId="35" borderId="11" xfId="0" applyFont="1" applyFill="1" applyBorder="1" applyAlignment="1">
      <alignment horizontal="left" vertical="center"/>
    </xf>
    <xf numFmtId="0" fontId="30" fillId="0" borderId="0" xfId="0" applyFont="1" applyBorder="1" applyAlignment="1">
      <alignment horizontal="left" vertical="center"/>
    </xf>
    <xf numFmtId="0" fontId="55" fillId="35" borderId="11" xfId="0" applyFont="1" applyFill="1" applyBorder="1" applyAlignment="1">
      <alignment horizontal="center" vertical="center"/>
    </xf>
    <xf numFmtId="0" fontId="55" fillId="35" borderId="11"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11" xfId="0" applyFont="1" applyFill="1" applyBorder="1" applyAlignment="1">
      <alignment vertical="center" wrapText="1"/>
    </xf>
    <xf numFmtId="0" fontId="30" fillId="0" borderId="11" xfId="0" applyFont="1" applyBorder="1" applyAlignment="1">
      <alignment horizontal="center" vertical="center" wrapText="1"/>
    </xf>
    <xf numFmtId="0" fontId="30" fillId="0" borderId="11"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5">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388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10</xdr:row>
      <xdr:rowOff>114300</xdr:rowOff>
    </xdr:to>
    <xdr:sp>
      <xdr:nvSpPr>
        <xdr:cNvPr id="1" name="Flecha izquierda 2">
          <a:hlinkClick r:id="rId1"/>
        </xdr:cNvPr>
        <xdr:cNvSpPr>
          <a:spLocks/>
        </xdr:cNvSpPr>
      </xdr:nvSpPr>
      <xdr:spPr>
        <a:xfrm>
          <a:off x="16630650" y="1552575"/>
          <a:ext cx="952500" cy="18573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7721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622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22</xdr:row>
      <xdr:rowOff>95250</xdr:rowOff>
    </xdr:from>
    <xdr:to>
      <xdr:col>5</xdr:col>
      <xdr:colOff>714375</xdr:colOff>
      <xdr:row>30</xdr:row>
      <xdr:rowOff>57150</xdr:rowOff>
    </xdr:to>
    <xdr:sp>
      <xdr:nvSpPr>
        <xdr:cNvPr id="1" name="Flecha izquierda 2">
          <a:hlinkClick r:id="rId1"/>
        </xdr:cNvPr>
        <xdr:cNvSpPr>
          <a:spLocks/>
        </xdr:cNvSpPr>
      </xdr:nvSpPr>
      <xdr:spPr>
        <a:xfrm>
          <a:off x="5838825" y="68865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6578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alinaGL\Desktop\CVGL\PLANEACI&#210;N\FICHAS%20FINAL\Cl&#237;nica%20de%20Casos%20Fase%20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racielaSM@SUPERSOCIEDADES.GOV.CO" TargetMode="External" /><Relationship Id="rId2" Type="http://schemas.openxmlformats.org/officeDocument/2006/relationships/hyperlink" Target="mailto:MariaVictoriaL@SUPERSOCIEDADES.GOV.CO" TargetMode="External" /><Relationship Id="rId3" Type="http://schemas.openxmlformats.org/officeDocument/2006/relationships/hyperlink" Target="mailto:BethyG@SUPERSOCIEDADES.GOV.CO" TargetMode="External" /><Relationship Id="rId4" Type="http://schemas.openxmlformats.org/officeDocument/2006/relationships/hyperlink" Target="mailto:MarthaAC@SUPERSOCIEDADES.GOV.CO" TargetMode="External" /><Relationship Id="rId5" Type="http://schemas.openxmlformats.org/officeDocument/2006/relationships/hyperlink" Target="mailto:MariaA@SUPERSOCIEDADES.GOV.CO" TargetMode="External" /><Relationship Id="rId6" Type="http://schemas.openxmlformats.org/officeDocument/2006/relationships/hyperlink" Target="mailto:MariaSC@SUPERSOCIEDADES.GOV.CO" TargetMode="External" /><Relationship Id="rId7" Type="http://schemas.openxmlformats.org/officeDocument/2006/relationships/comments" Target="../comments7.xml" /><Relationship Id="rId8" Type="http://schemas.openxmlformats.org/officeDocument/2006/relationships/vmlDrawing" Target="../drawings/vmlDrawing6.vm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2"/>
      <c r="B2" s="111"/>
      <c r="C2" s="112"/>
      <c r="D2" s="113" t="s">
        <v>124</v>
      </c>
      <c r="E2" s="114"/>
      <c r="F2" s="114"/>
      <c r="G2" s="114"/>
      <c r="H2" s="114"/>
      <c r="I2" s="114"/>
      <c r="J2" s="115"/>
      <c r="K2" s="101" t="s">
        <v>125</v>
      </c>
      <c r="L2" s="102"/>
      <c r="S2" s="16"/>
    </row>
    <row r="3" spans="1:19" s="13" customFormat="1" ht="23.25" customHeight="1">
      <c r="A3" s="52"/>
      <c r="B3" s="107"/>
      <c r="C3" s="108"/>
      <c r="D3" s="116" t="s">
        <v>126</v>
      </c>
      <c r="E3" s="117"/>
      <c r="F3" s="117"/>
      <c r="G3" s="117"/>
      <c r="H3" s="117"/>
      <c r="I3" s="117"/>
      <c r="J3" s="118"/>
      <c r="K3" s="103" t="s">
        <v>131</v>
      </c>
      <c r="L3" s="104"/>
      <c r="S3" s="16"/>
    </row>
    <row r="4" spans="1:19" s="13" customFormat="1" ht="24" customHeight="1">
      <c r="A4" s="52"/>
      <c r="B4" s="107"/>
      <c r="C4" s="108"/>
      <c r="D4" s="116" t="s">
        <v>127</v>
      </c>
      <c r="E4" s="117"/>
      <c r="F4" s="117"/>
      <c r="G4" s="117"/>
      <c r="H4" s="117"/>
      <c r="I4" s="117"/>
      <c r="J4" s="118"/>
      <c r="K4" s="103" t="s">
        <v>128</v>
      </c>
      <c r="L4" s="104"/>
      <c r="S4" s="16"/>
    </row>
    <row r="5" spans="1:19" s="13" customFormat="1" ht="22.5" customHeight="1" thickBot="1">
      <c r="A5" s="52"/>
      <c r="B5" s="109"/>
      <c r="C5" s="110"/>
      <c r="D5" s="119" t="s">
        <v>129</v>
      </c>
      <c r="E5" s="120"/>
      <c r="F5" s="120"/>
      <c r="G5" s="120"/>
      <c r="H5" s="120"/>
      <c r="I5" s="120"/>
      <c r="J5" s="121"/>
      <c r="K5" s="105" t="s">
        <v>130</v>
      </c>
      <c r="L5" s="106"/>
      <c r="S5" s="16"/>
    </row>
    <row r="6" spans="3:9" ht="5.25" customHeight="1">
      <c r="C6" s="14"/>
      <c r="D6" s="14"/>
      <c r="E6" s="14"/>
      <c r="F6" s="14"/>
      <c r="G6" s="14"/>
      <c r="H6" s="14"/>
      <c r="I6" s="14"/>
    </row>
    <row r="7" spans="3:19" ht="29.25" customHeight="1">
      <c r="C7" s="100" t="s">
        <v>0</v>
      </c>
      <c r="D7" s="100"/>
      <c r="E7" s="220" t="s">
        <v>162</v>
      </c>
      <c r="F7" s="220"/>
      <c r="G7" s="220"/>
      <c r="H7" s="220"/>
      <c r="I7" s="220"/>
      <c r="J7" s="220"/>
      <c r="K7" s="22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3"/>
      <c r="C10" s="54"/>
      <c r="D10" s="54"/>
      <c r="E10" s="54"/>
      <c r="F10" s="54"/>
      <c r="G10" s="54"/>
      <c r="H10" s="54"/>
      <c r="I10" s="54"/>
      <c r="J10" s="54"/>
      <c r="K10" s="54"/>
      <c r="L10" s="55"/>
    </row>
    <row r="11" spans="2:12" ht="39.75" customHeight="1" thickBot="1">
      <c r="B11" s="56"/>
      <c r="C11" s="19" t="s">
        <v>35</v>
      </c>
      <c r="D11" s="57"/>
      <c r="E11" s="19" t="s">
        <v>36</v>
      </c>
      <c r="F11" s="57"/>
      <c r="G11" s="19" t="s">
        <v>49</v>
      </c>
      <c r="H11" s="57"/>
      <c r="I11" s="19" t="s">
        <v>72</v>
      </c>
      <c r="J11" s="57"/>
      <c r="K11" s="19" t="s">
        <v>50</v>
      </c>
      <c r="L11" s="58"/>
    </row>
    <row r="12" spans="2:12" ht="15" customHeight="1" thickBot="1">
      <c r="B12" s="56"/>
      <c r="C12" s="57"/>
      <c r="D12" s="57"/>
      <c r="E12" s="57"/>
      <c r="F12" s="57"/>
      <c r="G12" s="57"/>
      <c r="H12" s="57"/>
      <c r="I12" s="57"/>
      <c r="J12" s="57"/>
      <c r="K12" s="57"/>
      <c r="L12" s="58"/>
    </row>
    <row r="13" spans="2:12" ht="39.75" customHeight="1" thickBot="1">
      <c r="B13" s="56"/>
      <c r="C13" s="19" t="s">
        <v>37</v>
      </c>
      <c r="D13" s="57"/>
      <c r="E13" s="19" t="s">
        <v>38</v>
      </c>
      <c r="F13" s="57"/>
      <c r="G13" s="19" t="s">
        <v>39</v>
      </c>
      <c r="H13" s="57"/>
      <c r="I13" s="19" t="s">
        <v>51</v>
      </c>
      <c r="J13" s="57"/>
      <c r="K13" s="19" t="s">
        <v>40</v>
      </c>
      <c r="L13" s="58"/>
    </row>
    <row r="14" spans="2:12" ht="15" customHeight="1" thickBot="1">
      <c r="B14" s="56"/>
      <c r="C14" s="57"/>
      <c r="D14" s="57"/>
      <c r="E14" s="57"/>
      <c r="F14" s="57"/>
      <c r="G14" s="57"/>
      <c r="H14" s="57"/>
      <c r="I14" s="57"/>
      <c r="J14" s="57"/>
      <c r="K14" s="57"/>
      <c r="L14" s="58"/>
    </row>
    <row r="15" spans="2:12" ht="37.5" customHeight="1" thickBot="1">
      <c r="B15" s="56"/>
      <c r="C15" s="57"/>
      <c r="D15" s="57"/>
      <c r="E15" s="57"/>
      <c r="F15" s="57"/>
      <c r="G15" s="19" t="s">
        <v>41</v>
      </c>
      <c r="H15" s="57"/>
      <c r="I15" s="57"/>
      <c r="J15" s="57"/>
      <c r="K15" s="57"/>
      <c r="L15" s="58"/>
    </row>
    <row r="16" spans="2:12" ht="12.75" thickBot="1">
      <c r="B16" s="59"/>
      <c r="C16" s="60"/>
      <c r="D16" s="60"/>
      <c r="E16" s="60"/>
      <c r="F16" s="60"/>
      <c r="G16" s="60"/>
      <c r="H16" s="60"/>
      <c r="I16" s="60"/>
      <c r="J16" s="60"/>
      <c r="K16" s="60"/>
      <c r="L16" s="61"/>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G26" sqref="G26"/>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72"/>
      <c r="C2" s="173"/>
      <c r="D2" s="188" t="s">
        <v>124</v>
      </c>
      <c r="E2" s="189"/>
      <c r="F2" s="189"/>
      <c r="G2" s="189"/>
      <c r="H2" s="189"/>
      <c r="I2" s="189"/>
      <c r="J2" s="190"/>
      <c r="K2" s="89"/>
      <c r="L2" s="87"/>
      <c r="M2" s="183" t="str">
        <f>Proyecto!K2</f>
        <v>Codigo: GC-F-015</v>
      </c>
      <c r="N2" s="183"/>
      <c r="O2" s="183"/>
      <c r="P2" s="184"/>
      <c r="R2" s="11"/>
      <c r="S2" s="11"/>
      <c r="T2" s="11"/>
      <c r="U2" s="15"/>
      <c r="AE2" s="16"/>
    </row>
    <row r="3" spans="2:31" s="12" customFormat="1" ht="23.25" customHeight="1">
      <c r="B3" s="174"/>
      <c r="C3" s="175"/>
      <c r="D3" s="191" t="s">
        <v>126</v>
      </c>
      <c r="E3" s="192"/>
      <c r="F3" s="192"/>
      <c r="G3" s="192"/>
      <c r="H3" s="192"/>
      <c r="I3" s="192"/>
      <c r="J3" s="193"/>
      <c r="K3" s="27"/>
      <c r="L3" s="62"/>
      <c r="M3" s="123" t="str">
        <f>Proyecto!K3</f>
        <v>Fecha: 17 de septiembre de 2014</v>
      </c>
      <c r="N3" s="123"/>
      <c r="O3" s="123"/>
      <c r="P3" s="185"/>
      <c r="R3" s="11"/>
      <c r="S3" s="11"/>
      <c r="T3" s="11"/>
      <c r="U3" s="15"/>
      <c r="AE3" s="16"/>
    </row>
    <row r="4" spans="2:31" s="12" customFormat="1" ht="24" customHeight="1">
      <c r="B4" s="174"/>
      <c r="C4" s="175"/>
      <c r="D4" s="191" t="s">
        <v>127</v>
      </c>
      <c r="E4" s="192"/>
      <c r="F4" s="192"/>
      <c r="G4" s="192"/>
      <c r="H4" s="192"/>
      <c r="I4" s="192"/>
      <c r="J4" s="193"/>
      <c r="K4" s="27"/>
      <c r="L4" s="62"/>
      <c r="M4" s="123" t="str">
        <f>Proyecto!K4</f>
        <v>Version 001</v>
      </c>
      <c r="N4" s="123"/>
      <c r="O4" s="123"/>
      <c r="P4" s="185"/>
      <c r="R4" s="11"/>
      <c r="U4" s="15"/>
      <c r="AE4" s="16"/>
    </row>
    <row r="5" spans="2:31" s="12" customFormat="1" ht="22.5" customHeight="1" thickBot="1">
      <c r="B5" s="176"/>
      <c r="C5" s="177"/>
      <c r="D5" s="194" t="s">
        <v>129</v>
      </c>
      <c r="E5" s="195"/>
      <c r="F5" s="195"/>
      <c r="G5" s="195"/>
      <c r="H5" s="195"/>
      <c r="I5" s="195"/>
      <c r="J5" s="196"/>
      <c r="K5" s="90"/>
      <c r="L5" s="88"/>
      <c r="M5" s="186" t="s">
        <v>130</v>
      </c>
      <c r="N5" s="186"/>
      <c r="O5" s="186"/>
      <c r="P5" s="187"/>
      <c r="R5" s="11"/>
      <c r="U5" s="11"/>
      <c r="AE5" s="16"/>
    </row>
    <row r="6" spans="2:16" ht="5.25" customHeight="1">
      <c r="B6" s="5"/>
      <c r="C6" s="5"/>
      <c r="D6" s="5"/>
      <c r="E6" s="5"/>
      <c r="F6" s="5"/>
      <c r="G6" s="5"/>
      <c r="H6" s="5"/>
      <c r="I6" s="5"/>
      <c r="J6" s="5"/>
      <c r="K6" s="5"/>
      <c r="L6" s="5"/>
      <c r="M6" s="5"/>
      <c r="N6" s="5"/>
      <c r="O6" s="5"/>
      <c r="P6" s="5"/>
    </row>
    <row r="7" spans="2:31" ht="29.25" customHeight="1">
      <c r="B7" s="100" t="s">
        <v>0</v>
      </c>
      <c r="C7" s="100"/>
      <c r="D7" s="220" t="str">
        <f>Proyecto!$E$7</f>
        <v> Consolidación de líneas jurisprudenciales de Derecho Concursal</v>
      </c>
      <c r="E7" s="220"/>
      <c r="F7" s="220"/>
      <c r="G7" s="220"/>
      <c r="H7" s="220"/>
      <c r="I7" s="220"/>
      <c r="J7" s="220"/>
      <c r="K7" s="220"/>
      <c r="L7" s="220"/>
      <c r="M7" s="220"/>
      <c r="N7" s="220"/>
      <c r="O7" s="220"/>
      <c r="P7" s="220"/>
      <c r="AE7" s="1"/>
    </row>
    <row r="8" spans="2:31" ht="6.75" customHeight="1">
      <c r="B8" s="8"/>
      <c r="C8" s="8"/>
      <c r="D8" s="252"/>
      <c r="E8" s="252"/>
      <c r="F8" s="252"/>
      <c r="G8" s="252"/>
      <c r="H8" s="252"/>
      <c r="I8" s="252"/>
      <c r="J8" s="252"/>
      <c r="K8" s="252"/>
      <c r="L8" s="252"/>
      <c r="M8" s="252"/>
      <c r="N8" s="252"/>
      <c r="O8" s="252"/>
      <c r="P8" s="252"/>
      <c r="AE8" s="1"/>
    </row>
    <row r="9" spans="4:16" ht="14.25">
      <c r="D9" s="253"/>
      <c r="E9" s="253"/>
      <c r="F9" s="253"/>
      <c r="G9" s="253"/>
      <c r="H9" s="253"/>
      <c r="I9" s="253"/>
      <c r="J9" s="253"/>
      <c r="K9" s="253"/>
      <c r="L9" s="253"/>
      <c r="M9" s="253"/>
      <c r="N9" s="253"/>
      <c r="O9" s="253"/>
      <c r="P9" s="253"/>
    </row>
    <row r="10" spans="2:31" ht="61.5" customHeight="1">
      <c r="B10" s="100" t="s">
        <v>29</v>
      </c>
      <c r="C10" s="100"/>
      <c r="D10" s="254" t="s">
        <v>171</v>
      </c>
      <c r="E10" s="255"/>
      <c r="F10" s="255"/>
      <c r="G10" s="255"/>
      <c r="H10" s="255"/>
      <c r="I10" s="255"/>
      <c r="J10" s="255"/>
      <c r="K10" s="255"/>
      <c r="L10" s="255"/>
      <c r="M10" s="255"/>
      <c r="N10" s="255"/>
      <c r="O10" s="255"/>
      <c r="P10" s="256"/>
      <c r="AE10" s="1"/>
    </row>
    <row r="11" spans="4:16" ht="14.25">
      <c r="D11" s="253"/>
      <c r="E11" s="253"/>
      <c r="F11" s="253"/>
      <c r="G11" s="253"/>
      <c r="H11" s="253"/>
      <c r="I11" s="253"/>
      <c r="J11" s="253"/>
      <c r="K11" s="253"/>
      <c r="L11" s="253"/>
      <c r="M11" s="253"/>
      <c r="N11" s="253"/>
      <c r="O11" s="253"/>
      <c r="P11" s="253"/>
    </row>
    <row r="12" spans="2:16" ht="30" customHeight="1">
      <c r="B12" s="100" t="s">
        <v>30</v>
      </c>
      <c r="C12" s="100"/>
      <c r="D12" s="257" t="s">
        <v>170</v>
      </c>
      <c r="E12" s="257"/>
      <c r="F12" s="257"/>
      <c r="G12" s="257"/>
      <c r="H12" s="257"/>
      <c r="I12" s="257"/>
      <c r="J12" s="257"/>
      <c r="K12" s="257"/>
      <c r="L12" s="257"/>
      <c r="M12" s="257"/>
      <c r="N12" s="257"/>
      <c r="O12" s="257"/>
      <c r="P12" s="257"/>
    </row>
    <row r="13" spans="2:31" ht="6.75" customHeight="1">
      <c r="B13" s="8"/>
      <c r="C13" s="8"/>
      <c r="D13" s="252"/>
      <c r="E13" s="252"/>
      <c r="F13" s="252"/>
      <c r="G13" s="252"/>
      <c r="H13" s="252"/>
      <c r="I13" s="252"/>
      <c r="J13" s="252"/>
      <c r="K13" s="252"/>
      <c r="L13" s="252"/>
      <c r="M13" s="252"/>
      <c r="N13" s="252"/>
      <c r="O13" s="252"/>
      <c r="P13" s="252"/>
      <c r="AE13" s="1"/>
    </row>
    <row r="14" spans="2:16" ht="30" customHeight="1">
      <c r="B14" s="100" t="s">
        <v>31</v>
      </c>
      <c r="C14" s="100"/>
      <c r="D14" s="257" t="s">
        <v>172</v>
      </c>
      <c r="E14" s="257"/>
      <c r="F14" s="257"/>
      <c r="G14" s="257"/>
      <c r="H14" s="257"/>
      <c r="I14" s="257"/>
      <c r="J14" s="257"/>
      <c r="K14" s="257"/>
      <c r="L14" s="257"/>
      <c r="M14" s="257"/>
      <c r="N14" s="257"/>
      <c r="O14" s="257"/>
      <c r="P14" s="257"/>
    </row>
    <row r="15" spans="2:31" ht="6.75" customHeight="1">
      <c r="B15" s="8"/>
      <c r="C15" s="8"/>
      <c r="D15" s="252"/>
      <c r="E15" s="252"/>
      <c r="F15" s="252"/>
      <c r="G15" s="252"/>
      <c r="H15" s="252"/>
      <c r="I15" s="252"/>
      <c r="J15" s="252"/>
      <c r="K15" s="252"/>
      <c r="L15" s="252"/>
      <c r="M15" s="252"/>
      <c r="N15" s="252"/>
      <c r="O15" s="252"/>
      <c r="P15" s="252"/>
      <c r="AE15" s="1"/>
    </row>
    <row r="16" spans="2:16" ht="30" customHeight="1">
      <c r="B16" s="100" t="s">
        <v>32</v>
      </c>
      <c r="C16" s="100"/>
      <c r="D16" s="257" t="s">
        <v>173</v>
      </c>
      <c r="E16" s="257"/>
      <c r="F16" s="257"/>
      <c r="G16" s="257"/>
      <c r="H16" s="257"/>
      <c r="I16" s="257"/>
      <c r="J16" s="257"/>
      <c r="K16" s="257"/>
      <c r="L16" s="257"/>
      <c r="M16" s="257"/>
      <c r="N16" s="257"/>
      <c r="O16" s="257"/>
      <c r="P16" s="257"/>
    </row>
    <row r="17" spans="2:31" ht="6.75" customHeight="1">
      <c r="B17" s="8"/>
      <c r="C17" s="8"/>
      <c r="D17" s="252"/>
      <c r="E17" s="252"/>
      <c r="F17" s="252"/>
      <c r="G17" s="252"/>
      <c r="H17" s="252"/>
      <c r="I17" s="252"/>
      <c r="J17" s="252"/>
      <c r="K17" s="252"/>
      <c r="L17" s="252"/>
      <c r="M17" s="252"/>
      <c r="N17" s="252"/>
      <c r="O17" s="252"/>
      <c r="P17" s="252"/>
      <c r="AE17" s="1"/>
    </row>
    <row r="18" spans="2:16" ht="30" customHeight="1">
      <c r="B18" s="100" t="s">
        <v>33</v>
      </c>
      <c r="C18" s="100"/>
      <c r="D18" s="257" t="s">
        <v>174</v>
      </c>
      <c r="E18" s="257"/>
      <c r="F18" s="257"/>
      <c r="G18" s="257"/>
      <c r="H18" s="257"/>
      <c r="I18" s="257"/>
      <c r="J18" s="257"/>
      <c r="K18" s="257"/>
      <c r="L18" s="257"/>
      <c r="M18" s="257"/>
      <c r="N18" s="257"/>
      <c r="O18" s="257"/>
      <c r="P18" s="257"/>
    </row>
    <row r="19" spans="2:31" ht="6.75" customHeight="1">
      <c r="B19" s="8"/>
      <c r="C19" s="8"/>
      <c r="D19" s="252"/>
      <c r="E19" s="252"/>
      <c r="F19" s="252"/>
      <c r="G19" s="252"/>
      <c r="H19" s="252"/>
      <c r="I19" s="252"/>
      <c r="J19" s="252"/>
      <c r="K19" s="252"/>
      <c r="L19" s="252"/>
      <c r="M19" s="252"/>
      <c r="N19" s="252"/>
      <c r="O19" s="252"/>
      <c r="P19" s="252"/>
      <c r="AE19" s="1"/>
    </row>
    <row r="20" spans="2:16" ht="30" customHeight="1">
      <c r="B20" s="100" t="s">
        <v>34</v>
      </c>
      <c r="C20" s="100"/>
      <c r="D20" s="257" t="s">
        <v>175</v>
      </c>
      <c r="E20" s="257"/>
      <c r="F20" s="257"/>
      <c r="G20" s="257"/>
      <c r="H20" s="257"/>
      <c r="I20" s="257"/>
      <c r="J20" s="257"/>
      <c r="K20" s="257"/>
      <c r="L20" s="257"/>
      <c r="M20" s="257"/>
      <c r="N20" s="257"/>
      <c r="O20" s="257"/>
      <c r="P20" s="257"/>
    </row>
    <row r="21" ht="12"/>
    <row r="22" ht="12"/>
    <row r="23" ht="12"/>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7"/>
  <sheetViews>
    <sheetView showGridLines="0" zoomScalePageLayoutView="0" workbookViewId="0" topLeftCell="A1">
      <selection activeCell="L21" sqref="L21"/>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198"/>
      <c r="C2" s="197" t="s">
        <v>124</v>
      </c>
      <c r="D2" s="197"/>
      <c r="E2" s="197"/>
      <c r="F2" s="197"/>
      <c r="G2" s="197"/>
      <c r="H2" s="197"/>
      <c r="I2" s="197"/>
      <c r="J2" s="197"/>
      <c r="K2" s="203" t="str">
        <f>Proyecto!K2</f>
        <v>Codigo: GC-F-015</v>
      </c>
      <c r="L2" s="184"/>
      <c r="M2" s="81"/>
      <c r="N2" s="81"/>
    </row>
    <row r="3" spans="2:14" s="18" customFormat="1" ht="23.25" customHeight="1">
      <c r="B3" s="199"/>
      <c r="C3" s="201" t="s">
        <v>126</v>
      </c>
      <c r="D3" s="201"/>
      <c r="E3" s="201"/>
      <c r="F3" s="201"/>
      <c r="G3" s="201"/>
      <c r="H3" s="201"/>
      <c r="I3" s="201"/>
      <c r="J3" s="201"/>
      <c r="K3" s="204" t="str">
        <f>Proyecto!K3</f>
        <v>Fecha: 17 de septiembre de 2014</v>
      </c>
      <c r="L3" s="185"/>
      <c r="M3" s="81"/>
      <c r="N3" s="81"/>
    </row>
    <row r="4" spans="2:14" s="18" customFormat="1" ht="24" customHeight="1">
      <c r="B4" s="199"/>
      <c r="C4" s="201" t="s">
        <v>127</v>
      </c>
      <c r="D4" s="201"/>
      <c r="E4" s="201"/>
      <c r="F4" s="201"/>
      <c r="G4" s="201"/>
      <c r="H4" s="201"/>
      <c r="I4" s="201"/>
      <c r="J4" s="201"/>
      <c r="K4" s="204" t="str">
        <f>Proyecto!K4</f>
        <v>Version 001</v>
      </c>
      <c r="L4" s="185"/>
      <c r="M4" s="81"/>
      <c r="N4" s="81"/>
    </row>
    <row r="5" spans="2:14" s="18" customFormat="1" ht="22.5" customHeight="1" thickBot="1">
      <c r="B5" s="200"/>
      <c r="C5" s="202" t="s">
        <v>129</v>
      </c>
      <c r="D5" s="202"/>
      <c r="E5" s="202"/>
      <c r="F5" s="202"/>
      <c r="G5" s="202"/>
      <c r="H5" s="202"/>
      <c r="I5" s="202"/>
      <c r="J5" s="202"/>
      <c r="K5" s="205" t="s">
        <v>130</v>
      </c>
      <c r="L5" s="187"/>
      <c r="M5" s="81"/>
      <c r="N5" s="81"/>
    </row>
    <row r="6" spans="2:5" ht="5.25" customHeight="1">
      <c r="B6" s="17"/>
      <c r="C6" s="17"/>
      <c r="D6" s="17"/>
      <c r="E6" s="17"/>
    </row>
    <row r="7" spans="2:13" ht="29.25" customHeight="1">
      <c r="B7" s="100" t="s">
        <v>0</v>
      </c>
      <c r="C7" s="100"/>
      <c r="D7" s="220" t="str">
        <f>Proyecto!$E$7</f>
        <v> Consolidación de líneas jurisprudenciales de Derecho Concursal</v>
      </c>
      <c r="E7" s="220"/>
      <c r="F7" s="220"/>
      <c r="G7" s="220"/>
      <c r="H7" s="220"/>
      <c r="I7" s="220"/>
      <c r="J7" s="220"/>
      <c r="K7" s="220"/>
      <c r="L7" s="220"/>
      <c r="M7" s="1"/>
    </row>
    <row r="9" spans="2:12" ht="51.75" customHeight="1">
      <c r="B9" s="38" t="s">
        <v>79</v>
      </c>
      <c r="C9" s="38" t="s">
        <v>80</v>
      </c>
      <c r="D9" s="38" t="s">
        <v>81</v>
      </c>
      <c r="E9" s="39" t="s">
        <v>82</v>
      </c>
      <c r="F9" s="38" t="s">
        <v>83</v>
      </c>
      <c r="G9" s="40" t="s">
        <v>92</v>
      </c>
      <c r="H9" s="40" t="s">
        <v>93</v>
      </c>
      <c r="I9" s="40" t="s">
        <v>94</v>
      </c>
      <c r="J9" s="39" t="s">
        <v>84</v>
      </c>
      <c r="K9" s="41" t="s">
        <v>85</v>
      </c>
      <c r="L9" s="41" t="s">
        <v>86</v>
      </c>
    </row>
    <row r="10" spans="2:12" ht="51.75" customHeight="1">
      <c r="B10" s="258" t="s">
        <v>187</v>
      </c>
      <c r="C10" s="244" t="s">
        <v>177</v>
      </c>
      <c r="D10" s="244">
        <v>1</v>
      </c>
      <c r="E10" s="259">
        <v>0.1</v>
      </c>
      <c r="F10" s="244" t="str">
        <f>F12</f>
        <v>Catalina Garavito Lara</v>
      </c>
      <c r="G10" s="260">
        <v>42801</v>
      </c>
      <c r="H10" s="261">
        <v>42818</v>
      </c>
      <c r="I10" s="262">
        <v>2</v>
      </c>
      <c r="J10" s="92"/>
      <c r="K10" s="93"/>
      <c r="L10" s="92"/>
    </row>
    <row r="11" spans="2:12" ht="39.75" customHeight="1">
      <c r="B11" s="258" t="s">
        <v>176</v>
      </c>
      <c r="C11" s="244" t="s">
        <v>177</v>
      </c>
      <c r="D11" s="244">
        <v>1</v>
      </c>
      <c r="E11" s="259">
        <v>0.1</v>
      </c>
      <c r="F11" s="244" t="s">
        <v>183</v>
      </c>
      <c r="G11" s="260">
        <v>42815</v>
      </c>
      <c r="H11" s="261">
        <v>42846</v>
      </c>
      <c r="I11" s="262">
        <v>1</v>
      </c>
      <c r="J11" s="92"/>
      <c r="K11" s="93"/>
      <c r="L11" s="92"/>
    </row>
    <row r="12" spans="2:12" ht="39.75" customHeight="1">
      <c r="B12" s="243" t="s">
        <v>188</v>
      </c>
      <c r="C12" s="244" t="s">
        <v>178</v>
      </c>
      <c r="D12" s="244">
        <v>1</v>
      </c>
      <c r="E12" s="259">
        <v>0.2</v>
      </c>
      <c r="F12" s="244" t="s">
        <v>141</v>
      </c>
      <c r="G12" s="260">
        <v>42857</v>
      </c>
      <c r="H12" s="261">
        <v>42886</v>
      </c>
      <c r="I12" s="262">
        <v>2</v>
      </c>
      <c r="J12" s="92"/>
      <c r="K12" s="93"/>
      <c r="L12" s="92"/>
    </row>
    <row r="13" spans="2:13" s="96" customFormat="1" ht="39.75" customHeight="1">
      <c r="B13" s="243" t="s">
        <v>189</v>
      </c>
      <c r="C13" s="244" t="s">
        <v>179</v>
      </c>
      <c r="D13" s="244">
        <v>1</v>
      </c>
      <c r="E13" s="259">
        <v>0.15</v>
      </c>
      <c r="F13" s="265" t="str">
        <f>F12</f>
        <v>Catalina Garavito Lara</v>
      </c>
      <c r="G13" s="261">
        <v>42887</v>
      </c>
      <c r="H13" s="261">
        <v>42923</v>
      </c>
      <c r="I13" s="263"/>
      <c r="J13" s="97"/>
      <c r="K13" s="98"/>
      <c r="L13" s="97"/>
      <c r="M13" s="99"/>
    </row>
    <row r="14" spans="2:12" ht="39.75" customHeight="1">
      <c r="B14" s="258" t="s">
        <v>180</v>
      </c>
      <c r="C14" s="244" t="s">
        <v>178</v>
      </c>
      <c r="D14" s="244">
        <v>1</v>
      </c>
      <c r="E14" s="259">
        <v>0.1</v>
      </c>
      <c r="F14" s="244" t="str">
        <f>F11</f>
        <v>Nicolás Polanía Tello</v>
      </c>
      <c r="G14" s="261">
        <v>42815</v>
      </c>
      <c r="H14" s="261">
        <v>42931</v>
      </c>
      <c r="I14" s="244">
        <v>2</v>
      </c>
      <c r="J14" s="92"/>
      <c r="K14" s="93"/>
      <c r="L14" s="92"/>
    </row>
    <row r="15" spans="2:12" ht="39.75" customHeight="1">
      <c r="B15" s="243" t="s">
        <v>181</v>
      </c>
      <c r="C15" s="244" t="s">
        <v>178</v>
      </c>
      <c r="D15" s="244">
        <v>1</v>
      </c>
      <c r="E15" s="259">
        <v>0.15</v>
      </c>
      <c r="F15" s="244" t="str">
        <f>F12</f>
        <v>Catalina Garavito Lara</v>
      </c>
      <c r="G15" s="261">
        <v>42933</v>
      </c>
      <c r="H15" s="261" t="s">
        <v>157</v>
      </c>
      <c r="I15" s="262">
        <v>1</v>
      </c>
      <c r="J15" s="92"/>
      <c r="K15" s="94"/>
      <c r="L15" s="92"/>
    </row>
    <row r="16" spans="2:12" ht="39.75" customHeight="1">
      <c r="B16" s="243" t="s">
        <v>182</v>
      </c>
      <c r="C16" s="244" t="s">
        <v>179</v>
      </c>
      <c r="D16" s="244">
        <v>1</v>
      </c>
      <c r="E16" s="259">
        <v>0.2</v>
      </c>
      <c r="F16" s="244" t="str">
        <f>F15</f>
        <v>Catalina Garavito Lara</v>
      </c>
      <c r="G16" s="264">
        <v>42975</v>
      </c>
      <c r="H16" s="264">
        <v>43006</v>
      </c>
      <c r="I16" s="262">
        <v>4</v>
      </c>
      <c r="J16" s="91"/>
      <c r="K16" s="93"/>
      <c r="L16" s="91"/>
    </row>
    <row r="17" spans="2:13" s="266" customFormat="1" ht="15">
      <c r="B17" s="273"/>
      <c r="C17" s="274"/>
      <c r="D17" s="275"/>
      <c r="E17" s="267">
        <f>SUM(E10:E16)</f>
        <v>1</v>
      </c>
      <c r="F17" s="270"/>
      <c r="G17" s="271"/>
      <c r="H17" s="272"/>
      <c r="I17" s="268">
        <f>SUM(I10:I16)</f>
        <v>12</v>
      </c>
      <c r="J17" s="276"/>
      <c r="K17" s="277"/>
      <c r="L17" s="267">
        <f>SUM(L10:L16)</f>
        <v>0</v>
      </c>
      <c r="M17" s="269"/>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8:K6545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B42" sqref="B4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09"/>
      <c r="C2" s="210"/>
      <c r="D2" s="206" t="s">
        <v>124</v>
      </c>
      <c r="E2" s="189"/>
      <c r="F2" s="189"/>
      <c r="G2" s="189"/>
      <c r="H2" s="189"/>
      <c r="I2" s="189"/>
      <c r="J2" s="189"/>
      <c r="K2" s="85"/>
      <c r="L2" s="85"/>
      <c r="M2" s="203" t="str">
        <f>Proyecto!K2</f>
        <v>Codigo: GC-F-015</v>
      </c>
      <c r="N2" s="183"/>
      <c r="O2" s="183"/>
      <c r="P2" s="184"/>
      <c r="R2" s="11"/>
      <c r="S2" s="11"/>
      <c r="T2" s="11" t="s">
        <v>136</v>
      </c>
      <c r="U2" s="15"/>
      <c r="AE2" s="16"/>
    </row>
    <row r="3" spans="2:31" s="12" customFormat="1" ht="23.25" customHeight="1">
      <c r="B3" s="211"/>
      <c r="C3" s="212"/>
      <c r="D3" s="207" t="s">
        <v>126</v>
      </c>
      <c r="E3" s="192"/>
      <c r="F3" s="192"/>
      <c r="G3" s="192"/>
      <c r="H3" s="192"/>
      <c r="I3" s="192"/>
      <c r="J3" s="192"/>
      <c r="K3" s="84"/>
      <c r="L3" s="84"/>
      <c r="M3" s="204" t="str">
        <f>Proyecto!K3</f>
        <v>Fecha: 17 de septiembre de 2014</v>
      </c>
      <c r="N3" s="123"/>
      <c r="O3" s="123"/>
      <c r="P3" s="185"/>
      <c r="R3" s="11"/>
      <c r="S3" s="11"/>
      <c r="T3" s="11" t="s">
        <v>137</v>
      </c>
      <c r="U3" s="15"/>
      <c r="AE3" s="16"/>
    </row>
    <row r="4" spans="2:31" s="12" customFormat="1" ht="24" customHeight="1">
      <c r="B4" s="211"/>
      <c r="C4" s="212"/>
      <c r="D4" s="207" t="s">
        <v>127</v>
      </c>
      <c r="E4" s="192"/>
      <c r="F4" s="192"/>
      <c r="G4" s="192"/>
      <c r="H4" s="192"/>
      <c r="I4" s="192"/>
      <c r="J4" s="192"/>
      <c r="K4" s="84"/>
      <c r="L4" s="84"/>
      <c r="M4" s="204" t="str">
        <f>Proyecto!K4</f>
        <v>Version 001</v>
      </c>
      <c r="N4" s="123"/>
      <c r="O4" s="123"/>
      <c r="P4" s="185"/>
      <c r="R4" s="11"/>
      <c r="T4" s="11" t="s">
        <v>138</v>
      </c>
      <c r="U4" s="15"/>
      <c r="AE4" s="16"/>
    </row>
    <row r="5" spans="2:31" s="12" customFormat="1" ht="22.5" customHeight="1" thickBot="1">
      <c r="B5" s="213"/>
      <c r="C5" s="214"/>
      <c r="D5" s="208" t="s">
        <v>129</v>
      </c>
      <c r="E5" s="195"/>
      <c r="F5" s="195"/>
      <c r="G5" s="195"/>
      <c r="H5" s="195"/>
      <c r="I5" s="195"/>
      <c r="J5" s="195"/>
      <c r="K5" s="86"/>
      <c r="L5" s="86"/>
      <c r="M5" s="205" t="s">
        <v>130</v>
      </c>
      <c r="N5" s="186"/>
      <c r="O5" s="186"/>
      <c r="P5" s="187"/>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278" t="s">
        <v>0</v>
      </c>
      <c r="C7" s="278"/>
      <c r="D7" s="220" t="str">
        <f>Proyecto!$E$7</f>
        <v> Consolidación de líneas jurisprudenciales de Derecho Concursal</v>
      </c>
      <c r="E7" s="220"/>
      <c r="F7" s="220"/>
      <c r="G7" s="220"/>
      <c r="H7" s="220"/>
      <c r="I7" s="220"/>
      <c r="J7" s="220"/>
      <c r="K7" s="220"/>
      <c r="L7" s="220"/>
      <c r="M7" s="220"/>
      <c r="N7" s="220"/>
      <c r="O7" s="220"/>
      <c r="P7" s="220"/>
      <c r="AE7" s="1"/>
    </row>
    <row r="8" spans="2:31" ht="6.75" customHeight="1">
      <c r="B8" s="279"/>
      <c r="C8" s="279"/>
      <c r="D8" s="252"/>
      <c r="E8" s="252"/>
      <c r="F8" s="252"/>
      <c r="G8" s="252"/>
      <c r="H8" s="252"/>
      <c r="I8" s="252"/>
      <c r="J8" s="252"/>
      <c r="K8" s="252"/>
      <c r="L8" s="252"/>
      <c r="M8" s="252"/>
      <c r="N8" s="252"/>
      <c r="O8" s="252"/>
      <c r="P8" s="252"/>
      <c r="AE8" s="1"/>
    </row>
    <row r="9" spans="2:16" ht="14.25">
      <c r="B9" s="253"/>
      <c r="C9" s="253"/>
      <c r="D9" s="253"/>
      <c r="E9" s="253"/>
      <c r="F9" s="253"/>
      <c r="G9" s="253"/>
      <c r="H9" s="253"/>
      <c r="I9" s="253"/>
      <c r="J9" s="253"/>
      <c r="K9" s="253"/>
      <c r="L9" s="253"/>
      <c r="M9" s="253"/>
      <c r="N9" s="253"/>
      <c r="O9" s="253"/>
      <c r="P9" s="253"/>
    </row>
    <row r="10" spans="2:16" ht="21.75" customHeight="1">
      <c r="B10" s="280" t="s">
        <v>22</v>
      </c>
      <c r="C10" s="280"/>
      <c r="D10" s="280"/>
      <c r="E10" s="280"/>
      <c r="F10" s="280"/>
      <c r="G10" s="280"/>
      <c r="H10" s="280"/>
      <c r="I10" s="280"/>
      <c r="J10" s="280"/>
      <c r="K10" s="280"/>
      <c r="L10" s="280"/>
      <c r="M10" s="280"/>
      <c r="N10" s="280"/>
      <c r="O10" s="280"/>
      <c r="P10" s="280"/>
    </row>
    <row r="11" spans="2:16" ht="33" customHeight="1">
      <c r="B11" s="281" t="s">
        <v>132</v>
      </c>
      <c r="C11" s="281"/>
      <c r="D11" s="281"/>
      <c r="E11" s="281"/>
      <c r="F11" s="282" t="s">
        <v>133</v>
      </c>
      <c r="G11" s="281" t="s">
        <v>134</v>
      </c>
      <c r="H11" s="281"/>
      <c r="I11" s="281"/>
      <c r="J11" s="281"/>
      <c r="K11" s="283"/>
      <c r="L11" s="283"/>
      <c r="M11" s="281" t="s">
        <v>135</v>
      </c>
      <c r="N11" s="281"/>
      <c r="O11" s="281"/>
      <c r="P11" s="281"/>
    </row>
    <row r="12" spans="2:16" ht="66.75" customHeight="1">
      <c r="B12" s="254" t="s">
        <v>184</v>
      </c>
      <c r="C12" s="255"/>
      <c r="D12" s="255"/>
      <c r="E12" s="256"/>
      <c r="F12" s="244" t="s">
        <v>137</v>
      </c>
      <c r="G12" s="284" t="s">
        <v>185</v>
      </c>
      <c r="H12" s="284"/>
      <c r="I12" s="284"/>
      <c r="J12" s="284"/>
      <c r="K12" s="285"/>
      <c r="L12" s="285"/>
      <c r="M12" s="284" t="s">
        <v>141</v>
      </c>
      <c r="N12" s="284"/>
      <c r="O12" s="284"/>
      <c r="P12" s="284"/>
    </row>
    <row r="13" spans="2:16" ht="21.75" customHeight="1">
      <c r="B13" s="146"/>
      <c r="C13" s="146"/>
      <c r="D13" s="146"/>
      <c r="E13" s="146"/>
      <c r="F13" s="95"/>
      <c r="G13" s="146"/>
      <c r="H13" s="146"/>
      <c r="I13" s="146"/>
      <c r="J13" s="146"/>
      <c r="K13" s="22"/>
      <c r="L13" s="22"/>
      <c r="M13" s="146"/>
      <c r="N13" s="146"/>
      <c r="O13" s="146"/>
      <c r="P13" s="146"/>
    </row>
    <row r="14" spans="2:16" ht="21.75" customHeight="1">
      <c r="B14" s="146"/>
      <c r="C14" s="146"/>
      <c r="D14" s="146"/>
      <c r="E14" s="146"/>
      <c r="F14" s="95"/>
      <c r="G14" s="146"/>
      <c r="H14" s="146"/>
      <c r="I14" s="146"/>
      <c r="J14" s="146"/>
      <c r="K14" s="22"/>
      <c r="L14" s="22"/>
      <c r="M14" s="146"/>
      <c r="N14" s="146"/>
      <c r="O14" s="146"/>
      <c r="P14" s="146"/>
    </row>
    <row r="15" spans="2:16" ht="21.75" customHeight="1">
      <c r="B15" s="146"/>
      <c r="C15" s="146"/>
      <c r="D15" s="146"/>
      <c r="E15" s="146"/>
      <c r="F15" s="95"/>
      <c r="G15" s="146"/>
      <c r="H15" s="146"/>
      <c r="I15" s="146"/>
      <c r="J15" s="146"/>
      <c r="K15" s="22"/>
      <c r="L15" s="22"/>
      <c r="M15" s="146"/>
      <c r="N15" s="146"/>
      <c r="O15" s="146"/>
      <c r="P15" s="146"/>
    </row>
    <row r="16" spans="2:16" ht="21.75" customHeight="1">
      <c r="B16" s="146"/>
      <c r="C16" s="146"/>
      <c r="D16" s="146"/>
      <c r="E16" s="146"/>
      <c r="F16" s="95"/>
      <c r="G16" s="146"/>
      <c r="H16" s="146"/>
      <c r="I16" s="146"/>
      <c r="J16" s="146"/>
      <c r="K16" s="22"/>
      <c r="L16" s="22"/>
      <c r="M16" s="146"/>
      <c r="N16" s="146"/>
      <c r="O16" s="146"/>
      <c r="P16" s="146"/>
    </row>
    <row r="18" spans="2:16" ht="21.75" customHeight="1">
      <c r="B18" s="139" t="s">
        <v>23</v>
      </c>
      <c r="C18" s="139"/>
      <c r="D18" s="139"/>
      <c r="E18" s="139"/>
      <c r="F18" s="139"/>
      <c r="G18" s="139"/>
      <c r="H18" s="139"/>
      <c r="I18" s="139"/>
      <c r="J18" s="139"/>
      <c r="K18" s="139"/>
      <c r="L18" s="139"/>
      <c r="M18" s="139"/>
      <c r="N18" s="139"/>
      <c r="O18" s="139"/>
      <c r="P18" s="139"/>
    </row>
    <row r="19" spans="2:16" ht="21.75" customHeight="1">
      <c r="B19" s="132" t="s">
        <v>24</v>
      </c>
      <c r="C19" s="132"/>
      <c r="D19" s="132"/>
      <c r="E19" s="132"/>
      <c r="F19" s="132"/>
      <c r="G19" s="132"/>
      <c r="H19" s="132"/>
      <c r="I19" s="132"/>
      <c r="J19" s="132"/>
      <c r="K19" s="132"/>
      <c r="L19" s="132"/>
      <c r="M19" s="132"/>
      <c r="N19" s="132"/>
      <c r="O19" s="132"/>
      <c r="P19" s="132"/>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6" t="s">
        <v>107</v>
      </c>
      <c r="C4" s="26" t="s">
        <v>57</v>
      </c>
      <c r="E4" s="26" t="s">
        <v>58</v>
      </c>
      <c r="G4" s="26" t="s">
        <v>59</v>
      </c>
      <c r="I4" s="26" t="s">
        <v>66</v>
      </c>
      <c r="K4" s="26" t="s">
        <v>67</v>
      </c>
      <c r="M4" s="26"/>
      <c r="O4" s="26" t="s">
        <v>99</v>
      </c>
      <c r="Q4" s="26" t="s">
        <v>110</v>
      </c>
    </row>
    <row r="5" spans="1:17" ht="12.75">
      <c r="A5" t="s">
        <v>108</v>
      </c>
      <c r="C5" s="25" t="s">
        <v>52</v>
      </c>
      <c r="E5" s="25" t="s">
        <v>53</v>
      </c>
      <c r="G5" s="25" t="s">
        <v>60</v>
      </c>
      <c r="I5" s="25" t="s">
        <v>96</v>
      </c>
      <c r="K5" s="25" t="s">
        <v>68</v>
      </c>
      <c r="M5" t="s">
        <v>87</v>
      </c>
      <c r="O5" s="25" t="s">
        <v>100</v>
      </c>
      <c r="Q5" t="s">
        <v>113</v>
      </c>
    </row>
    <row r="6" spans="1:17" ht="12.75">
      <c r="A6" t="s">
        <v>109</v>
      </c>
      <c r="C6" s="25" t="s">
        <v>55</v>
      </c>
      <c r="E6" s="25" t="s">
        <v>56</v>
      </c>
      <c r="G6" s="25" t="s">
        <v>61</v>
      </c>
      <c r="I6" s="25" t="s">
        <v>97</v>
      </c>
      <c r="K6" s="25" t="s">
        <v>69</v>
      </c>
      <c r="M6" t="s">
        <v>95</v>
      </c>
      <c r="O6" s="25" t="s">
        <v>101</v>
      </c>
      <c r="Q6" t="s">
        <v>114</v>
      </c>
    </row>
    <row r="7" spans="3:17" ht="12.75">
      <c r="C7" s="25" t="s">
        <v>54</v>
      </c>
      <c r="G7" s="25" t="s">
        <v>62</v>
      </c>
      <c r="K7" s="28" t="s">
        <v>70</v>
      </c>
      <c r="O7" s="28" t="s">
        <v>102</v>
      </c>
      <c r="Q7" t="s">
        <v>115</v>
      </c>
    </row>
    <row r="8" spans="15:17" ht="12.75">
      <c r="O8" s="28" t="s">
        <v>103</v>
      </c>
      <c r="Q8" t="s">
        <v>116</v>
      </c>
    </row>
    <row r="9" spans="15:17" ht="12.75">
      <c r="O9" s="28" t="s">
        <v>104</v>
      </c>
      <c r="Q9" t="s">
        <v>117</v>
      </c>
    </row>
    <row r="10" spans="15:17" ht="12.75">
      <c r="O10" s="28" t="s">
        <v>105</v>
      </c>
      <c r="Q10" t="s">
        <v>118</v>
      </c>
    </row>
    <row r="11" spans="15:17" ht="12.75">
      <c r="O11" s="28" t="s">
        <v>78</v>
      </c>
      <c r="Q11" t="s">
        <v>119</v>
      </c>
    </row>
    <row r="12" ht="12.75">
      <c r="Q12" t="s">
        <v>120</v>
      </c>
    </row>
    <row r="14" ht="12.75">
      <c r="Q14" s="26"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5"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3" sqref="E13:P2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11"/>
      <c r="C2" s="112"/>
      <c r="D2" s="113" t="s">
        <v>124</v>
      </c>
      <c r="E2" s="114"/>
      <c r="F2" s="114"/>
      <c r="G2" s="114"/>
      <c r="H2" s="114"/>
      <c r="I2" s="114"/>
      <c r="J2" s="115"/>
      <c r="K2" s="101" t="s">
        <v>125</v>
      </c>
      <c r="L2" s="136"/>
      <c r="M2" s="101" t="str">
        <f>Proyecto!K2</f>
        <v>Codigo: GC-F-015</v>
      </c>
      <c r="N2" s="128"/>
      <c r="O2" s="128"/>
      <c r="P2" s="102"/>
      <c r="R2" s="11"/>
      <c r="S2" s="11"/>
      <c r="T2" s="11"/>
      <c r="U2" s="15"/>
      <c r="AE2" s="16"/>
    </row>
    <row r="3" spans="2:31" s="12" customFormat="1" ht="23.25" customHeight="1">
      <c r="B3" s="107"/>
      <c r="C3" s="108"/>
      <c r="D3" s="116" t="s">
        <v>126</v>
      </c>
      <c r="E3" s="117"/>
      <c r="F3" s="117"/>
      <c r="G3" s="117"/>
      <c r="H3" s="117"/>
      <c r="I3" s="117"/>
      <c r="J3" s="118"/>
      <c r="K3" s="103" t="s">
        <v>131</v>
      </c>
      <c r="L3" s="137"/>
      <c r="M3" s="129" t="str">
        <f>Proyecto!K3</f>
        <v>Fecha: 17 de septiembre de 2014</v>
      </c>
      <c r="N3" s="130"/>
      <c r="O3" s="130"/>
      <c r="P3" s="131"/>
      <c r="R3" s="11"/>
      <c r="S3" s="11"/>
      <c r="T3" s="11"/>
      <c r="U3" s="15"/>
      <c r="AE3" s="16"/>
    </row>
    <row r="4" spans="2:31" s="12" customFormat="1" ht="24" customHeight="1">
      <c r="B4" s="107"/>
      <c r="C4" s="108"/>
      <c r="D4" s="116" t="s">
        <v>127</v>
      </c>
      <c r="E4" s="117"/>
      <c r="F4" s="117"/>
      <c r="G4" s="117"/>
      <c r="H4" s="117"/>
      <c r="I4" s="117"/>
      <c r="J4" s="118"/>
      <c r="K4" s="103" t="s">
        <v>128</v>
      </c>
      <c r="L4" s="137"/>
      <c r="M4" s="103" t="str">
        <f>Proyecto!K4</f>
        <v>Version 001</v>
      </c>
      <c r="N4" s="132"/>
      <c r="O4" s="132"/>
      <c r="P4" s="104"/>
      <c r="R4" s="11"/>
      <c r="U4" s="15"/>
      <c r="AE4" s="16"/>
    </row>
    <row r="5" spans="2:31" s="12" customFormat="1" ht="22.5" customHeight="1" thickBot="1">
      <c r="B5" s="109"/>
      <c r="C5" s="110"/>
      <c r="D5" s="119" t="s">
        <v>129</v>
      </c>
      <c r="E5" s="120"/>
      <c r="F5" s="120"/>
      <c r="G5" s="120"/>
      <c r="H5" s="120"/>
      <c r="I5" s="120"/>
      <c r="J5" s="121"/>
      <c r="K5" s="105" t="s">
        <v>130</v>
      </c>
      <c r="L5" s="122"/>
      <c r="M5" s="133" t="s">
        <v>130</v>
      </c>
      <c r="N5" s="134"/>
      <c r="O5" s="134"/>
      <c r="P5" s="135"/>
      <c r="R5" s="11"/>
      <c r="U5" s="11"/>
      <c r="AE5" s="16"/>
    </row>
    <row r="6" spans="2:16" ht="5.25" customHeight="1">
      <c r="B6" s="5"/>
      <c r="C6" s="5"/>
      <c r="D6" s="5"/>
      <c r="E6" s="5"/>
      <c r="F6" s="5"/>
      <c r="G6" s="5"/>
      <c r="H6" s="5"/>
      <c r="I6" s="5"/>
      <c r="J6" s="5"/>
      <c r="K6" s="5"/>
      <c r="L6" s="5"/>
      <c r="M6" s="5"/>
      <c r="N6" s="5"/>
      <c r="O6" s="5"/>
      <c r="P6" s="5"/>
    </row>
    <row r="7" spans="2:31" ht="29.25" customHeight="1">
      <c r="B7" s="100" t="s">
        <v>0</v>
      </c>
      <c r="C7" s="100"/>
      <c r="D7" s="219" t="str">
        <f>Proyecto!$E$7</f>
        <v> Consolidación de líneas jurisprudenciales de Derecho Concursal</v>
      </c>
      <c r="E7" s="219"/>
      <c r="F7" s="219"/>
      <c r="G7" s="219"/>
      <c r="H7" s="219"/>
      <c r="I7" s="219"/>
      <c r="J7" s="219"/>
      <c r="K7" s="219"/>
      <c r="L7" s="219"/>
      <c r="M7" s="219"/>
      <c r="N7" s="219"/>
      <c r="O7" s="219"/>
      <c r="P7" s="219"/>
      <c r="AE7" s="1"/>
    </row>
    <row r="8" spans="2:31" ht="6.75" customHeight="1">
      <c r="B8" s="8"/>
      <c r="C8" s="8"/>
      <c r="D8" s="221"/>
      <c r="E8" s="221"/>
      <c r="F8" s="221"/>
      <c r="G8" s="221"/>
      <c r="H8" s="221"/>
      <c r="I8" s="221"/>
      <c r="J8" s="221"/>
      <c r="K8" s="221"/>
      <c r="L8" s="221"/>
      <c r="M8" s="221"/>
      <c r="N8" s="221"/>
      <c r="O8" s="221"/>
      <c r="P8" s="221"/>
      <c r="AE8" s="1"/>
    </row>
    <row r="9" spans="2:31" ht="39.75" customHeight="1">
      <c r="B9" s="124" t="s">
        <v>25</v>
      </c>
      <c r="C9" s="125"/>
      <c r="D9" s="222" t="s">
        <v>190</v>
      </c>
      <c r="E9" s="223"/>
      <c r="F9" s="223"/>
      <c r="G9" s="223"/>
      <c r="H9" s="223"/>
      <c r="I9" s="223"/>
      <c r="J9" s="223"/>
      <c r="K9" s="223"/>
      <c r="L9" s="223"/>
      <c r="M9" s="223"/>
      <c r="N9" s="223"/>
      <c r="O9" s="223"/>
      <c r="P9" s="224"/>
      <c r="AE9" s="1"/>
    </row>
    <row r="10" spans="4:16" ht="7.5" customHeight="1">
      <c r="D10" s="25"/>
      <c r="E10" s="25"/>
      <c r="F10" s="25"/>
      <c r="G10" s="25"/>
      <c r="H10" s="25"/>
      <c r="I10" s="25"/>
      <c r="J10" s="25"/>
      <c r="K10" s="25"/>
      <c r="L10" s="25"/>
      <c r="M10" s="25"/>
      <c r="N10" s="25"/>
      <c r="O10" s="25"/>
      <c r="P10" s="25"/>
    </row>
    <row r="11" spans="2:31" ht="39.75" customHeight="1">
      <c r="B11" s="124" t="s">
        <v>26</v>
      </c>
      <c r="C11" s="125"/>
      <c r="D11" s="225" t="s">
        <v>191</v>
      </c>
      <c r="E11" s="225"/>
      <c r="F11" s="225"/>
      <c r="G11" s="225"/>
      <c r="H11" s="225"/>
      <c r="I11" s="225"/>
      <c r="J11" s="225"/>
      <c r="K11" s="225"/>
      <c r="L11" s="225"/>
      <c r="M11" s="225"/>
      <c r="N11" s="225"/>
      <c r="O11" s="225"/>
      <c r="P11" s="225"/>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26" t="s">
        <v>106</v>
      </c>
      <c r="C13" s="126"/>
      <c r="D13" s="44" t="s">
        <v>1</v>
      </c>
      <c r="E13" s="225" t="s">
        <v>163</v>
      </c>
      <c r="F13" s="225"/>
      <c r="G13" s="225"/>
      <c r="H13" s="225"/>
      <c r="I13" s="225"/>
      <c r="J13" s="225"/>
      <c r="K13" s="225"/>
      <c r="L13" s="225"/>
      <c r="M13" s="225"/>
      <c r="N13" s="225"/>
      <c r="O13" s="225"/>
      <c r="P13" s="225"/>
      <c r="AE13" s="1"/>
    </row>
    <row r="14" spans="2:21" s="47" customFormat="1" ht="21" customHeight="1">
      <c r="B14" s="127"/>
      <c r="C14" s="127"/>
      <c r="D14" s="45" t="s">
        <v>108</v>
      </c>
      <c r="E14" s="225"/>
      <c r="F14" s="225"/>
      <c r="G14" s="225"/>
      <c r="H14" s="225"/>
      <c r="I14" s="225"/>
      <c r="J14" s="225"/>
      <c r="K14" s="225"/>
      <c r="L14" s="225"/>
      <c r="M14" s="225"/>
      <c r="N14" s="225"/>
      <c r="O14" s="225"/>
      <c r="P14" s="225"/>
      <c r="R14" s="11"/>
      <c r="U14" s="11"/>
    </row>
    <row r="15" spans="2:21" s="47" customFormat="1" ht="5.25" customHeight="1">
      <c r="B15" s="10"/>
      <c r="C15" s="10"/>
      <c r="D15" s="46"/>
      <c r="E15" s="226"/>
      <c r="F15" s="226"/>
      <c r="G15" s="226"/>
      <c r="H15" s="226"/>
      <c r="I15" s="226"/>
      <c r="J15" s="226"/>
      <c r="K15" s="226"/>
      <c r="L15" s="226"/>
      <c r="M15" s="226"/>
      <c r="N15" s="226"/>
      <c r="O15" s="226"/>
      <c r="P15" s="226"/>
      <c r="R15" s="11"/>
      <c r="U15" s="11"/>
    </row>
    <row r="16" spans="2:31" ht="22.5" customHeight="1">
      <c r="B16" s="126" t="s">
        <v>106</v>
      </c>
      <c r="C16" s="126"/>
      <c r="D16" s="48" t="s">
        <v>1</v>
      </c>
      <c r="E16" s="225" t="s">
        <v>164</v>
      </c>
      <c r="F16" s="225"/>
      <c r="G16" s="225"/>
      <c r="H16" s="225"/>
      <c r="I16" s="225"/>
      <c r="J16" s="225"/>
      <c r="K16" s="225"/>
      <c r="L16" s="225"/>
      <c r="M16" s="225"/>
      <c r="N16" s="225"/>
      <c r="O16" s="225"/>
      <c r="P16" s="225"/>
      <c r="AE16" s="1"/>
    </row>
    <row r="17" spans="2:21" s="51" customFormat="1" ht="21" customHeight="1">
      <c r="B17" s="127"/>
      <c r="C17" s="127"/>
      <c r="D17" s="49" t="s">
        <v>109</v>
      </c>
      <c r="E17" s="225"/>
      <c r="F17" s="225"/>
      <c r="G17" s="225"/>
      <c r="H17" s="225"/>
      <c r="I17" s="225"/>
      <c r="J17" s="225"/>
      <c r="K17" s="225"/>
      <c r="L17" s="225"/>
      <c r="M17" s="225"/>
      <c r="N17" s="225"/>
      <c r="O17" s="225"/>
      <c r="P17" s="225"/>
      <c r="R17" s="11"/>
      <c r="U17" s="11"/>
    </row>
    <row r="18" spans="2:21" s="51" customFormat="1" ht="5.25" customHeight="1">
      <c r="B18" s="10"/>
      <c r="C18" s="10"/>
      <c r="D18" s="50"/>
      <c r="E18" s="226"/>
      <c r="F18" s="226"/>
      <c r="G18" s="226"/>
      <c r="H18" s="226"/>
      <c r="I18" s="226"/>
      <c r="J18" s="226"/>
      <c r="K18" s="226"/>
      <c r="L18" s="226"/>
      <c r="M18" s="226"/>
      <c r="N18" s="226"/>
      <c r="O18" s="226"/>
      <c r="P18" s="226"/>
      <c r="R18" s="11"/>
      <c r="U18" s="11"/>
    </row>
    <row r="19" spans="2:31" ht="22.5" customHeight="1">
      <c r="B19" s="126" t="s">
        <v>106</v>
      </c>
      <c r="C19" s="126"/>
      <c r="D19" s="48" t="s">
        <v>1</v>
      </c>
      <c r="E19" s="225" t="s">
        <v>186</v>
      </c>
      <c r="F19" s="225"/>
      <c r="G19" s="225"/>
      <c r="H19" s="225"/>
      <c r="I19" s="225"/>
      <c r="J19" s="225"/>
      <c r="K19" s="225"/>
      <c r="L19" s="225"/>
      <c r="M19" s="225"/>
      <c r="N19" s="225"/>
      <c r="O19" s="225"/>
      <c r="P19" s="225"/>
      <c r="AE19" s="1"/>
    </row>
    <row r="20" spans="2:21" s="51" customFormat="1" ht="21" customHeight="1">
      <c r="B20" s="127"/>
      <c r="C20" s="127"/>
      <c r="D20" s="49" t="s">
        <v>109</v>
      </c>
      <c r="E20" s="225"/>
      <c r="F20" s="225"/>
      <c r="G20" s="225"/>
      <c r="H20" s="225"/>
      <c r="I20" s="225"/>
      <c r="J20" s="225"/>
      <c r="K20" s="225"/>
      <c r="L20" s="225"/>
      <c r="M20" s="225"/>
      <c r="N20" s="225"/>
      <c r="O20" s="225"/>
      <c r="P20" s="225"/>
      <c r="R20" s="11"/>
      <c r="U20" s="11"/>
    </row>
    <row r="21" spans="2:21" s="51" customFormat="1" ht="5.25" customHeight="1">
      <c r="B21" s="10"/>
      <c r="C21" s="10"/>
      <c r="D21" s="50"/>
      <c r="E21" s="226"/>
      <c r="F21" s="226"/>
      <c r="G21" s="226"/>
      <c r="H21" s="226"/>
      <c r="I21" s="226"/>
      <c r="J21" s="226"/>
      <c r="K21" s="226"/>
      <c r="L21" s="226"/>
      <c r="M21" s="226"/>
      <c r="N21" s="226"/>
      <c r="O21" s="226"/>
      <c r="P21" s="226"/>
      <c r="R21" s="11"/>
      <c r="U21" s="11"/>
    </row>
    <row r="22" spans="2:31" ht="22.5" customHeight="1">
      <c r="B22" s="126" t="s">
        <v>106</v>
      </c>
      <c r="C22" s="126"/>
      <c r="D22" s="48" t="s">
        <v>1</v>
      </c>
      <c r="E22" s="225"/>
      <c r="F22" s="225"/>
      <c r="G22" s="225"/>
      <c r="H22" s="225"/>
      <c r="I22" s="225"/>
      <c r="J22" s="225"/>
      <c r="K22" s="225"/>
      <c r="L22" s="225"/>
      <c r="M22" s="225"/>
      <c r="N22" s="225"/>
      <c r="O22" s="225"/>
      <c r="P22" s="225"/>
      <c r="AE22" s="1"/>
    </row>
    <row r="23" spans="2:21" s="51" customFormat="1" ht="21" customHeight="1">
      <c r="B23" s="127"/>
      <c r="C23" s="127"/>
      <c r="D23" s="49"/>
      <c r="E23" s="225"/>
      <c r="F23" s="225"/>
      <c r="G23" s="225"/>
      <c r="H23" s="225"/>
      <c r="I23" s="225"/>
      <c r="J23" s="225"/>
      <c r="K23" s="225"/>
      <c r="L23" s="225"/>
      <c r="M23" s="225"/>
      <c r="N23" s="225"/>
      <c r="O23" s="225"/>
      <c r="P23" s="225"/>
      <c r="R23" s="11"/>
      <c r="U23" s="11"/>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1">
      <selection activeCell="E35" sqref="E3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11"/>
      <c r="C2" s="112"/>
      <c r="D2" s="140" t="s">
        <v>124</v>
      </c>
      <c r="E2" s="141"/>
      <c r="F2" s="141"/>
      <c r="G2" s="141"/>
      <c r="H2" s="142"/>
      <c r="I2" s="64" t="str">
        <f>Proyecto!K2</f>
        <v>Codigo: GC-F-015</v>
      </c>
      <c r="J2" s="23"/>
      <c r="K2" s="23"/>
      <c r="L2" s="23"/>
      <c r="M2" s="63"/>
      <c r="N2" s="63"/>
      <c r="T2" s="16"/>
    </row>
    <row r="3" spans="2:20" s="21" customFormat="1" ht="23.25" customHeight="1" thickBot="1">
      <c r="B3" s="107"/>
      <c r="C3" s="108"/>
      <c r="D3" s="140" t="s">
        <v>126</v>
      </c>
      <c r="E3" s="141"/>
      <c r="F3" s="141"/>
      <c r="G3" s="141"/>
      <c r="H3" s="142"/>
      <c r="I3" s="65" t="str">
        <f>Proyecto!K3</f>
        <v>Fecha: 17 de septiembre de 2014</v>
      </c>
      <c r="J3" s="23"/>
      <c r="K3" s="23"/>
      <c r="L3" s="23"/>
      <c r="M3" s="63"/>
      <c r="N3" s="63"/>
      <c r="T3" s="16"/>
    </row>
    <row r="4" spans="2:20" s="21" customFormat="1" ht="24" customHeight="1" thickBot="1">
      <c r="B4" s="107"/>
      <c r="C4" s="108"/>
      <c r="D4" s="140" t="s">
        <v>127</v>
      </c>
      <c r="E4" s="141"/>
      <c r="F4" s="141"/>
      <c r="G4" s="141"/>
      <c r="H4" s="142"/>
      <c r="I4" s="65" t="str">
        <f>Proyecto!K4</f>
        <v>Version 001</v>
      </c>
      <c r="J4" s="23"/>
      <c r="K4" s="23"/>
      <c r="L4" s="23"/>
      <c r="M4" s="63"/>
      <c r="N4" s="63"/>
      <c r="T4" s="16"/>
    </row>
    <row r="5" spans="2:20" s="21" customFormat="1" ht="22.5" customHeight="1" thickBot="1">
      <c r="B5" s="109"/>
      <c r="C5" s="110"/>
      <c r="D5" s="143" t="s">
        <v>129</v>
      </c>
      <c r="E5" s="144"/>
      <c r="F5" s="144"/>
      <c r="G5" s="144"/>
      <c r="H5" s="145"/>
      <c r="I5" s="66" t="s">
        <v>130</v>
      </c>
      <c r="J5" s="23"/>
      <c r="K5" s="23"/>
      <c r="L5" s="23"/>
      <c r="M5" s="63"/>
      <c r="N5" s="63"/>
      <c r="T5" s="16"/>
    </row>
    <row r="6" spans="2:9" ht="5.25" customHeight="1">
      <c r="B6" s="20"/>
      <c r="C6" s="20"/>
      <c r="D6" s="20"/>
      <c r="E6" s="20"/>
      <c r="F6" s="20"/>
      <c r="G6" s="43"/>
      <c r="H6" s="20"/>
      <c r="I6" s="20"/>
    </row>
    <row r="7" spans="2:24" ht="29.25" customHeight="1">
      <c r="B7" s="100" t="s">
        <v>0</v>
      </c>
      <c r="C7" s="100"/>
      <c r="D7" s="219" t="str">
        <f>Proyecto!$E$7</f>
        <v> Consolidación de líneas jurisprudenciales de Derecho Concursal</v>
      </c>
      <c r="E7" s="219"/>
      <c r="F7" s="219"/>
      <c r="G7" s="219"/>
      <c r="H7" s="219"/>
      <c r="I7" s="219"/>
      <c r="X7" s="1"/>
    </row>
    <row r="8" spans="2:14" s="21" customFormat="1" ht="10.5" customHeight="1">
      <c r="B8" s="10"/>
      <c r="C8" s="10"/>
      <c r="D8" s="6"/>
      <c r="E8" s="6"/>
      <c r="F8" s="6"/>
      <c r="G8" s="6"/>
      <c r="H8" s="6"/>
      <c r="I8" s="6"/>
      <c r="N8" s="23"/>
    </row>
    <row r="9" spans="2:24" ht="18.75" customHeight="1">
      <c r="B9" s="139" t="s">
        <v>112</v>
      </c>
      <c r="C9" s="139"/>
      <c r="D9" s="139"/>
      <c r="E9" s="139"/>
      <c r="F9" s="139"/>
      <c r="G9" s="139"/>
      <c r="H9" s="139"/>
      <c r="I9" s="139"/>
      <c r="X9" s="1"/>
    </row>
    <row r="10" spans="2:24" ht="28.5" customHeight="1">
      <c r="B10" s="227" t="s">
        <v>27</v>
      </c>
      <c r="C10" s="227"/>
      <c r="D10" s="228" t="s">
        <v>159</v>
      </c>
      <c r="E10" s="228"/>
      <c r="F10" s="228"/>
      <c r="G10" s="228"/>
      <c r="H10" s="228"/>
      <c r="I10" s="228"/>
      <c r="X10" s="1"/>
    </row>
    <row r="11" spans="2:24" ht="22.5" customHeight="1">
      <c r="B11" s="227" t="s">
        <v>1</v>
      </c>
      <c r="C11" s="227"/>
      <c r="D11" s="227" t="s">
        <v>2</v>
      </c>
      <c r="E11" s="227"/>
      <c r="F11" s="229" t="s">
        <v>3</v>
      </c>
      <c r="G11" s="229" t="s">
        <v>110</v>
      </c>
      <c r="H11" s="229" t="s">
        <v>4</v>
      </c>
      <c r="I11" s="229" t="s">
        <v>111</v>
      </c>
      <c r="X11" s="1"/>
    </row>
    <row r="12" spans="2:24" ht="25.5" customHeight="1">
      <c r="B12" s="228" t="s">
        <v>54</v>
      </c>
      <c r="C12" s="228"/>
      <c r="D12" s="228" t="s">
        <v>158</v>
      </c>
      <c r="E12" s="228"/>
      <c r="F12" s="230">
        <v>1</v>
      </c>
      <c r="G12" s="231" t="s">
        <v>118</v>
      </c>
      <c r="H12" s="231" t="s">
        <v>53</v>
      </c>
      <c r="I12" s="231" t="s">
        <v>160</v>
      </c>
      <c r="X12" s="1"/>
    </row>
    <row r="13" spans="2:24" ht="24.75" customHeight="1">
      <c r="B13" s="138" t="s">
        <v>5</v>
      </c>
      <c r="C13" s="138"/>
      <c r="D13" s="228" t="s">
        <v>161</v>
      </c>
      <c r="E13" s="228"/>
      <c r="F13" s="228"/>
      <c r="G13" s="228"/>
      <c r="H13" s="228"/>
      <c r="I13" s="228"/>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C7" sqref="C6:G7"/>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67"/>
      <c r="C2" s="143" t="s">
        <v>124</v>
      </c>
      <c r="D2" s="144"/>
      <c r="E2" s="144"/>
      <c r="F2" s="145"/>
      <c r="G2" s="64" t="str">
        <f>Proyecto!K2</f>
        <v>Codigo: GC-F-015</v>
      </c>
      <c r="H2" s="11"/>
      <c r="I2" s="11"/>
      <c r="J2" s="15"/>
      <c r="T2" s="16"/>
    </row>
    <row r="3" spans="2:20" s="12" customFormat="1" ht="23.25" customHeight="1" thickBot="1">
      <c r="B3" s="68"/>
      <c r="C3" s="143" t="s">
        <v>126</v>
      </c>
      <c r="D3" s="144"/>
      <c r="E3" s="144"/>
      <c r="F3" s="145"/>
      <c r="G3" s="65" t="str">
        <f>Proyecto!K3</f>
        <v>Fecha: 17 de septiembre de 2014</v>
      </c>
      <c r="H3" s="11"/>
      <c r="I3" s="11"/>
      <c r="J3" s="15"/>
      <c r="T3" s="16"/>
    </row>
    <row r="4" spans="2:20" s="12" customFormat="1" ht="24" customHeight="1" thickBot="1">
      <c r="B4" s="68"/>
      <c r="C4" s="143" t="s">
        <v>127</v>
      </c>
      <c r="D4" s="144"/>
      <c r="E4" s="144"/>
      <c r="F4" s="145"/>
      <c r="G4" s="65" t="str">
        <f>Proyecto!K4</f>
        <v>Version 001</v>
      </c>
      <c r="J4" s="15"/>
      <c r="T4" s="16"/>
    </row>
    <row r="5" spans="2:20" s="12" customFormat="1" ht="22.5" customHeight="1" thickBot="1">
      <c r="B5" s="69"/>
      <c r="C5" s="143" t="s">
        <v>129</v>
      </c>
      <c r="D5" s="144"/>
      <c r="E5" s="144"/>
      <c r="F5" s="145"/>
      <c r="G5" s="66" t="s">
        <v>130</v>
      </c>
      <c r="J5" s="11"/>
      <c r="T5" s="16"/>
    </row>
    <row r="6" spans="2:7" ht="5.25" customHeight="1">
      <c r="B6" s="5"/>
      <c r="C6" s="235"/>
      <c r="D6" s="235"/>
      <c r="E6" s="235"/>
      <c r="F6" s="235"/>
      <c r="G6" s="235"/>
    </row>
    <row r="7" spans="2:22" ht="29.25" customHeight="1">
      <c r="B7" s="35" t="s">
        <v>0</v>
      </c>
      <c r="C7" s="220" t="str">
        <f>Proyecto!$E$7</f>
        <v> Consolidación de líneas jurisprudenciales de Derecho Concursal</v>
      </c>
      <c r="D7" s="220"/>
      <c r="E7" s="220"/>
      <c r="F7" s="220"/>
      <c r="G7" s="220"/>
      <c r="V7" s="1"/>
    </row>
    <row r="8" ht="12"/>
    <row r="9" spans="2:7" ht="18" customHeight="1">
      <c r="B9" s="139" t="s">
        <v>43</v>
      </c>
      <c r="C9" s="139"/>
      <c r="D9" s="139"/>
      <c r="E9" s="139"/>
      <c r="F9" s="139"/>
      <c r="G9" s="139"/>
    </row>
    <row r="10" ht="15" customHeight="1"/>
    <row r="11" spans="2:7" ht="20.25" customHeight="1">
      <c r="B11" s="31" t="s">
        <v>75</v>
      </c>
      <c r="C11" s="31" t="s">
        <v>6</v>
      </c>
      <c r="D11" s="31" t="s">
        <v>14</v>
      </c>
      <c r="E11" s="31" t="s">
        <v>42</v>
      </c>
      <c r="F11" s="139" t="s">
        <v>15</v>
      </c>
      <c r="G11" s="139"/>
    </row>
    <row r="12" spans="2:7" ht="76.5">
      <c r="B12" s="232" t="s">
        <v>60</v>
      </c>
      <c r="C12" s="232" t="s">
        <v>140</v>
      </c>
      <c r="D12" s="233" t="s">
        <v>63</v>
      </c>
      <c r="E12" s="234" t="s">
        <v>96</v>
      </c>
      <c r="F12" s="146"/>
      <c r="G12" s="146"/>
    </row>
    <row r="13" spans="2:7" ht="153">
      <c r="B13" s="232" t="s">
        <v>61</v>
      </c>
      <c r="C13" s="232" t="s">
        <v>165</v>
      </c>
      <c r="D13" s="233" t="s">
        <v>64</v>
      </c>
      <c r="E13" s="234" t="s">
        <v>96</v>
      </c>
      <c r="F13" s="146"/>
      <c r="G13" s="146"/>
    </row>
    <row r="14" spans="2:7" ht="89.25">
      <c r="B14" s="232" t="s">
        <v>62</v>
      </c>
      <c r="C14" s="232" t="s">
        <v>166</v>
      </c>
      <c r="D14" s="233" t="s">
        <v>65</v>
      </c>
      <c r="E14" s="234" t="s">
        <v>96</v>
      </c>
      <c r="F14" s="146"/>
      <c r="G14" s="146"/>
    </row>
    <row r="15" spans="2:7" ht="18" customHeight="1">
      <c r="B15" s="30"/>
      <c r="C15" s="30"/>
      <c r="D15" s="30"/>
      <c r="E15" s="22"/>
      <c r="F15" s="146"/>
      <c r="G15" s="146"/>
    </row>
    <row r="16" spans="2:7" ht="18" customHeight="1">
      <c r="B16" s="30"/>
      <c r="C16" s="30"/>
      <c r="D16" s="30"/>
      <c r="E16" s="22"/>
      <c r="F16" s="146"/>
      <c r="G16" s="146"/>
    </row>
    <row r="17" spans="2:7" ht="18" customHeight="1">
      <c r="B17" s="30"/>
      <c r="C17" s="30"/>
      <c r="D17" s="30"/>
      <c r="E17" s="22"/>
      <c r="F17" s="146"/>
      <c r="G17" s="146"/>
    </row>
    <row r="18" spans="2:7" ht="18" customHeight="1">
      <c r="B18" s="30"/>
      <c r="C18" s="30"/>
      <c r="D18" s="30"/>
      <c r="E18" s="22"/>
      <c r="F18" s="146"/>
      <c r="G18" s="146"/>
    </row>
    <row r="19" spans="2:7" ht="18" customHeight="1">
      <c r="B19" s="30"/>
      <c r="C19" s="30"/>
      <c r="D19" s="30"/>
      <c r="E19" s="22"/>
      <c r="F19" s="146"/>
      <c r="G19" s="146"/>
    </row>
    <row r="20" spans="2:7" ht="18" customHeight="1">
      <c r="B20" s="30"/>
      <c r="C20" s="30"/>
      <c r="D20" s="30"/>
      <c r="E20" s="22"/>
      <c r="F20" s="146"/>
      <c r="G20" s="146"/>
    </row>
    <row r="21" spans="2:7" ht="18" customHeight="1">
      <c r="B21" s="30"/>
      <c r="C21" s="30"/>
      <c r="D21" s="30"/>
      <c r="E21" s="22"/>
      <c r="F21" s="146"/>
      <c r="G21" s="146"/>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E14" sqref="E14"/>
    </sheetView>
  </sheetViews>
  <sheetFormatPr defaultColWidth="11.421875" defaultRowHeight="12.75"/>
  <cols>
    <col min="1" max="1" width="5.00390625" style="70" customWidth="1"/>
    <col min="2" max="2" width="30.28125" style="70" customWidth="1"/>
    <col min="3" max="3" width="25.00390625" style="70" customWidth="1"/>
    <col min="4" max="4" width="11.421875" style="70" customWidth="1"/>
    <col min="5" max="5" width="33.00390625" style="70" customWidth="1"/>
    <col min="6" max="6" width="20.7109375" style="70" customWidth="1"/>
    <col min="7" max="7" width="25.57421875" style="70" customWidth="1"/>
    <col min="8" max="8" width="15.00390625" style="70" customWidth="1"/>
    <col min="9" max="16384" width="11.421875" style="70" customWidth="1"/>
  </cols>
  <sheetData>
    <row r="1" ht="13.5" thickBot="1"/>
    <row r="2" spans="2:8" ht="18" customHeight="1" thickBot="1">
      <c r="B2" s="75"/>
      <c r="C2" s="158" t="s">
        <v>124</v>
      </c>
      <c r="D2" s="159"/>
      <c r="E2" s="159"/>
      <c r="F2" s="159"/>
      <c r="G2" s="152" t="str">
        <f>Proyecto!K2</f>
        <v>Codigo: GC-F-015</v>
      </c>
      <c r="H2" s="153"/>
    </row>
    <row r="3" spans="2:8" ht="19.5" customHeight="1" thickBot="1">
      <c r="B3" s="77"/>
      <c r="C3" s="158" t="s">
        <v>126</v>
      </c>
      <c r="D3" s="159"/>
      <c r="E3" s="159"/>
      <c r="F3" s="159"/>
      <c r="G3" s="154" t="str">
        <f>Proyecto!K3</f>
        <v>Fecha: 17 de septiembre de 2014</v>
      </c>
      <c r="H3" s="155"/>
    </row>
    <row r="4" spans="2:8" ht="19.5" customHeight="1" thickBot="1">
      <c r="B4" s="77"/>
      <c r="C4" s="158" t="s">
        <v>127</v>
      </c>
      <c r="D4" s="159"/>
      <c r="E4" s="159"/>
      <c r="F4" s="159"/>
      <c r="G4" s="156" t="str">
        <f>Proyecto!K4</f>
        <v>Version 001</v>
      </c>
      <c r="H4" s="157"/>
    </row>
    <row r="5" spans="2:8" ht="21.75" customHeight="1" thickBot="1">
      <c r="B5" s="79"/>
      <c r="C5" s="158" t="s">
        <v>129</v>
      </c>
      <c r="D5" s="159"/>
      <c r="E5" s="159"/>
      <c r="F5" s="159"/>
      <c r="G5" s="154" t="s">
        <v>130</v>
      </c>
      <c r="H5" s="155"/>
    </row>
    <row r="6" ht="21" customHeight="1"/>
    <row r="7" spans="2:8" ht="22.5" customHeight="1">
      <c r="B7" s="147" t="s">
        <v>77</v>
      </c>
      <c r="C7" s="148"/>
      <c r="D7" s="148"/>
      <c r="E7" s="148"/>
      <c r="F7" s="148"/>
      <c r="G7" s="148"/>
      <c r="H7" s="148"/>
    </row>
    <row r="8" spans="2:8" ht="45" customHeight="1">
      <c r="B8" s="215" t="s">
        <v>193</v>
      </c>
      <c r="C8" s="149"/>
      <c r="D8" s="149"/>
      <c r="E8" s="149"/>
      <c r="F8" s="149"/>
      <c r="G8" s="149"/>
      <c r="H8" s="149"/>
    </row>
    <row r="9" ht="12.75">
      <c r="B9" s="71"/>
    </row>
    <row r="10" ht="12.75"/>
    <row r="11" spans="2:8" ht="22.5" customHeight="1">
      <c r="B11" s="150" t="s">
        <v>74</v>
      </c>
      <c r="C11" s="151"/>
      <c r="E11" s="147" t="s">
        <v>76</v>
      </c>
      <c r="F11" s="148"/>
      <c r="G11" s="148"/>
      <c r="H11" s="148"/>
    </row>
    <row r="12" ht="12.75"/>
    <row r="13" spans="2:8" ht="20.25" customHeight="1">
      <c r="B13" s="36" t="s">
        <v>6</v>
      </c>
      <c r="C13" s="36" t="s">
        <v>75</v>
      </c>
      <c r="D13" s="72"/>
      <c r="E13" s="36" t="s">
        <v>6</v>
      </c>
      <c r="F13" s="36" t="s">
        <v>75</v>
      </c>
      <c r="G13" s="36" t="s">
        <v>73</v>
      </c>
      <c r="H13" s="36" t="s">
        <v>91</v>
      </c>
    </row>
    <row r="14" spans="2:8" ht="41.25" customHeight="1">
      <c r="B14" s="216" t="str">
        <f>'Recursos Humanos'!C12</f>
        <v>Nicolás Polanía Tello - Delegado para Procedimientos de Insolvencia</v>
      </c>
      <c r="C14" s="217" t="str">
        <f>'Recursos Humanos'!B12</f>
        <v>Patrocinador</v>
      </c>
      <c r="E14" s="218" t="s">
        <v>194</v>
      </c>
      <c r="F14" s="73"/>
      <c r="G14" s="73"/>
      <c r="H14" s="73"/>
    </row>
    <row r="15" spans="2:8" ht="37.5" customHeight="1">
      <c r="B15" s="216" t="str">
        <f>'Recursos Humanos'!C13</f>
        <v>Martha Ruth Ardila – Asesora
Delegatura para Procedimientos de Insolvencia</v>
      </c>
      <c r="C15" s="217" t="str">
        <f>'Recursos Humanos'!B13</f>
        <v>Gerente</v>
      </c>
      <c r="E15" s="73"/>
      <c r="F15" s="73"/>
      <c r="G15" s="73"/>
      <c r="H15" s="73"/>
    </row>
    <row r="16" spans="2:8" ht="42" customHeight="1">
      <c r="B16" s="216" t="str">
        <f>'Recursos Humanos'!C14</f>
        <v>Catalina Garavito Lara – Funcionaria
Delegatura para Procedimientos de Insolvencia </v>
      </c>
      <c r="C16" s="217" t="str">
        <f>'Recursos Humanos'!B14</f>
        <v>Lider funcional</v>
      </c>
      <c r="E16" s="73"/>
      <c r="F16" s="73"/>
      <c r="G16" s="73"/>
      <c r="H16" s="73"/>
    </row>
    <row r="17" spans="2:8" ht="21.75" customHeight="1">
      <c r="B17" s="73"/>
      <c r="C17" s="73"/>
      <c r="E17" s="73"/>
      <c r="F17" s="73"/>
      <c r="G17" s="73"/>
      <c r="H17" s="73"/>
    </row>
    <row r="18" spans="2:8" ht="21.75" customHeight="1">
      <c r="B18" s="73"/>
      <c r="C18" s="73"/>
      <c r="E18" s="73"/>
      <c r="F18" s="73"/>
      <c r="G18" s="73"/>
      <c r="H18" s="73"/>
    </row>
    <row r="19" spans="2:8" ht="21.75" customHeight="1">
      <c r="B19" s="73"/>
      <c r="C19" s="73"/>
      <c r="E19" s="73"/>
      <c r="F19" s="73"/>
      <c r="G19" s="73"/>
      <c r="H19" s="73"/>
    </row>
    <row r="20" spans="2:8" ht="21.75" customHeight="1">
      <c r="B20" s="73"/>
      <c r="C20" s="73"/>
      <c r="D20" s="74"/>
      <c r="E20" s="73"/>
      <c r="F20" s="73"/>
      <c r="G20" s="73"/>
      <c r="H20" s="73"/>
    </row>
    <row r="21" spans="2:8" ht="21.75" customHeight="1">
      <c r="B21" s="73"/>
      <c r="C21" s="73"/>
      <c r="E21" s="73"/>
      <c r="F21" s="73"/>
      <c r="G21" s="73"/>
      <c r="H21" s="73"/>
    </row>
    <row r="22" spans="2:8" ht="21.75" customHeight="1">
      <c r="B22" s="73"/>
      <c r="C22" s="73"/>
      <c r="E22" s="73"/>
      <c r="F22" s="73"/>
      <c r="G22" s="73"/>
      <c r="H22" s="73"/>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1"/>
  <sheetViews>
    <sheetView showGridLines="0" zoomScale="90" zoomScaleNormal="90" zoomScalePageLayoutView="0" workbookViewId="0" topLeftCell="A1">
      <selection activeCell="F33" sqref="F33"/>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5"/>
      <c r="C2" s="158" t="s">
        <v>124</v>
      </c>
      <c r="D2" s="159"/>
      <c r="E2" s="159"/>
      <c r="F2" s="159"/>
      <c r="G2" s="152" t="str">
        <f>Proyecto!K2</f>
        <v>Codigo: GC-F-015</v>
      </c>
      <c r="H2" s="160"/>
      <c r="I2" s="160"/>
      <c r="J2" s="160"/>
      <c r="K2" s="160"/>
      <c r="L2" s="153"/>
      <c r="U2" s="16"/>
    </row>
    <row r="3" spans="2:21" s="18" customFormat="1" ht="23.25" customHeight="1" thickBot="1">
      <c r="B3" s="77"/>
      <c r="C3" s="158" t="s">
        <v>126</v>
      </c>
      <c r="D3" s="159"/>
      <c r="E3" s="159"/>
      <c r="F3" s="159"/>
      <c r="G3" s="154" t="str">
        <f>Proyecto!K3</f>
        <v>Fecha: 17 de septiembre de 2014</v>
      </c>
      <c r="H3" s="161"/>
      <c r="I3" s="161"/>
      <c r="J3" s="161"/>
      <c r="K3" s="161"/>
      <c r="L3" s="155"/>
      <c r="U3" s="16"/>
    </row>
    <row r="4" spans="2:21" s="18" customFormat="1" ht="24" customHeight="1" thickBot="1">
      <c r="B4" s="77"/>
      <c r="C4" s="158" t="s">
        <v>127</v>
      </c>
      <c r="D4" s="159"/>
      <c r="E4" s="159"/>
      <c r="F4" s="159"/>
      <c r="G4" s="156" t="str">
        <f>Proyecto!K4</f>
        <v>Version 001</v>
      </c>
      <c r="H4" s="162"/>
      <c r="I4" s="162"/>
      <c r="J4" s="162"/>
      <c r="K4" s="162"/>
      <c r="L4" s="157"/>
      <c r="U4" s="16"/>
    </row>
    <row r="5" spans="2:21" s="18" customFormat="1" ht="22.5" customHeight="1" thickBot="1">
      <c r="B5" s="79"/>
      <c r="C5" s="158" t="s">
        <v>129</v>
      </c>
      <c r="D5" s="159"/>
      <c r="E5" s="159"/>
      <c r="F5" s="159"/>
      <c r="G5" s="154" t="s">
        <v>130</v>
      </c>
      <c r="H5" s="161"/>
      <c r="I5" s="161"/>
      <c r="J5" s="161"/>
      <c r="K5" s="161"/>
      <c r="L5" s="155"/>
      <c r="U5" s="16"/>
    </row>
    <row r="6" spans="1:6" ht="5.25" customHeight="1">
      <c r="A6" s="7" t="str">
        <f>Proyecto!$E$7</f>
        <v> Consolidación de líneas jurisprudenciales de Derecho Concursal</v>
      </c>
      <c r="B6" s="17"/>
      <c r="C6" s="17"/>
      <c r="D6" s="17"/>
      <c r="E6" s="17"/>
      <c r="F6" s="17"/>
    </row>
    <row r="7" spans="2:21" ht="29.25" customHeight="1">
      <c r="B7" s="35" t="s">
        <v>0</v>
      </c>
      <c r="C7" s="219" t="str">
        <f>Proyecto!$E$7</f>
        <v> Consolidación de líneas jurisprudenciales de Derecho Concursal</v>
      </c>
      <c r="D7" s="219"/>
      <c r="E7" s="219"/>
      <c r="F7" s="219"/>
      <c r="U7" s="1"/>
    </row>
    <row r="8" spans="2:6" ht="12.75">
      <c r="B8" s="18"/>
      <c r="C8" s="236"/>
      <c r="D8" s="236"/>
      <c r="E8" s="236"/>
      <c r="F8" s="236"/>
    </row>
    <row r="9" spans="3:6" ht="12.75">
      <c r="C9" s="236"/>
      <c r="D9" s="236"/>
      <c r="E9" s="236"/>
      <c r="F9" s="236"/>
    </row>
    <row r="10" spans="2:6" ht="18" customHeight="1">
      <c r="B10" s="35" t="s">
        <v>88</v>
      </c>
      <c r="C10" s="237" t="s">
        <v>95</v>
      </c>
      <c r="D10" s="236"/>
      <c r="E10" s="236"/>
      <c r="F10" s="236"/>
    </row>
    <row r="11" spans="3:6" ht="6" customHeight="1">
      <c r="C11" s="236"/>
      <c r="D11" s="236"/>
      <c r="E11" s="236"/>
      <c r="F11" s="236"/>
    </row>
    <row r="12" spans="2:6" ht="18" customHeight="1">
      <c r="B12" s="35" t="s">
        <v>47</v>
      </c>
      <c r="C12" s="237"/>
      <c r="D12" s="236"/>
      <c r="E12" s="236"/>
      <c r="F12" s="236"/>
    </row>
    <row r="13" spans="3:6" ht="6" customHeight="1">
      <c r="C13" s="236"/>
      <c r="D13" s="236"/>
      <c r="E13" s="236"/>
      <c r="F13" s="236"/>
    </row>
    <row r="14" spans="2:6" ht="18" customHeight="1">
      <c r="B14" s="35" t="s">
        <v>48</v>
      </c>
      <c r="C14" s="237"/>
      <c r="D14" s="236"/>
      <c r="E14" s="236"/>
      <c r="F14" s="236"/>
    </row>
    <row r="15" spans="3:6" ht="6" customHeight="1">
      <c r="C15" s="236"/>
      <c r="D15" s="236"/>
      <c r="E15" s="236"/>
      <c r="F15" s="236"/>
    </row>
    <row r="16" spans="2:6" ht="18" customHeight="1">
      <c r="B16" s="35" t="s">
        <v>44</v>
      </c>
      <c r="C16" s="238">
        <v>55000000</v>
      </c>
      <c r="D16" s="236"/>
      <c r="E16" s="236"/>
      <c r="F16" s="236"/>
    </row>
    <row r="17" spans="3:6" ht="6" customHeight="1">
      <c r="C17" s="236"/>
      <c r="D17" s="236"/>
      <c r="E17" s="236"/>
      <c r="F17" s="236"/>
    </row>
    <row r="18" spans="2:6" ht="18" customHeight="1">
      <c r="B18" s="35" t="s">
        <v>45</v>
      </c>
      <c r="C18" s="238">
        <v>0</v>
      </c>
      <c r="D18" s="236"/>
      <c r="E18" s="236"/>
      <c r="F18" s="236"/>
    </row>
    <row r="19" spans="3:6" ht="6" customHeight="1">
      <c r="C19" s="236"/>
      <c r="D19" s="236"/>
      <c r="E19" s="236"/>
      <c r="F19" s="236"/>
    </row>
    <row r="20" spans="2:6" ht="18" customHeight="1">
      <c r="B20" s="35" t="s">
        <v>46</v>
      </c>
      <c r="C20" s="238">
        <v>0</v>
      </c>
      <c r="D20" s="236"/>
      <c r="E20" s="236"/>
      <c r="F20" s="236"/>
    </row>
    <row r="21" spans="3:6" ht="12.75">
      <c r="C21" s="236"/>
      <c r="D21" s="236"/>
      <c r="E21" s="236"/>
      <c r="F21" s="236"/>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1">
      <selection activeCell="D7" sqref="D7:H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71093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172"/>
      <c r="C2" s="173"/>
      <c r="D2" s="163" t="s">
        <v>124</v>
      </c>
      <c r="E2" s="164"/>
      <c r="F2" s="164"/>
      <c r="G2" s="165"/>
      <c r="H2" s="76" t="str">
        <f>Proyecto!K2</f>
        <v>Codigo: GC-F-015</v>
      </c>
      <c r="P2" s="16"/>
    </row>
    <row r="3" spans="2:16" s="12" customFormat="1" ht="23.25" customHeight="1" thickBot="1">
      <c r="B3" s="174"/>
      <c r="C3" s="175"/>
      <c r="D3" s="166" t="s">
        <v>126</v>
      </c>
      <c r="E3" s="167"/>
      <c r="F3" s="167"/>
      <c r="G3" s="168"/>
      <c r="H3" s="80" t="str">
        <f>Proyecto!K3</f>
        <v>Fecha: 17 de septiembre de 2014</v>
      </c>
      <c r="P3" s="16"/>
    </row>
    <row r="4" spans="2:16" s="12" customFormat="1" ht="24" customHeight="1" thickBot="1">
      <c r="B4" s="174"/>
      <c r="C4" s="175"/>
      <c r="D4" s="169" t="s">
        <v>127</v>
      </c>
      <c r="E4" s="170"/>
      <c r="F4" s="170"/>
      <c r="G4" s="171"/>
      <c r="H4" s="78" t="str">
        <f>Proyecto!K4</f>
        <v>Version 001</v>
      </c>
      <c r="P4" s="16"/>
    </row>
    <row r="5" spans="2:16" s="12" customFormat="1" ht="22.5" customHeight="1" thickBot="1">
      <c r="B5" s="176"/>
      <c r="C5" s="177"/>
      <c r="D5" s="166" t="s">
        <v>129</v>
      </c>
      <c r="E5" s="167"/>
      <c r="F5" s="167"/>
      <c r="G5" s="168"/>
      <c r="H5" s="80" t="s">
        <v>130</v>
      </c>
      <c r="P5" s="16"/>
    </row>
    <row r="6" spans="2:8" ht="5.25" customHeight="1">
      <c r="B6" s="5"/>
      <c r="C6" s="5"/>
      <c r="D6" s="5"/>
      <c r="E6" s="5"/>
      <c r="F6" s="20"/>
      <c r="G6" s="5"/>
      <c r="H6" s="5"/>
    </row>
    <row r="7" spans="2:16" ht="29.25" customHeight="1">
      <c r="B7" s="100" t="s">
        <v>0</v>
      </c>
      <c r="C7" s="100"/>
      <c r="D7" s="220" t="str">
        <f>Proyecto!$E$7</f>
        <v> Consolidación de líneas jurisprudenciales de Derecho Concursal</v>
      </c>
      <c r="E7" s="220"/>
      <c r="F7" s="220"/>
      <c r="G7" s="220"/>
      <c r="H7" s="220"/>
      <c r="P7" s="1"/>
    </row>
    <row r="8" ht="19.5" customHeight="1"/>
    <row r="9" spans="2:8" ht="30" customHeight="1">
      <c r="B9" s="178" t="s">
        <v>37</v>
      </c>
      <c r="C9" s="179"/>
      <c r="D9" s="179"/>
      <c r="E9" s="179"/>
      <c r="F9" s="179"/>
      <c r="G9" s="179"/>
      <c r="H9" s="179"/>
    </row>
    <row r="10" spans="2:16" ht="9.75" customHeight="1">
      <c r="B10" s="175"/>
      <c r="C10" s="175"/>
      <c r="D10" s="175"/>
      <c r="E10" s="175"/>
      <c r="F10" s="175"/>
      <c r="G10" s="175"/>
      <c r="H10" s="175"/>
      <c r="P10" s="1"/>
    </row>
    <row r="11" spans="2:16" ht="25.5" customHeight="1">
      <c r="B11" s="138" t="s">
        <v>6</v>
      </c>
      <c r="C11" s="138"/>
      <c r="D11" s="31" t="s">
        <v>7</v>
      </c>
      <c r="E11" s="33" t="s">
        <v>71</v>
      </c>
      <c r="F11" s="31" t="s">
        <v>11</v>
      </c>
      <c r="G11" s="31" t="s">
        <v>98</v>
      </c>
      <c r="H11" s="31" t="s">
        <v>8</v>
      </c>
      <c r="P11" s="1"/>
    </row>
    <row r="12" spans="2:16" ht="34.5" customHeight="1">
      <c r="B12" s="225" t="s">
        <v>142</v>
      </c>
      <c r="C12" s="225"/>
      <c r="D12" s="239" t="s">
        <v>143</v>
      </c>
      <c r="E12" s="231">
        <v>4040</v>
      </c>
      <c r="F12" s="240" t="s">
        <v>144</v>
      </c>
      <c r="G12" s="231" t="s">
        <v>96</v>
      </c>
      <c r="H12" s="231" t="s">
        <v>68</v>
      </c>
      <c r="P12" s="1"/>
    </row>
    <row r="13" spans="2:16" ht="34.5" customHeight="1">
      <c r="B13" s="225" t="s">
        <v>145</v>
      </c>
      <c r="C13" s="225"/>
      <c r="D13" s="231" t="s">
        <v>146</v>
      </c>
      <c r="E13" s="231">
        <v>4039</v>
      </c>
      <c r="F13" s="240" t="s">
        <v>147</v>
      </c>
      <c r="G13" s="231" t="s">
        <v>96</v>
      </c>
      <c r="H13" s="231" t="s">
        <v>68</v>
      </c>
      <c r="P13" s="1"/>
    </row>
    <row r="14" spans="2:16" ht="34.5" customHeight="1">
      <c r="B14" s="225" t="s">
        <v>148</v>
      </c>
      <c r="C14" s="225"/>
      <c r="D14" s="231" t="s">
        <v>149</v>
      </c>
      <c r="E14" s="231">
        <v>3147</v>
      </c>
      <c r="F14" s="240" t="s">
        <v>150</v>
      </c>
      <c r="G14" s="231" t="s">
        <v>96</v>
      </c>
      <c r="H14" s="231" t="s">
        <v>68</v>
      </c>
      <c r="P14" s="1"/>
    </row>
    <row r="15" spans="2:16" ht="34.5" customHeight="1">
      <c r="B15" s="225" t="s">
        <v>151</v>
      </c>
      <c r="C15" s="225"/>
      <c r="D15" s="232" t="s">
        <v>152</v>
      </c>
      <c r="E15" s="232">
        <v>2069</v>
      </c>
      <c r="F15" s="241" t="s">
        <v>153</v>
      </c>
      <c r="G15" s="231" t="s">
        <v>96</v>
      </c>
      <c r="H15" s="231" t="s">
        <v>68</v>
      </c>
      <c r="O15" s="2"/>
      <c r="P15" s="1"/>
    </row>
    <row r="16" spans="2:16" ht="34.5" customHeight="1">
      <c r="B16" s="225" t="s">
        <v>154</v>
      </c>
      <c r="C16" s="225"/>
      <c r="D16" s="231" t="s">
        <v>155</v>
      </c>
      <c r="E16" s="231">
        <v>3032</v>
      </c>
      <c r="F16" s="240" t="s">
        <v>156</v>
      </c>
      <c r="G16" s="231" t="s">
        <v>96</v>
      </c>
      <c r="H16" s="231" t="s">
        <v>68</v>
      </c>
      <c r="P16" s="1"/>
    </row>
    <row r="17" spans="2:16" ht="34.5" customHeight="1">
      <c r="B17" s="225" t="s">
        <v>167</v>
      </c>
      <c r="C17" s="225"/>
      <c r="D17" s="232" t="s">
        <v>168</v>
      </c>
      <c r="E17" s="232">
        <v>5022</v>
      </c>
      <c r="F17" s="241" t="s">
        <v>169</v>
      </c>
      <c r="G17" s="231" t="s">
        <v>96</v>
      </c>
      <c r="H17" s="231" t="s">
        <v>68</v>
      </c>
      <c r="P17" s="1"/>
    </row>
    <row r="18" spans="2:16" ht="21.75" customHeight="1">
      <c r="B18" s="123"/>
      <c r="C18" s="123"/>
      <c r="D18" s="29"/>
      <c r="E18" s="29"/>
      <c r="F18" s="29"/>
      <c r="G18" s="29"/>
      <c r="H18" s="29"/>
      <c r="O18" s="2"/>
      <c r="P18" s="1"/>
    </row>
    <row r="19" spans="2:16" ht="21.75" customHeight="1">
      <c r="B19" s="123"/>
      <c r="C19" s="123"/>
      <c r="D19" s="29"/>
      <c r="E19" s="29"/>
      <c r="F19" s="29"/>
      <c r="G19" s="29"/>
      <c r="H19" s="29"/>
      <c r="P19" s="1"/>
    </row>
    <row r="20" spans="2:16" ht="21.75" customHeight="1">
      <c r="B20" s="123"/>
      <c r="C20" s="123"/>
      <c r="D20" s="29"/>
      <c r="E20" s="29"/>
      <c r="F20" s="29"/>
      <c r="G20" s="29"/>
      <c r="H20" s="29"/>
      <c r="O20" s="2"/>
      <c r="P20" s="1"/>
    </row>
    <row r="21" spans="2:16" ht="21.75" customHeight="1">
      <c r="B21" s="123"/>
      <c r="C21" s="123"/>
      <c r="D21" s="29"/>
      <c r="E21" s="29"/>
      <c r="F21" s="29"/>
      <c r="G21" s="29"/>
      <c r="H21" s="29"/>
      <c r="O21" s="2"/>
      <c r="P21" s="1"/>
    </row>
  </sheetData>
  <sheetProtection/>
  <mergeCells count="20">
    <mergeCell ref="B7:C7"/>
    <mergeCell ref="D7:H7"/>
    <mergeCell ref="B9:H9"/>
    <mergeCell ref="B20:C20"/>
    <mergeCell ref="B21:C21"/>
    <mergeCell ref="B19:C19"/>
    <mergeCell ref="B14:C14"/>
    <mergeCell ref="B18:C18"/>
    <mergeCell ref="B17:C17"/>
    <mergeCell ref="B11:C11"/>
    <mergeCell ref="B12:C12"/>
    <mergeCell ref="B10:H10"/>
    <mergeCell ref="B13:C13"/>
    <mergeCell ref="B16:C16"/>
    <mergeCell ref="B15:C15"/>
    <mergeCell ref="D2:G2"/>
    <mergeCell ref="D3:G3"/>
    <mergeCell ref="D4:G4"/>
    <mergeCell ref="D5:G5"/>
    <mergeCell ref="B2:C5"/>
  </mergeCells>
  <conditionalFormatting sqref="D18:D21 D11">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2 D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D16">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2" r:id="rId1" display="GracielaSM@SUPERSOCIEDADES.GOV.CO"/>
    <hyperlink ref="F14" r:id="rId2" display="MariaVictoriaL@SUPERSOCIEDADES.GOV.CO"/>
    <hyperlink ref="F13" r:id="rId3" display="BethyG@SUPERSOCIEDADES.GOV.CO"/>
    <hyperlink ref="F15" r:id="rId4" display="MarthaAC@SUPERSOCIEDADES.GOV.CO"/>
    <hyperlink ref="F16" r:id="rId5" display="MariaA@SUPERSOCIEDADES.GOV.CO"/>
    <hyperlink ref="F17" r:id="rId6" display="MariaSC@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0"/>
  <drawing r:id="rId9"/>
  <legacyDrawing r:id="rId8"/>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C7" sqref="C7:F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9.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5"/>
      <c r="C2" s="158" t="s">
        <v>124</v>
      </c>
      <c r="D2" s="159"/>
      <c r="E2" s="159"/>
      <c r="F2" s="159"/>
      <c r="G2" s="82" t="str">
        <f>Proyecto!K2</f>
        <v>Codigo: GC-F-015</v>
      </c>
      <c r="H2" s="81"/>
      <c r="P2" s="16"/>
    </row>
    <row r="3" spans="2:16" s="12" customFormat="1" ht="23.25" customHeight="1" thickBot="1">
      <c r="B3" s="77"/>
      <c r="C3" s="158" t="s">
        <v>126</v>
      </c>
      <c r="D3" s="159"/>
      <c r="E3" s="159"/>
      <c r="F3" s="159"/>
      <c r="G3" s="80" t="str">
        <f>Proyecto!K3</f>
        <v>Fecha: 17 de septiembre de 2014</v>
      </c>
      <c r="H3" s="81"/>
      <c r="P3" s="16"/>
    </row>
    <row r="4" spans="2:16" s="12" customFormat="1" ht="24" customHeight="1" thickBot="1">
      <c r="B4" s="77"/>
      <c r="C4" s="158" t="s">
        <v>127</v>
      </c>
      <c r="D4" s="159"/>
      <c r="E4" s="159"/>
      <c r="F4" s="159"/>
      <c r="G4" s="80" t="str">
        <f>Proyecto!K4</f>
        <v>Version 001</v>
      </c>
      <c r="H4" s="81"/>
      <c r="P4" s="16"/>
    </row>
    <row r="5" spans="2:16" s="12" customFormat="1" ht="22.5" customHeight="1" thickBot="1">
      <c r="B5" s="79"/>
      <c r="C5" s="158" t="s">
        <v>129</v>
      </c>
      <c r="D5" s="159"/>
      <c r="E5" s="159"/>
      <c r="F5" s="159"/>
      <c r="G5" s="83" t="s">
        <v>130</v>
      </c>
      <c r="H5" s="81"/>
      <c r="P5" s="16"/>
    </row>
    <row r="6" spans="2:6" ht="5.25" customHeight="1">
      <c r="B6" s="5"/>
      <c r="C6" s="5"/>
      <c r="D6" s="20"/>
      <c r="E6" s="5"/>
      <c r="F6" s="5"/>
    </row>
    <row r="7" spans="2:16" ht="29.25" customHeight="1">
      <c r="B7" s="35" t="s">
        <v>0</v>
      </c>
      <c r="C7" s="245" t="str">
        <f>Proyecto!$E$7</f>
        <v> Consolidación de líneas jurisprudenciales de Derecho Concursal</v>
      </c>
      <c r="D7" s="245"/>
      <c r="E7" s="245"/>
      <c r="F7" s="245"/>
      <c r="G7" s="27"/>
      <c r="P7" s="1"/>
    </row>
    <row r="8" spans="2:16" ht="6.75" customHeight="1">
      <c r="B8" s="8"/>
      <c r="C8" s="9"/>
      <c r="D8" s="9"/>
      <c r="E8" s="9"/>
      <c r="F8" s="9"/>
      <c r="P8" s="1"/>
    </row>
    <row r="9" spans="2:3" ht="12">
      <c r="B9" s="108"/>
      <c r="C9" s="108"/>
    </row>
    <row r="10" spans="2:7" ht="20.25" customHeight="1">
      <c r="B10" s="180" t="s">
        <v>16</v>
      </c>
      <c r="C10" s="181"/>
      <c r="D10" s="181"/>
      <c r="E10" s="181"/>
      <c r="F10" s="181"/>
      <c r="G10" s="182"/>
    </row>
    <row r="11" ht="15" customHeight="1"/>
    <row r="12" spans="2:7" ht="24.75" customHeight="1">
      <c r="B12" s="32" t="s">
        <v>89</v>
      </c>
      <c r="C12" s="34" t="s">
        <v>17</v>
      </c>
      <c r="D12" s="34" t="s">
        <v>18</v>
      </c>
      <c r="E12" s="34" t="s">
        <v>19</v>
      </c>
      <c r="F12" s="34" t="s">
        <v>20</v>
      </c>
      <c r="G12" s="34" t="s">
        <v>21</v>
      </c>
    </row>
    <row r="13" spans="2:7" ht="30" customHeight="1">
      <c r="B13" s="242" t="s">
        <v>142</v>
      </c>
      <c r="C13" s="244" t="s">
        <v>103</v>
      </c>
      <c r="D13" s="243" t="s">
        <v>195</v>
      </c>
      <c r="E13" s="244" t="s">
        <v>118</v>
      </c>
      <c r="F13" s="244" t="s">
        <v>196</v>
      </c>
      <c r="G13" s="243" t="s">
        <v>192</v>
      </c>
    </row>
    <row r="14" spans="2:7" ht="30" customHeight="1">
      <c r="B14" s="242" t="s">
        <v>145</v>
      </c>
      <c r="C14" s="244" t="s">
        <v>103</v>
      </c>
      <c r="D14" s="243" t="s">
        <v>195</v>
      </c>
      <c r="E14" s="244" t="s">
        <v>118</v>
      </c>
      <c r="F14" s="244" t="s">
        <v>196</v>
      </c>
      <c r="G14" s="243" t="s">
        <v>192</v>
      </c>
    </row>
    <row r="15" spans="2:7" ht="30" customHeight="1">
      <c r="B15" s="242" t="s">
        <v>148</v>
      </c>
      <c r="C15" s="244" t="s">
        <v>103</v>
      </c>
      <c r="D15" s="243" t="s">
        <v>195</v>
      </c>
      <c r="E15" s="244" t="s">
        <v>118</v>
      </c>
      <c r="F15" s="244" t="s">
        <v>196</v>
      </c>
      <c r="G15" s="243" t="s">
        <v>192</v>
      </c>
    </row>
    <row r="16" spans="2:7" ht="30" customHeight="1">
      <c r="B16" s="242" t="s">
        <v>151</v>
      </c>
      <c r="C16" s="244" t="s">
        <v>103</v>
      </c>
      <c r="D16" s="243" t="s">
        <v>195</v>
      </c>
      <c r="E16" s="244" t="s">
        <v>118</v>
      </c>
      <c r="F16" s="244" t="s">
        <v>196</v>
      </c>
      <c r="G16" s="243" t="s">
        <v>192</v>
      </c>
    </row>
    <row r="17" spans="2:7" ht="30" customHeight="1">
      <c r="B17" s="242" t="s">
        <v>154</v>
      </c>
      <c r="C17" s="244" t="s">
        <v>103</v>
      </c>
      <c r="D17" s="243" t="s">
        <v>195</v>
      </c>
      <c r="E17" s="244" t="s">
        <v>118</v>
      </c>
      <c r="F17" s="244" t="s">
        <v>196</v>
      </c>
      <c r="G17" s="243" t="s">
        <v>192</v>
      </c>
    </row>
    <row r="18" spans="2:7" ht="30" customHeight="1">
      <c r="B18" s="242" t="s">
        <v>167</v>
      </c>
      <c r="C18" s="244" t="s">
        <v>103</v>
      </c>
      <c r="D18" s="243" t="s">
        <v>195</v>
      </c>
      <c r="E18" s="244" t="s">
        <v>118</v>
      </c>
      <c r="F18" s="244" t="s">
        <v>196</v>
      </c>
      <c r="G18" s="243" t="s">
        <v>192</v>
      </c>
    </row>
    <row r="19" spans="2:7" ht="21.75" customHeight="1">
      <c r="B19" s="244"/>
      <c r="C19" s="243"/>
      <c r="D19" s="244"/>
      <c r="E19" s="244"/>
      <c r="F19" s="244"/>
      <c r="G19" s="244"/>
    </row>
    <row r="21" ht="12.75">
      <c r="C21" s="25"/>
    </row>
    <row r="22" ht="12.75">
      <c r="C22" s="25"/>
    </row>
    <row r="23" ht="12.75">
      <c r="C23" s="28"/>
    </row>
    <row r="24" ht="12.75">
      <c r="C24" s="28"/>
    </row>
    <row r="25" ht="12.75">
      <c r="C25" s="28"/>
    </row>
    <row r="26" ht="12.75">
      <c r="C26" s="28"/>
    </row>
    <row r="27" ht="12.75">
      <c r="C27" s="28"/>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G22" sqref="G2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5"/>
      <c r="C2" s="158" t="s">
        <v>124</v>
      </c>
      <c r="D2" s="159"/>
      <c r="E2" s="159"/>
      <c r="F2" s="159"/>
      <c r="G2" s="152" t="str">
        <f>Proyecto!K2</f>
        <v>Codigo: GC-F-015</v>
      </c>
      <c r="H2" s="153"/>
      <c r="J2" s="11"/>
      <c r="K2" s="11"/>
      <c r="L2" s="11"/>
      <c r="M2" s="15"/>
      <c r="W2" s="16"/>
    </row>
    <row r="3" spans="2:23" s="12" customFormat="1" ht="23.25" customHeight="1" thickBot="1">
      <c r="B3" s="77"/>
      <c r="C3" s="158" t="s">
        <v>126</v>
      </c>
      <c r="D3" s="159"/>
      <c r="E3" s="159"/>
      <c r="F3" s="159"/>
      <c r="G3" s="154" t="str">
        <f>Proyecto!K3</f>
        <v>Fecha: 17 de septiembre de 2014</v>
      </c>
      <c r="H3" s="155"/>
      <c r="J3" s="11"/>
      <c r="K3" s="11"/>
      <c r="L3" s="11"/>
      <c r="M3" s="15"/>
      <c r="W3" s="16"/>
    </row>
    <row r="4" spans="2:23" s="12" customFormat="1" ht="24" customHeight="1" thickBot="1">
      <c r="B4" s="77"/>
      <c r="C4" s="158" t="s">
        <v>127</v>
      </c>
      <c r="D4" s="159"/>
      <c r="E4" s="159"/>
      <c r="F4" s="159"/>
      <c r="G4" s="156" t="str">
        <f>Proyecto!K4</f>
        <v>Version 001</v>
      </c>
      <c r="H4" s="157"/>
      <c r="J4" s="11"/>
      <c r="M4" s="15"/>
      <c r="W4" s="16"/>
    </row>
    <row r="5" spans="2:23" s="12" customFormat="1" ht="22.5" customHeight="1" thickBot="1">
      <c r="B5" s="79"/>
      <c r="C5" s="158" t="s">
        <v>129</v>
      </c>
      <c r="D5" s="159"/>
      <c r="E5" s="159"/>
      <c r="F5" s="159"/>
      <c r="G5" s="154" t="s">
        <v>130</v>
      </c>
      <c r="H5" s="155"/>
      <c r="J5" s="11"/>
      <c r="M5" s="11"/>
      <c r="W5" s="16"/>
    </row>
    <row r="6" spans="2:8" ht="5.25" customHeight="1">
      <c r="B6" s="5"/>
      <c r="C6" s="5"/>
      <c r="D6" s="5"/>
      <c r="E6" s="5"/>
      <c r="F6" s="5"/>
      <c r="G6" s="5"/>
      <c r="H6" s="5"/>
    </row>
    <row r="7" spans="2:23" ht="29.25" customHeight="1">
      <c r="B7" s="37" t="s">
        <v>0</v>
      </c>
      <c r="C7" s="220" t="str">
        <f>Proyecto!$E$7</f>
        <v> Consolidación de líneas jurisprudenciales de Derecho Concursal</v>
      </c>
      <c r="D7" s="220"/>
      <c r="E7" s="220"/>
      <c r="F7" s="220"/>
      <c r="G7" s="220"/>
      <c r="H7" s="220"/>
      <c r="W7" s="1"/>
    </row>
    <row r="8" ht="12"/>
    <row r="9" spans="2:8" ht="15" customHeight="1">
      <c r="B9" s="139" t="s">
        <v>9</v>
      </c>
      <c r="C9" s="139"/>
      <c r="D9" s="139"/>
      <c r="E9" s="139"/>
      <c r="F9" s="139"/>
      <c r="G9" s="139"/>
      <c r="H9" s="139"/>
    </row>
    <row r="10" ht="15" customHeight="1"/>
    <row r="11" spans="2:8" ht="33.75" customHeight="1">
      <c r="B11" s="138" t="s">
        <v>90</v>
      </c>
      <c r="C11" s="138"/>
      <c r="D11" s="31" t="s">
        <v>28</v>
      </c>
      <c r="E11" s="31" t="s">
        <v>10</v>
      </c>
      <c r="F11" s="42" t="s">
        <v>12</v>
      </c>
      <c r="G11" s="31" t="s">
        <v>13</v>
      </c>
      <c r="H11" s="31" t="s">
        <v>123</v>
      </c>
    </row>
    <row r="12" spans="2:8" ht="20.25" customHeight="1">
      <c r="B12" s="246" t="s">
        <v>194</v>
      </c>
      <c r="C12" s="247"/>
      <c r="D12" s="248"/>
      <c r="E12" s="249"/>
      <c r="F12" s="249"/>
      <c r="G12" s="250"/>
      <c r="H12" s="249"/>
    </row>
    <row r="13" spans="2:8" ht="18" customHeight="1">
      <c r="B13" s="251"/>
      <c r="C13" s="251"/>
      <c r="D13" s="248"/>
      <c r="E13" s="248"/>
      <c r="F13" s="249"/>
      <c r="G13" s="250"/>
      <c r="H13" s="248"/>
    </row>
    <row r="14" spans="2:8" ht="18" customHeight="1">
      <c r="B14" s="251"/>
      <c r="C14" s="251"/>
      <c r="D14" s="248"/>
      <c r="E14" s="248"/>
      <c r="F14" s="249"/>
      <c r="G14" s="250"/>
      <c r="H14" s="248"/>
    </row>
    <row r="15" spans="2:8" ht="18" customHeight="1">
      <c r="B15" s="251"/>
      <c r="C15" s="251"/>
      <c r="D15" s="248"/>
      <c r="E15" s="248"/>
      <c r="F15" s="249"/>
      <c r="G15" s="250"/>
      <c r="H15" s="248"/>
    </row>
    <row r="16" spans="2:8" ht="18" customHeight="1">
      <c r="B16" s="251"/>
      <c r="C16" s="251"/>
      <c r="D16" s="248"/>
      <c r="E16" s="248"/>
      <c r="F16" s="249"/>
      <c r="G16" s="250"/>
      <c r="H16" s="248"/>
    </row>
    <row r="17" spans="2:8" ht="18" customHeight="1">
      <c r="B17" s="251"/>
      <c r="C17" s="251"/>
      <c r="D17" s="248"/>
      <c r="E17" s="248"/>
      <c r="F17" s="249"/>
      <c r="G17" s="250"/>
      <c r="H17" s="248"/>
    </row>
    <row r="18" spans="2:8" ht="18" customHeight="1">
      <c r="B18" s="251"/>
      <c r="C18" s="251"/>
      <c r="D18" s="248"/>
      <c r="E18" s="248"/>
      <c r="F18" s="249"/>
      <c r="G18" s="250"/>
      <c r="H18" s="248"/>
    </row>
    <row r="19" spans="2:8" ht="18" customHeight="1">
      <c r="B19" s="251"/>
      <c r="C19" s="251"/>
      <c r="D19" s="248"/>
      <c r="E19" s="248"/>
      <c r="F19" s="249"/>
      <c r="G19" s="250"/>
      <c r="H19" s="248"/>
    </row>
    <row r="20" spans="2:8" ht="18" customHeight="1">
      <c r="B20" s="251"/>
      <c r="C20" s="251"/>
      <c r="D20" s="248"/>
      <c r="E20" s="248"/>
      <c r="F20" s="249"/>
      <c r="G20" s="250"/>
      <c r="H20" s="248"/>
    </row>
    <row r="21" spans="2:8" ht="18" customHeight="1">
      <c r="B21" s="251"/>
      <c r="C21" s="251"/>
      <c r="D21" s="248"/>
      <c r="E21" s="248"/>
      <c r="F21" s="249"/>
      <c r="G21" s="250"/>
      <c r="H21" s="248"/>
    </row>
    <row r="22" spans="2:8" ht="18" customHeight="1">
      <c r="B22" s="251"/>
      <c r="C22" s="251"/>
      <c r="D22" s="248"/>
      <c r="E22" s="248"/>
      <c r="F22" s="249"/>
      <c r="G22" s="250"/>
      <c r="H22" s="248"/>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NV5X2DCNMZXR-567313764-115</vt:lpwstr>
  </property>
  <property fmtid="{D5CDD505-2E9C-101B-9397-08002B2CF9AE}" pid="8" name="_dlc_DocIdItemGuid">
    <vt:lpwstr>ffe6d496-ae84-4eb3-a6c3-272571e45eeb</vt:lpwstr>
  </property>
  <property fmtid="{D5CDD505-2E9C-101B-9397-08002B2CF9AE}" pid="9" name="_dlc_DocIdUrl">
    <vt:lpwstr>https://www.supersociedades.gov.co/superintendencia/oficina-asesora-de-planeacion/planesdeaccion/_layouts/15/DocIdRedir.aspx?ID=NV5X2DCNMZXR-567313764-115, NV5X2DCNMZXR-567313764-115</vt:lpwstr>
  </property>
</Properties>
</file>