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'Interesados'!$B$2:$H$14</definedName>
    <definedName name="_xlnm.Print_Area" localSheetId="1">'Justificación - Objetivo'!$B$2:$P$13</definedName>
    <definedName name="_xlnm.Print_Area" localSheetId="7">'Plan de comunicaciones'!$B$2:$H$15</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'Requerimientos'!$B$2:$H$14</definedName>
    <definedName name="_xlnm.Print_Area" localSheetId="11">'Riesgos-Cronograma'!$B$2:$P$16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<sst xmlns="http://schemas.openxmlformats.org/spreadsheetml/2006/main" count="327" uniqueCount="186">
  <si>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</si>
  <si>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</si>
  <si>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</si>
  <si>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</si>
  <si>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</si>
  <si>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</si>
  <si>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</si>
  <si>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</si>
  <si>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</si>
  <si>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</si>
  <si>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</si>
  <si>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</si>
  <si>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</si>
  <si>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</si>
  <si>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</si>
  <si>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</si>
  <si>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</si>
  <si>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</si>
  <si>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</si>
  <si>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</si>
  <si>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</si>
  <si>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</si>
  <si>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</si>
  <si>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</si>
  <si>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</si>
  <si>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</si>
  <si>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</si>
  <si>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</si>
  <si>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</si>
  <si>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</si>
  <si>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</si>
  <si>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</si>
  <si>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</si>
  <si>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</si>
  <si>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</si>
  <si>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</si>
  <si>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</si>
  <si>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</si>
  <si>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</si>
  <si>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</si>
  <si>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</si>
  <si>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</si>
  <si>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</si>
  <si>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</si>
  <si>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</si>
  <si>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</si>
  <si>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</si>
  <si>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</si>
  <si>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</si>
  <si>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</si>
  <si>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</si>
  <si>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</si>
  <si>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</si>
  <si>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</si>
  <si>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</si>
  <si>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</si>
  <si>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</si>
  <si>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</si>
  <si>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</si>
  <si>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</si>
  <si>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</si>
  <si>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</si>
  <si>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</si>
  <si>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</si>
  <si>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</si>
  <si>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interno - externo</t>
  </si>
  <si>
    <t>Posicion en el proyecto</t>
  </si>
  <si>
    <t>A favor</t>
  </si>
  <si>
    <t>Neutral</t>
  </si>
  <si>
    <t>En contra</t>
  </si>
  <si>
    <t>TELEFONO</t>
  </si>
  <si>
    <t>COMUNICACIONES INTERNAS</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</si>
  <si>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</si>
  <si>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</si>
  <si>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</si>
  <si>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</si>
  <si>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</si>
  <si>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</si>
  <si>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</si>
  <si>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</si>
  <si>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</si>
  <si>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</si>
  <si>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</si>
  <si>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</si>
  <si>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</si>
  <si>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</si>
  <si>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</si>
  <si>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</si>
  <si>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</si>
  <si>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</si>
  <si>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</si>
  <si>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</si>
  <si>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</si>
  <si>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</si>
  <si>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</si>
  <si>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</si>
  <si>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</si>
  <si>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</si>
  <si>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</si>
  <si>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</si>
  <si>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</si>
  <si>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</si>
  <si>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</si>
  <si>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</si>
  <si>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</si>
  <si>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</si>
  <si>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</si>
  <si>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</si>
  <si>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</si>
  <si>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</si>
  <si>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</si>
  <si>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</si>
  <si>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</si>
  <si>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</si>
  <si>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</si>
  <si>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</si>
  <si>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</si>
  <si>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</si>
  <si>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</si>
  <si>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</si>
  <si>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</si>
  <si>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</si>
  <si>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</si>
  <si>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</si>
  <si>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</si>
  <si>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</si>
  <si>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</si>
  <si>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</si>
  <si>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</si>
  <si>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</si>
  <si>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</si>
  <si>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</si>
  <si>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</si>
  <si>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</si>
  <si>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</si>
  <si>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</si>
  <si>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</si>
  <si>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Ejercer eficientemente las facultades administrativas de fiscalización a las sociedades sujetas a la Inspección, Vigilancia y Control</t>
  </si>
  <si>
    <t>Porcentaje</t>
  </si>
  <si>
    <t>Andres Alfonso Parias Garzón – Delegado para
Inspección Vigilancia y Control</t>
  </si>
  <si>
    <t>Especifica las necesidades técnicas de la solución
Participa en el diseño de la solución
Participa en las pruebas de la solución
Verifica que la dependencia usuaria aprueba la solución</t>
  </si>
  <si>
    <t xml:space="preserve">Liderazgo y habilidades de comunicación </t>
  </si>
  <si>
    <t xml:space="preserve">Habilidades de gestión, dirección y organización </t>
  </si>
  <si>
    <t xml:space="preserve">Seguimiento a la ejecución de las actividades del proyecto  </t>
  </si>
  <si>
    <t>N/A</t>
  </si>
  <si>
    <t>MAIL</t>
  </si>
  <si>
    <t>TELÉFONO</t>
  </si>
  <si>
    <t>Dar a conocer el avance del proyecto.</t>
  </si>
  <si>
    <t xml:space="preserve">Andres Alfonso Parias Garzón </t>
  </si>
  <si>
    <t>aparias@supersociedades.gov.co</t>
  </si>
  <si>
    <t>Seguimiento a la ejecución del proyecto</t>
  </si>
  <si>
    <t>Andrés Alfonso Parias Garzón</t>
  </si>
  <si>
    <t>Acta de reunión</t>
  </si>
  <si>
    <t>Retraso en la ejecución de las actividades planeadas.</t>
  </si>
  <si>
    <t>Realizar seguimiento periódico que permita detectar alertas y tomar acciones (reorganización de las actividades a cargo del equipo del proyecto o solicitud de personal de respaldo).</t>
  </si>
  <si>
    <t>Gerente del proyecto.</t>
  </si>
  <si>
    <t>Funcionaria de la Delegatura para Inspección Vigilancia y Control</t>
  </si>
  <si>
    <t>Delegado para Inspección Vigilancia y Control</t>
  </si>
  <si>
    <t xml:space="preserve"> Circular reuniones máximo órgano social y derecho de inspección</t>
  </si>
  <si>
    <t>Elaboración de la circular en el tiempo establecido</t>
  </si>
  <si>
    <t>El objetivo del indicador de eficiencia es garantizar que la circular se elabore en el tiempo establecido</t>
  </si>
  <si>
    <t>Directora de Supervisión de Asuntos Especiales y Empresariales</t>
  </si>
  <si>
    <t>Angela Cristina Silva Rojas - Directora de
Supervisión de Asuntos Especiales y Empresariales.</t>
  </si>
  <si>
    <t>Maria Andrea Ballén Cardona - Funcionaria de
la Delegatura para Inspección Vigilancia y Control</t>
  </si>
  <si>
    <t>Angela Cristina Silva Rojas - Directora de
Supervisión de Asuntos Especiales y Empresariales</t>
  </si>
  <si>
    <t>Directora de
Supervisión de Asuntos Especiales y Empresariales.</t>
  </si>
  <si>
    <t xml:space="preserve">Angela Cristina Silva Rojas </t>
  </si>
  <si>
    <t xml:space="preserve">Maria Andrea Ballén Cardona </t>
  </si>
  <si>
    <t>angelasr@supersociedades.gov.co</t>
  </si>
  <si>
    <t>mariabc@supersociedades.gov.co</t>
  </si>
  <si>
    <t>Angela Cristina Silva Rojas - Directora de Supervisión de Asuntos Especiales y Empresariales.</t>
  </si>
  <si>
    <t>Maria Andrea Ballén Cardona - Funcionaria de la Delegatura para Inspección Vigilancia y Control</t>
  </si>
  <si>
    <t>Angela Cristina Silva Rojas</t>
  </si>
  <si>
    <t>Elaborar una circular precisando aspectos controversiales sobre las reuniones del máximo organo social y el derecho de inspección.</t>
  </si>
  <si>
    <t>Derecho de inspección</t>
  </si>
  <si>
    <t>Asambleas generales de accionistas</t>
  </si>
  <si>
    <t>Enviar el proyecto a la Oficina Asesora Jurídica</t>
  </si>
  <si>
    <t>Elaborar el proyecto de Asambleas Generales de Accionistas y enviar a la Gerente del Proyecto - Dra. Angela Silva</t>
  </si>
  <si>
    <t>Recibir y revisar el proyecto relacionado con el derecho de inspección a la Gerente del Proyecto - Dra. Angela Silva</t>
  </si>
  <si>
    <t>Presentar el proyecto de la circular relacionada con el derecho de inspección y enviar a la Gerente del Proyecto - Dra. Angela Silva</t>
  </si>
  <si>
    <t>Correo con documento</t>
  </si>
  <si>
    <t>Maria Andrea Ballen Cardona</t>
  </si>
  <si>
    <t xml:space="preserve">Circular  Proyectada
</t>
  </si>
  <si>
    <t xml:space="preserve">Publicación sobre principales pronunciamientos administrativos y normas promovidas por la Superintendencia de Sociedades.
</t>
  </si>
  <si>
    <t xml:space="preserve">Actualización permanente de la Circular Básica Jurídica para facilitar el conocimiento de los temas más relevantes y de consulta frecuente por parte de los administrados 
</t>
  </si>
  <si>
    <t>NA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</si>
</sst>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54">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b/>
      <sz val="10"/>
      <color indexed="9"/>
      <name val="Arial"/>
      <family val="2"/>
    </font>
    <font>
      <sz val="11"/>
      <name val="Arial"/>
      <family val="2"/>
    </font>
    <font>
      <u val="single"/>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u val="single"/>
      <sz val="11"/>
      <color theme="1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3" fillId="0" borderId="9" applyNumberFormat="0" applyFill="0" applyAlignment="0" applyProtection="0"/>
  </cellStyleXfs>
  <cellXfs count="26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4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48"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9"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0" fillId="35" borderId="0" xfId="0" applyFont="1" applyFill="1" applyAlignment="1">
      <alignment horizontal="center" vertical="center" wrapText="1"/>
    </xf>
    <xf numFmtId="0" fontId="50" fillId="35" borderId="11" xfId="0" applyFont="1" applyFill="1" applyBorder="1" applyAlignment="1">
      <alignment horizontal="center" vertical="center"/>
    </xf>
    <xf numFmtId="0" fontId="50" fillId="35" borderId="13" xfId="0" applyFont="1" applyFill="1" applyBorder="1" applyAlignment="1">
      <alignment horizontal="center" vertical="center" wrapText="1"/>
    </xf>
    <xf numFmtId="0" fontId="50" fillId="35" borderId="11" xfId="0" applyFont="1" applyFill="1" applyBorder="1" applyAlignment="1">
      <alignment horizontal="left" vertical="center"/>
    </xf>
    <xf numFmtId="0" fontId="51"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0"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0"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4"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0" fillId="35" borderId="11" xfId="0" applyFont="1" applyFill="1" applyBorder="1" applyAlignment="1">
      <alignment vertical="center" wrapText="1"/>
    </xf>
    <xf numFmtId="0" fontId="15" fillId="33" borderId="11" xfId="0" applyFont="1" applyFill="1" applyBorder="1" applyAlignment="1">
      <alignment horizontal="center" vertical="center" wrapText="1"/>
    </xf>
    <xf numFmtId="9" fontId="15" fillId="33" borderId="11" xfId="0" applyNumberFormat="1" applyFont="1" applyFill="1" applyBorder="1" applyAlignment="1">
      <alignment horizontal="center" vertical="center" wrapText="1"/>
    </xf>
    <xf numFmtId="0" fontId="0" fillId="33" borderId="11" xfId="0" applyFill="1" applyBorder="1" applyAlignment="1">
      <alignment horizontal="center" vertical="center"/>
    </xf>
    <xf numFmtId="0" fontId="0" fillId="33" borderId="0" xfId="0" applyFill="1" applyBorder="1" applyAlignment="1">
      <alignment/>
    </xf>
    <xf numFmtId="0" fontId="52" fillId="33" borderId="11" xfId="45"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11" xfId="0" applyFont="1" applyBorder="1" applyAlignment="1">
      <alignment vertical="center" wrapText="1"/>
    </xf>
    <xf numFmtId="0" fontId="15" fillId="0" borderId="0" xfId="0" applyFont="1" applyAlignment="1">
      <alignment/>
    </xf>
    <xf numFmtId="0" fontId="4" fillId="33" borderId="11" xfId="0" applyFont="1" applyFill="1" applyBorder="1" applyAlignment="1">
      <alignment vertical="center" wrapText="1"/>
    </xf>
    <xf numFmtId="0" fontId="40" fillId="33" borderId="11" xfId="45"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Alignment="1">
      <alignment/>
    </xf>
    <xf numFmtId="0" fontId="6" fillId="0" borderId="0" xfId="0" applyFont="1" applyAlignment="1">
      <alignment horizontal="center" vertical="center" wrapText="1"/>
    </xf>
    <xf numFmtId="14" fontId="0" fillId="33" borderId="11" xfId="0" applyNumberFormat="1" applyFill="1" applyBorder="1" applyAlignment="1">
      <alignment horizontal="center" vertical="center"/>
    </xf>
    <xf numFmtId="0" fontId="15" fillId="33"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50" fillId="35" borderId="11" xfId="0" applyFont="1" applyFill="1" applyBorder="1" applyAlignment="1">
      <alignment horizontal="left" vertical="center"/>
    </xf>
    <xf numFmtId="0" fontId="15" fillId="0" borderId="31" xfId="0" applyFont="1" applyBorder="1" applyAlignment="1">
      <alignment vertical="center" wrapText="1"/>
    </xf>
    <xf numFmtId="0" fontId="15" fillId="0" borderId="32" xfId="0" applyFont="1" applyBorder="1" applyAlignment="1">
      <alignment vertical="center"/>
    </xf>
    <xf numFmtId="0" fontId="15" fillId="0" borderId="12" xfId="0" applyFont="1" applyBorder="1" applyAlignment="1">
      <alignmen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1"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4" fillId="0" borderId="40" xfId="0" applyFont="1" applyBorder="1" applyAlignment="1">
      <alignment horizontal="left" vertical="center" wrapText="1"/>
    </xf>
    <xf numFmtId="0" fontId="15" fillId="33" borderId="11" xfId="0" applyFont="1" applyFill="1" applyBorder="1" applyAlignment="1">
      <alignment horizontal="left" vertical="center" wrapText="1"/>
    </xf>
    <xf numFmtId="0" fontId="15" fillId="33" borderId="31" xfId="0" applyFont="1" applyFill="1" applyBorder="1" applyAlignment="1">
      <alignment horizontal="left" vertical="center" wrapText="1"/>
    </xf>
    <xf numFmtId="0" fontId="15" fillId="33" borderId="32" xfId="0" applyFont="1" applyFill="1" applyBorder="1" applyAlignment="1">
      <alignment horizontal="left" vertical="center"/>
    </xf>
    <xf numFmtId="0" fontId="15" fillId="33" borderId="12" xfId="0" applyFont="1" applyFill="1" applyBorder="1" applyAlignment="1">
      <alignment horizontal="left" vertical="center"/>
    </xf>
    <xf numFmtId="0" fontId="50" fillId="35" borderId="31"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50" fillId="35" borderId="41"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5" fillId="0" borderId="11" xfId="0" applyFont="1" applyBorder="1" applyAlignment="1">
      <alignment horizontal="left" vertical="center"/>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33" borderId="11" xfId="0" applyFont="1" applyFill="1" applyBorder="1" applyAlignment="1">
      <alignment horizontal="left" vertical="center" wrapText="1"/>
    </xf>
    <xf numFmtId="0" fontId="50" fillId="35" borderId="11"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50" fillId="35" borderId="11" xfId="0" applyFont="1" applyFill="1" applyBorder="1" applyAlignment="1">
      <alignment horizontal="center" vertical="center"/>
    </xf>
    <xf numFmtId="0" fontId="15" fillId="33" borderId="32"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15" fillId="0" borderId="11" xfId="0" applyFont="1" applyBorder="1" applyAlignment="1">
      <alignment horizontal="center" vertical="center" wrapText="1"/>
    </xf>
    <xf numFmtId="0" fontId="51" fillId="35" borderId="51" xfId="0" applyFont="1" applyFill="1" applyBorder="1" applyAlignment="1">
      <alignment horizontal="center" vertical="center"/>
    </xf>
    <xf numFmtId="0" fontId="51" fillId="35" borderId="0"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1" xfId="0" applyFill="1" applyBorder="1" applyAlignment="1">
      <alignment horizontal="left" vertical="center"/>
    </xf>
    <xf numFmtId="0" fontId="51" fillId="35" borderId="31" xfId="0" applyFont="1" applyFill="1" applyBorder="1" applyAlignment="1">
      <alignment horizontal="center" vertical="center"/>
    </xf>
    <xf numFmtId="0" fontId="51"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35" borderId="51" xfId="0" applyFont="1" applyFill="1" applyBorder="1" applyAlignment="1">
      <alignment horizontal="center" vertical="center"/>
    </xf>
    <xf numFmtId="0" fontId="50" fillId="35" borderId="0" xfId="0" applyFont="1" applyFill="1" applyBorder="1" applyAlignment="1">
      <alignment horizontal="center" vertical="center"/>
    </xf>
    <xf numFmtId="0" fontId="50" fillId="35" borderId="31" xfId="0" applyFont="1" applyFill="1" applyBorder="1" applyAlignment="1">
      <alignment horizontal="center" vertical="center"/>
    </xf>
    <xf numFmtId="0" fontId="50" fillId="35" borderId="32" xfId="0" applyFont="1" applyFill="1" applyBorder="1" applyAlignment="1">
      <alignment horizontal="center" vertical="center"/>
    </xf>
    <xf numFmtId="0" fontId="50" fillId="35" borderId="12" xfId="0" applyFont="1" applyFill="1" applyBorder="1" applyAlignment="1">
      <alignment horizontal="center" vertical="center"/>
    </xf>
    <xf numFmtId="0" fontId="15" fillId="0" borderId="32" xfId="0" applyFont="1" applyBorder="1" applyAlignment="1">
      <alignment horizontal="left" vertical="center"/>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8" xfId="52" applyFont="1" applyFill="1" applyBorder="1" applyAlignment="1" applyProtection="1">
      <alignment horizontal="center" vertical="center"/>
      <protection/>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6" fillId="38" borderId="31" xfId="0" applyFont="1" applyFill="1" applyBorder="1" applyAlignment="1">
      <alignment vertical="center" wrapText="1"/>
    </xf>
    <xf numFmtId="0" fontId="6" fillId="38" borderId="32" xfId="0" applyFont="1" applyFill="1" applyBorder="1" applyAlignment="1">
      <alignment vertical="center" wrapText="1"/>
    </xf>
    <xf numFmtId="0" fontId="6" fillId="38" borderId="12" xfId="0" applyFont="1" applyFill="1" applyBorder="1" applyAlignment="1">
      <alignment vertical="center" wrapText="1"/>
    </xf>
    <xf numFmtId="9"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0" fontId="15" fillId="0" borderId="11" xfId="0" applyFont="1" applyBorder="1" applyAlignment="1">
      <alignment horizontal="left" vertical="center" wrapText="1"/>
    </xf>
    <xf numFmtId="0" fontId="15" fillId="0" borderId="0" xfId="0" applyFont="1" applyBorder="1" applyAlignment="1">
      <alignment horizontal="center" vertical="center"/>
    </xf>
    <xf numFmtId="0" fontId="4" fillId="33" borderId="3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5" fillId="0" borderId="31" xfId="0" applyFont="1" applyBorder="1" applyAlignment="1">
      <alignment horizontal="center" vertical="center" wrapText="1"/>
    </xf>
    <xf numFmtId="0" fontId="15" fillId="0" borderId="12" xfId="0" applyFont="1" applyBorder="1" applyAlignment="1">
      <alignment horizontal="center" vertical="center" wrapText="1"/>
    </xf>
    <xf numFmtId="0" fontId="15" fillId="33" borderId="11" xfId="0" applyFont="1" applyFill="1" applyBorder="1" applyAlignment="1" quotePrefix="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6">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47625</xdr:rowOff>
    </xdr:from>
    <xdr:to>
      <xdr:col>2</xdr:col>
      <xdr:colOff>1323975</xdr:colOff>
      <xdr:row>4</xdr:row>
      <xdr:rowOff>228600</xdr:rowOff>
    </xdr:to>
    <xdr:pic>
      <xdr:nvPicPr>
        <xdr:cNvPr id="1" name="Picture 2"/>
        <xdr:cNvPicPr preferRelativeResize="1">
          <a:picLocks noChangeAspect="1"/>
        </xdr:cNvPicPr>
      </xdr:nvPicPr>
      <xdr:blipFill>
        <a:blip r:embed="rId1"/>
        <a:stretch>
          <a:fillRect/>
        </a:stretch>
      </xdr:blipFill>
      <xdr:spPr>
        <a:xfrm>
          <a:off x="1219200" y="52387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56388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5420975"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17</xdr:row>
      <xdr:rowOff>0</xdr:rowOff>
    </xdr:from>
    <xdr:to>
      <xdr:col>6</xdr:col>
      <xdr:colOff>400050</xdr:colOff>
      <xdr:row>24</xdr:row>
      <xdr:rowOff>152400</xdr:rowOff>
    </xdr:to>
    <xdr:sp>
      <xdr:nvSpPr>
        <xdr:cNvPr id="1" name="Flecha izquierda 2">
          <a:hlinkClick r:id="rId1"/>
        </xdr:cNvPr>
        <xdr:cNvSpPr>
          <a:spLocks/>
        </xdr:cNvSpPr>
      </xdr:nvSpPr>
      <xdr:spPr>
        <a:xfrm>
          <a:off x="5419725" y="42862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15</xdr:row>
      <xdr:rowOff>95250</xdr:rowOff>
    </xdr:from>
    <xdr:to>
      <xdr:col>5</xdr:col>
      <xdr:colOff>714375</xdr:colOff>
      <xdr:row>23</xdr:row>
      <xdr:rowOff>57150</xdr:rowOff>
    </xdr:to>
    <xdr:sp>
      <xdr:nvSpPr>
        <xdr:cNvPr id="1" name="Flecha izquierda 2">
          <a:hlinkClick r:id="rId1"/>
        </xdr:cNvPr>
        <xdr:cNvSpPr>
          <a:spLocks/>
        </xdr:cNvSpPr>
      </xdr:nvSpPr>
      <xdr:spPr>
        <a:xfrm>
          <a:off x="5838825" y="49434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15</xdr:row>
      <xdr:rowOff>114300</xdr:rowOff>
    </xdr:from>
    <xdr:to>
      <xdr:col>3</xdr:col>
      <xdr:colOff>1524000</xdr:colOff>
      <xdr:row>23</xdr:row>
      <xdr:rowOff>114300</xdr:rowOff>
    </xdr:to>
    <xdr:sp>
      <xdr:nvSpPr>
        <xdr:cNvPr id="1" name="Flecha izquierda 2">
          <a:hlinkClick r:id="rId1"/>
        </xdr:cNvPr>
        <xdr:cNvSpPr>
          <a:spLocks/>
        </xdr:cNvSpPr>
      </xdr:nvSpPr>
      <xdr:spPr>
        <a:xfrm>
          <a:off x="5057775" y="4772025"/>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arias@supersociedades.gov.co" TargetMode="External" /><Relationship Id="rId2" Type="http://schemas.openxmlformats.org/officeDocument/2006/relationships/hyperlink" Target="mailto:angelasr@supersociedades.gov.co" TargetMode="External" /><Relationship Id="rId3" Type="http://schemas.openxmlformats.org/officeDocument/2006/relationships/hyperlink" Target="mailto:mariabc@supersociedades.gov.co" TargetMode="External" /><Relationship Id="rId4" Type="http://schemas.openxmlformats.org/officeDocument/2006/relationships/comments" Target="../comments7.xml" /><Relationship Id="rId5" Type="http://schemas.openxmlformats.org/officeDocument/2006/relationships/vmlDrawing" Target="../drawings/vmlDrawing6.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5"/>
      <c r="B2" s="137"/>
      <c r="C2" s="138"/>
      <c r="D2" s="139" t="s">
        <v>121</v>
      </c>
      <c r="E2" s="140"/>
      <c r="F2" s="140"/>
      <c r="G2" s="140"/>
      <c r="H2" s="140"/>
      <c r="I2" s="140"/>
      <c r="J2" s="141"/>
      <c r="K2" s="127" t="s">
        <v>122</v>
      </c>
      <c r="L2" s="128"/>
      <c r="S2" s="16"/>
    </row>
    <row r="3" spans="1:19" s="13" customFormat="1" ht="23.25" customHeight="1">
      <c r="A3" s="55"/>
      <c r="B3" s="133"/>
      <c r="C3" s="134"/>
      <c r="D3" s="142" t="s">
        <v>123</v>
      </c>
      <c r="E3" s="143"/>
      <c r="F3" s="143"/>
      <c r="G3" s="143"/>
      <c r="H3" s="143"/>
      <c r="I3" s="143"/>
      <c r="J3" s="144"/>
      <c r="K3" s="129" t="s">
        <v>128</v>
      </c>
      <c r="L3" s="130"/>
      <c r="S3" s="16"/>
    </row>
    <row r="4" spans="1:19" s="13" customFormat="1" ht="24" customHeight="1">
      <c r="A4" s="55"/>
      <c r="B4" s="133"/>
      <c r="C4" s="134"/>
      <c r="D4" s="142" t="s">
        <v>124</v>
      </c>
      <c r="E4" s="143"/>
      <c r="F4" s="143"/>
      <c r="G4" s="143"/>
      <c r="H4" s="143"/>
      <c r="I4" s="143"/>
      <c r="J4" s="144"/>
      <c r="K4" s="129" t="s">
        <v>125</v>
      </c>
      <c r="L4" s="130"/>
      <c r="S4" s="16"/>
    </row>
    <row r="5" spans="1:19" s="13" customFormat="1" ht="22.5" customHeight="1" thickBot="1">
      <c r="A5" s="55"/>
      <c r="B5" s="135"/>
      <c r="C5" s="136"/>
      <c r="D5" s="145" t="s">
        <v>126</v>
      </c>
      <c r="E5" s="146"/>
      <c r="F5" s="146"/>
      <c r="G5" s="146"/>
      <c r="H5" s="146"/>
      <c r="I5" s="146"/>
      <c r="J5" s="147"/>
      <c r="K5" s="131" t="s">
        <v>127</v>
      </c>
      <c r="L5" s="132"/>
      <c r="S5" s="16"/>
    </row>
    <row r="6" spans="3:9" ht="5.25" customHeight="1">
      <c r="C6" s="14"/>
      <c r="D6" s="14"/>
      <c r="E6" s="14"/>
      <c r="F6" s="14"/>
      <c r="G6" s="14"/>
      <c r="H6" s="14"/>
      <c r="I6" s="14"/>
    </row>
    <row r="7" spans="3:19" ht="37.5" customHeight="1">
      <c r="C7" s="123" t="s">
        <v>0</v>
      </c>
      <c r="D7" s="123"/>
      <c r="E7" s="124" t="s">
        <v>158</v>
      </c>
      <c r="F7" s="125"/>
      <c r="G7" s="125"/>
      <c r="H7" s="125"/>
      <c r="I7" s="125"/>
      <c r="J7" s="125"/>
      <c r="K7" s="126"/>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6"/>
      <c r="C10" s="57"/>
      <c r="D10" s="57"/>
      <c r="E10" s="57"/>
      <c r="F10" s="57"/>
      <c r="G10" s="57"/>
      <c r="H10" s="57"/>
      <c r="I10" s="57"/>
      <c r="J10" s="57"/>
      <c r="K10" s="57"/>
      <c r="L10" s="58"/>
    </row>
    <row r="11" spans="2:12" ht="39.75" customHeight="1" thickBot="1">
      <c r="B11" s="59"/>
      <c r="C11" s="19" t="s">
        <v>35</v>
      </c>
      <c r="D11" s="60"/>
      <c r="E11" s="19" t="s">
        <v>36</v>
      </c>
      <c r="F11" s="60"/>
      <c r="G11" s="19" t="s">
        <v>49</v>
      </c>
      <c r="H11" s="60"/>
      <c r="I11" s="19" t="s">
        <v>71</v>
      </c>
      <c r="J11" s="60"/>
      <c r="K11" s="19" t="s">
        <v>50</v>
      </c>
      <c r="L11" s="61"/>
    </row>
    <row r="12" spans="2:12" ht="15" customHeight="1" thickBot="1">
      <c r="B12" s="59"/>
      <c r="C12" s="60"/>
      <c r="D12" s="60"/>
      <c r="E12" s="60"/>
      <c r="F12" s="60"/>
      <c r="G12" s="60"/>
      <c r="H12" s="60"/>
      <c r="I12" s="60"/>
      <c r="J12" s="60"/>
      <c r="K12" s="60"/>
      <c r="L12" s="61"/>
    </row>
    <row r="13" spans="2:12" ht="39.75" customHeight="1" thickBot="1">
      <c r="B13" s="59"/>
      <c r="C13" s="19" t="s">
        <v>37</v>
      </c>
      <c r="D13" s="60"/>
      <c r="E13" s="19" t="s">
        <v>38</v>
      </c>
      <c r="F13" s="60"/>
      <c r="G13" s="19" t="s">
        <v>39</v>
      </c>
      <c r="H13" s="60"/>
      <c r="I13" s="19" t="s">
        <v>51</v>
      </c>
      <c r="J13" s="60"/>
      <c r="K13" s="19" t="s">
        <v>40</v>
      </c>
      <c r="L13" s="61"/>
    </row>
    <row r="14" spans="2:12" ht="15" customHeight="1" thickBot="1">
      <c r="B14" s="59"/>
      <c r="C14" s="60"/>
      <c r="D14" s="60"/>
      <c r="E14" s="60"/>
      <c r="F14" s="60"/>
      <c r="G14" s="60"/>
      <c r="H14" s="60"/>
      <c r="I14" s="60"/>
      <c r="J14" s="60"/>
      <c r="K14" s="60"/>
      <c r="L14" s="61"/>
    </row>
    <row r="15" spans="2:12" ht="37.5" customHeight="1" thickBot="1">
      <c r="B15" s="59"/>
      <c r="C15" s="60"/>
      <c r="D15" s="60"/>
      <c r="E15" s="60"/>
      <c r="F15" s="60"/>
      <c r="G15" s="19" t="s">
        <v>41</v>
      </c>
      <c r="H15" s="60"/>
      <c r="I15" s="60"/>
      <c r="J15" s="60"/>
      <c r="K15" s="60"/>
      <c r="L15" s="61"/>
    </row>
    <row r="16" spans="2:12" ht="12.75" thickBot="1">
      <c r="B16" s="62"/>
      <c r="C16" s="63"/>
      <c r="D16" s="63"/>
      <c r="E16" s="63"/>
      <c r="F16" s="63"/>
      <c r="G16" s="63"/>
      <c r="H16" s="63"/>
      <c r="I16" s="63"/>
      <c r="J16" s="63"/>
      <c r="K16" s="63"/>
      <c r="L16" s="64"/>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D38" sqref="D3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07"/>
      <c r="C2" s="208"/>
      <c r="D2" s="224" t="s">
        <v>121</v>
      </c>
      <c r="E2" s="225"/>
      <c r="F2" s="225"/>
      <c r="G2" s="225"/>
      <c r="H2" s="225"/>
      <c r="I2" s="225"/>
      <c r="J2" s="226"/>
      <c r="K2" s="90"/>
      <c r="L2" s="88"/>
      <c r="M2" s="219" t="str">
        <f>Proyecto!K2</f>
        <v>Codigo: GC-F-015</v>
      </c>
      <c r="N2" s="219"/>
      <c r="O2" s="219"/>
      <c r="P2" s="220"/>
      <c r="R2" s="11"/>
      <c r="S2" s="11"/>
      <c r="T2" s="11"/>
      <c r="U2" s="15"/>
      <c r="AE2" s="16"/>
    </row>
    <row r="3" spans="2:31" s="12" customFormat="1" ht="23.25" customHeight="1">
      <c r="B3" s="209"/>
      <c r="C3" s="210"/>
      <c r="D3" s="227" t="s">
        <v>123</v>
      </c>
      <c r="E3" s="228"/>
      <c r="F3" s="228"/>
      <c r="G3" s="228"/>
      <c r="H3" s="228"/>
      <c r="I3" s="228"/>
      <c r="J3" s="229"/>
      <c r="K3" s="28"/>
      <c r="L3" s="65"/>
      <c r="M3" s="168" t="str">
        <f>Proyecto!K3</f>
        <v>Fecha: 17 de septiembre de 2014</v>
      </c>
      <c r="N3" s="168"/>
      <c r="O3" s="168"/>
      <c r="P3" s="221"/>
      <c r="R3" s="11"/>
      <c r="S3" s="11"/>
      <c r="T3" s="11"/>
      <c r="U3" s="15"/>
      <c r="AE3" s="16"/>
    </row>
    <row r="4" spans="2:31" s="12" customFormat="1" ht="24" customHeight="1">
      <c r="B4" s="209"/>
      <c r="C4" s="210"/>
      <c r="D4" s="227" t="s">
        <v>124</v>
      </c>
      <c r="E4" s="228"/>
      <c r="F4" s="228"/>
      <c r="G4" s="228"/>
      <c r="H4" s="228"/>
      <c r="I4" s="228"/>
      <c r="J4" s="229"/>
      <c r="K4" s="28"/>
      <c r="L4" s="65"/>
      <c r="M4" s="168" t="str">
        <f>Proyecto!K4</f>
        <v>Version 001</v>
      </c>
      <c r="N4" s="168"/>
      <c r="O4" s="168"/>
      <c r="P4" s="221"/>
      <c r="R4" s="11"/>
      <c r="U4" s="15"/>
      <c r="AE4" s="16"/>
    </row>
    <row r="5" spans="2:31" s="12" customFormat="1" ht="22.5" customHeight="1" thickBot="1">
      <c r="B5" s="211"/>
      <c r="C5" s="212"/>
      <c r="D5" s="230" t="s">
        <v>126</v>
      </c>
      <c r="E5" s="231"/>
      <c r="F5" s="231"/>
      <c r="G5" s="231"/>
      <c r="H5" s="231"/>
      <c r="I5" s="231"/>
      <c r="J5" s="232"/>
      <c r="K5" s="91"/>
      <c r="L5" s="89"/>
      <c r="M5" s="222" t="s">
        <v>127</v>
      </c>
      <c r="N5" s="222"/>
      <c r="O5" s="222"/>
      <c r="P5" s="223"/>
      <c r="R5" s="11"/>
      <c r="U5" s="11"/>
      <c r="AE5" s="16"/>
    </row>
    <row r="6" spans="2:16" ht="5.25" customHeight="1">
      <c r="B6" s="5"/>
      <c r="C6" s="5"/>
      <c r="D6" s="5"/>
      <c r="E6" s="5"/>
      <c r="F6" s="5"/>
      <c r="G6" s="5"/>
      <c r="H6" s="5"/>
      <c r="I6" s="5"/>
      <c r="J6" s="5"/>
      <c r="K6" s="5"/>
      <c r="L6" s="5"/>
      <c r="M6" s="5"/>
      <c r="N6" s="5"/>
      <c r="O6" s="5"/>
      <c r="P6" s="5"/>
    </row>
    <row r="7" spans="2:31" ht="29.25" customHeight="1">
      <c r="B7" s="123" t="s">
        <v>0</v>
      </c>
      <c r="C7" s="123"/>
      <c r="D7" s="165" t="str">
        <f>Proyecto!$E$7</f>
        <v> Circular reuniones máximo órgano social y derecho de inspección</v>
      </c>
      <c r="E7" s="165"/>
      <c r="F7" s="165"/>
      <c r="G7" s="165"/>
      <c r="H7" s="165"/>
      <c r="I7" s="165"/>
      <c r="J7" s="165"/>
      <c r="K7" s="165"/>
      <c r="L7" s="165"/>
      <c r="M7" s="165"/>
      <c r="N7" s="165"/>
      <c r="O7" s="165"/>
      <c r="P7" s="165"/>
      <c r="AE7" s="1"/>
    </row>
    <row r="8" spans="2:31" ht="6.75" customHeight="1">
      <c r="B8" s="8"/>
      <c r="C8" s="8"/>
      <c r="D8" s="260"/>
      <c r="E8" s="260"/>
      <c r="F8" s="260"/>
      <c r="G8" s="260"/>
      <c r="H8" s="260"/>
      <c r="I8" s="260"/>
      <c r="J8" s="260"/>
      <c r="K8" s="260"/>
      <c r="L8" s="260"/>
      <c r="M8" s="260"/>
      <c r="N8" s="260"/>
      <c r="O8" s="260"/>
      <c r="P8" s="260"/>
      <c r="AE8" s="1"/>
    </row>
    <row r="9" spans="4:16" ht="14.25">
      <c r="D9" s="111"/>
      <c r="E9" s="111"/>
      <c r="F9" s="111"/>
      <c r="G9" s="111"/>
      <c r="H9" s="111"/>
      <c r="I9" s="111"/>
      <c r="J9" s="111"/>
      <c r="K9" s="111"/>
      <c r="L9" s="111"/>
      <c r="M9" s="111"/>
      <c r="N9" s="111"/>
      <c r="O9" s="111"/>
      <c r="P9" s="111"/>
    </row>
    <row r="10" spans="2:31" ht="61.5" customHeight="1">
      <c r="B10" s="123" t="s">
        <v>29</v>
      </c>
      <c r="C10" s="123"/>
      <c r="D10" s="165" t="s">
        <v>173</v>
      </c>
      <c r="E10" s="165"/>
      <c r="F10" s="165"/>
      <c r="G10" s="165"/>
      <c r="H10" s="165"/>
      <c r="I10" s="165"/>
      <c r="J10" s="165"/>
      <c r="K10" s="165"/>
      <c r="L10" s="165"/>
      <c r="M10" s="165"/>
      <c r="N10" s="165"/>
      <c r="O10" s="165"/>
      <c r="P10" s="165"/>
      <c r="AE10" s="1"/>
    </row>
    <row r="11" spans="4:16" ht="14.25">
      <c r="D11" s="111"/>
      <c r="E11" s="111"/>
      <c r="F11" s="111"/>
      <c r="G11" s="111"/>
      <c r="H11" s="111"/>
      <c r="I11" s="111"/>
      <c r="J11" s="111"/>
      <c r="K11" s="111"/>
      <c r="L11" s="111"/>
      <c r="M11" s="111"/>
      <c r="N11" s="111"/>
      <c r="O11" s="111"/>
      <c r="P11" s="111"/>
    </row>
    <row r="12" spans="2:16" ht="30" customHeight="1">
      <c r="B12" s="123" t="s">
        <v>30</v>
      </c>
      <c r="C12" s="123"/>
      <c r="D12" s="259" t="s">
        <v>185</v>
      </c>
      <c r="E12" s="259"/>
      <c r="F12" s="259"/>
      <c r="G12" s="259"/>
      <c r="H12" s="259"/>
      <c r="I12" s="259"/>
      <c r="J12" s="259"/>
      <c r="K12" s="259"/>
      <c r="L12" s="259"/>
      <c r="M12" s="259"/>
      <c r="N12" s="259"/>
      <c r="O12" s="259"/>
      <c r="P12" s="259"/>
    </row>
    <row r="13" spans="2:31" ht="6.75" customHeight="1">
      <c r="B13" s="8"/>
      <c r="C13" s="8"/>
      <c r="D13" s="260"/>
      <c r="E13" s="260"/>
      <c r="F13" s="260"/>
      <c r="G13" s="260"/>
      <c r="H13" s="260"/>
      <c r="I13" s="260"/>
      <c r="J13" s="260"/>
      <c r="K13" s="260"/>
      <c r="L13" s="260"/>
      <c r="M13" s="260"/>
      <c r="N13" s="260"/>
      <c r="O13" s="260"/>
      <c r="P13" s="260"/>
      <c r="AE13" s="1"/>
    </row>
    <row r="14" spans="2:16" ht="30" customHeight="1">
      <c r="B14" s="123" t="s">
        <v>31</v>
      </c>
      <c r="C14" s="123"/>
      <c r="D14" s="259" t="s">
        <v>185</v>
      </c>
      <c r="E14" s="259"/>
      <c r="F14" s="259"/>
      <c r="G14" s="259"/>
      <c r="H14" s="259"/>
      <c r="I14" s="259"/>
      <c r="J14" s="259"/>
      <c r="K14" s="259"/>
      <c r="L14" s="259"/>
      <c r="M14" s="259"/>
      <c r="N14" s="259"/>
      <c r="O14" s="259"/>
      <c r="P14" s="259"/>
    </row>
    <row r="15" spans="2:31" ht="6.75" customHeight="1">
      <c r="B15" s="8"/>
      <c r="C15" s="8"/>
      <c r="D15" s="260"/>
      <c r="E15" s="260"/>
      <c r="F15" s="260"/>
      <c r="G15" s="260"/>
      <c r="H15" s="260"/>
      <c r="I15" s="260"/>
      <c r="J15" s="260"/>
      <c r="K15" s="260"/>
      <c r="L15" s="260"/>
      <c r="M15" s="260"/>
      <c r="N15" s="260"/>
      <c r="O15" s="260"/>
      <c r="P15" s="260"/>
      <c r="AE15" s="1"/>
    </row>
    <row r="16" spans="2:16" ht="30" customHeight="1">
      <c r="B16" s="123" t="s">
        <v>32</v>
      </c>
      <c r="C16" s="123"/>
      <c r="D16" s="259" t="s">
        <v>185</v>
      </c>
      <c r="E16" s="259"/>
      <c r="F16" s="259"/>
      <c r="G16" s="259"/>
      <c r="H16" s="259"/>
      <c r="I16" s="259"/>
      <c r="J16" s="259"/>
      <c r="K16" s="259"/>
      <c r="L16" s="259"/>
      <c r="M16" s="259"/>
      <c r="N16" s="259"/>
      <c r="O16" s="259"/>
      <c r="P16" s="259"/>
    </row>
    <row r="17" spans="2:31" ht="6.75" customHeight="1">
      <c r="B17" s="8"/>
      <c r="C17" s="8"/>
      <c r="D17" s="260"/>
      <c r="E17" s="260"/>
      <c r="F17" s="260"/>
      <c r="G17" s="260"/>
      <c r="H17" s="260"/>
      <c r="I17" s="260"/>
      <c r="J17" s="260"/>
      <c r="K17" s="260"/>
      <c r="L17" s="260"/>
      <c r="M17" s="260"/>
      <c r="N17" s="260"/>
      <c r="O17" s="260"/>
      <c r="P17" s="260"/>
      <c r="AE17" s="1"/>
    </row>
    <row r="18" spans="2:16" ht="30" customHeight="1">
      <c r="B18" s="123" t="s">
        <v>33</v>
      </c>
      <c r="C18" s="123"/>
      <c r="D18" s="259" t="s">
        <v>182</v>
      </c>
      <c r="E18" s="259"/>
      <c r="F18" s="259"/>
      <c r="G18" s="259"/>
      <c r="H18" s="259"/>
      <c r="I18" s="259"/>
      <c r="J18" s="259"/>
      <c r="K18" s="259"/>
      <c r="L18" s="259"/>
      <c r="M18" s="259"/>
      <c r="N18" s="259"/>
      <c r="O18" s="259"/>
      <c r="P18" s="259"/>
    </row>
    <row r="19" spans="2:31" ht="6.75" customHeight="1">
      <c r="B19" s="8"/>
      <c r="C19" s="8"/>
      <c r="D19" s="9"/>
      <c r="E19" s="9"/>
      <c r="F19" s="9"/>
      <c r="G19" s="9"/>
      <c r="H19" s="9"/>
      <c r="I19" s="9"/>
      <c r="J19" s="9"/>
      <c r="K19" s="9"/>
      <c r="L19" s="9"/>
      <c r="M19" s="9"/>
      <c r="N19" s="9"/>
      <c r="O19" s="9"/>
      <c r="P19" s="9"/>
      <c r="AE19" s="1"/>
    </row>
    <row r="20" spans="2:16" ht="30" customHeight="1">
      <c r="B20" s="123" t="s">
        <v>34</v>
      </c>
      <c r="C20" s="123"/>
      <c r="D20" s="161"/>
      <c r="E20" s="161"/>
      <c r="F20" s="161"/>
      <c r="G20" s="161"/>
      <c r="H20" s="161"/>
      <c r="I20" s="161"/>
      <c r="J20" s="161"/>
      <c r="K20" s="161"/>
      <c r="L20" s="161"/>
      <c r="M20" s="161"/>
      <c r="N20" s="161"/>
      <c r="O20" s="161"/>
      <c r="P20" s="161"/>
    </row>
    <row r="21" ht="12"/>
    <row r="22" ht="12"/>
    <row r="23" ht="12"/>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Q14:U14 Q11:U12 W20:AC65492 W16:AC16 W11:AC12 G18:M18 O18:U18 W18:AC18 Q16:U1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8"/>
  <sheetViews>
    <sheetView showGridLines="0" zoomScalePageLayoutView="0" workbookViewId="0" topLeftCell="A4">
      <selection activeCell="G16" sqref="G16"/>
    </sheetView>
  </sheetViews>
  <sheetFormatPr defaultColWidth="11.421875" defaultRowHeight="12.75"/>
  <cols>
    <col min="1" max="1" width="2.421875" style="1" customWidth="1"/>
    <col min="2" max="2" width="38.00390625" style="1" customWidth="1"/>
    <col min="3" max="3" width="17.28125" style="1" customWidth="1"/>
    <col min="4" max="4" width="13.00390625" style="1" customWidth="1"/>
    <col min="5" max="5" width="21.7109375" style="1" customWidth="1"/>
    <col min="6" max="6" width="26.7109375" style="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34"/>
      <c r="C2" s="233" t="s">
        <v>121</v>
      </c>
      <c r="D2" s="233"/>
      <c r="E2" s="233"/>
      <c r="F2" s="233"/>
      <c r="G2" s="233"/>
      <c r="H2" s="233"/>
      <c r="I2" s="233"/>
      <c r="J2" s="233"/>
      <c r="K2" s="239" t="str">
        <f>Proyecto!K2</f>
        <v>Codigo: GC-F-015</v>
      </c>
      <c r="L2" s="220"/>
      <c r="M2" s="82"/>
      <c r="N2" s="82"/>
    </row>
    <row r="3" spans="2:14" s="18" customFormat="1" ht="23.25" customHeight="1">
      <c r="B3" s="235"/>
      <c r="C3" s="237" t="s">
        <v>123</v>
      </c>
      <c r="D3" s="237"/>
      <c r="E3" s="237"/>
      <c r="F3" s="237"/>
      <c r="G3" s="237"/>
      <c r="H3" s="237"/>
      <c r="I3" s="237"/>
      <c r="J3" s="237"/>
      <c r="K3" s="240" t="str">
        <f>Proyecto!K3</f>
        <v>Fecha: 17 de septiembre de 2014</v>
      </c>
      <c r="L3" s="221"/>
      <c r="M3" s="82"/>
      <c r="N3" s="82"/>
    </row>
    <row r="4" spans="2:14" s="18" customFormat="1" ht="24" customHeight="1">
      <c r="B4" s="235"/>
      <c r="C4" s="237" t="s">
        <v>124</v>
      </c>
      <c r="D4" s="237"/>
      <c r="E4" s="237"/>
      <c r="F4" s="237"/>
      <c r="G4" s="237"/>
      <c r="H4" s="237"/>
      <c r="I4" s="237"/>
      <c r="J4" s="237"/>
      <c r="K4" s="240" t="str">
        <f>Proyecto!K4</f>
        <v>Version 001</v>
      </c>
      <c r="L4" s="221"/>
      <c r="M4" s="82"/>
      <c r="N4" s="82"/>
    </row>
    <row r="5" spans="2:14" s="18" customFormat="1" ht="22.5" customHeight="1" thickBot="1">
      <c r="B5" s="236"/>
      <c r="C5" s="238" t="s">
        <v>126</v>
      </c>
      <c r="D5" s="238"/>
      <c r="E5" s="238"/>
      <c r="F5" s="238"/>
      <c r="G5" s="238"/>
      <c r="H5" s="238"/>
      <c r="I5" s="238"/>
      <c r="J5" s="238"/>
      <c r="K5" s="241" t="s">
        <v>127</v>
      </c>
      <c r="L5" s="223"/>
      <c r="M5" s="82"/>
      <c r="N5" s="82"/>
    </row>
    <row r="6" spans="2:5" ht="5.25" customHeight="1">
      <c r="B6" s="17"/>
      <c r="C6" s="17"/>
      <c r="D6" s="17"/>
      <c r="E6" s="17"/>
    </row>
    <row r="7" spans="2:13" ht="29.25" customHeight="1">
      <c r="B7" s="123" t="s">
        <v>0</v>
      </c>
      <c r="C7" s="123"/>
      <c r="D7" s="165" t="str">
        <f>Proyecto!$E$7</f>
        <v> Circular reuniones máximo órgano social y derecho de inspección</v>
      </c>
      <c r="E7" s="165"/>
      <c r="F7" s="165"/>
      <c r="G7" s="165"/>
      <c r="H7" s="165"/>
      <c r="I7" s="165"/>
      <c r="J7" s="165"/>
      <c r="K7" s="165"/>
      <c r="L7" s="165"/>
      <c r="M7" s="1"/>
    </row>
    <row r="9" spans="2:12" ht="51.75" customHeight="1">
      <c r="B9" s="41" t="s">
        <v>77</v>
      </c>
      <c r="C9" s="41" t="s">
        <v>78</v>
      </c>
      <c r="D9" s="41" t="s">
        <v>79</v>
      </c>
      <c r="E9" s="42" t="s">
        <v>80</v>
      </c>
      <c r="F9" s="41" t="s">
        <v>81</v>
      </c>
      <c r="G9" s="43" t="s">
        <v>89</v>
      </c>
      <c r="H9" s="43" t="s">
        <v>90</v>
      </c>
      <c r="I9" s="43" t="s">
        <v>91</v>
      </c>
      <c r="J9" s="42" t="s">
        <v>82</v>
      </c>
      <c r="K9" s="44" t="s">
        <v>83</v>
      </c>
      <c r="L9" s="44" t="s">
        <v>84</v>
      </c>
    </row>
    <row r="10" spans="2:13" s="119" customFormat="1" ht="23.25" customHeight="1">
      <c r="B10" s="254" t="s">
        <v>174</v>
      </c>
      <c r="C10" s="255"/>
      <c r="D10" s="255"/>
      <c r="E10" s="255"/>
      <c r="F10" s="255"/>
      <c r="G10" s="255"/>
      <c r="H10" s="255"/>
      <c r="I10" s="255"/>
      <c r="J10" s="255"/>
      <c r="K10" s="255"/>
      <c r="L10" s="256"/>
      <c r="M10" s="118"/>
    </row>
    <row r="11" spans="2:12" ht="47.25" customHeight="1">
      <c r="B11" s="116" t="s">
        <v>179</v>
      </c>
      <c r="C11" s="116" t="s">
        <v>180</v>
      </c>
      <c r="D11" s="101">
        <v>1</v>
      </c>
      <c r="E11" s="96">
        <v>0.25</v>
      </c>
      <c r="F11" s="117" t="s">
        <v>181</v>
      </c>
      <c r="G11" s="120">
        <v>42737</v>
      </c>
      <c r="H11" s="120">
        <v>42747</v>
      </c>
      <c r="I11" s="98">
        <f>+(H11-G11)/7</f>
        <v>1.4285714285714286</v>
      </c>
      <c r="J11" s="92"/>
      <c r="K11" s="94"/>
      <c r="L11" s="92"/>
    </row>
    <row r="12" spans="2:12" ht="39" customHeight="1">
      <c r="B12" s="116" t="s">
        <v>178</v>
      </c>
      <c r="C12" s="117" t="s">
        <v>180</v>
      </c>
      <c r="D12" s="101">
        <v>1</v>
      </c>
      <c r="E12" s="96">
        <v>0.2</v>
      </c>
      <c r="F12" s="117" t="s">
        <v>172</v>
      </c>
      <c r="G12" s="120">
        <v>42747</v>
      </c>
      <c r="H12" s="120">
        <v>42755</v>
      </c>
      <c r="I12" s="98">
        <f>+(H12-G12)/7</f>
        <v>1.1428571428571428</v>
      </c>
      <c r="J12" s="92"/>
      <c r="K12" s="94"/>
      <c r="L12" s="92"/>
    </row>
    <row r="13" spans="2:12" ht="24.75" customHeight="1">
      <c r="B13" s="116" t="s">
        <v>176</v>
      </c>
      <c r="C13" s="117" t="s">
        <v>180</v>
      </c>
      <c r="D13" s="101">
        <v>1</v>
      </c>
      <c r="E13" s="96">
        <v>0.05</v>
      </c>
      <c r="F13" s="117" t="s">
        <v>172</v>
      </c>
      <c r="G13" s="120">
        <v>42755</v>
      </c>
      <c r="H13" s="120">
        <v>42794</v>
      </c>
      <c r="I13" s="98">
        <f>+(H13-G13)/7</f>
        <v>5.571428571428571</v>
      </c>
      <c r="J13" s="92"/>
      <c r="K13" s="94"/>
      <c r="L13" s="92"/>
    </row>
    <row r="14" spans="2:12" ht="26.25" customHeight="1">
      <c r="B14" s="254" t="s">
        <v>175</v>
      </c>
      <c r="C14" s="255"/>
      <c r="D14" s="255"/>
      <c r="E14" s="255"/>
      <c r="F14" s="255"/>
      <c r="G14" s="255"/>
      <c r="H14" s="255"/>
      <c r="I14" s="255"/>
      <c r="J14" s="255"/>
      <c r="K14" s="255"/>
      <c r="L14" s="256"/>
    </row>
    <row r="15" spans="2:12" ht="45.75" customHeight="1">
      <c r="B15" s="95" t="s">
        <v>177</v>
      </c>
      <c r="C15" s="117" t="s">
        <v>180</v>
      </c>
      <c r="D15" s="32">
        <v>1</v>
      </c>
      <c r="E15" s="96">
        <v>0.25</v>
      </c>
      <c r="F15" s="117" t="s">
        <v>181</v>
      </c>
      <c r="G15" s="97">
        <v>42737</v>
      </c>
      <c r="H15" s="97">
        <v>42747</v>
      </c>
      <c r="I15" s="98">
        <f>+(H15-G15)/7</f>
        <v>1.4285714285714286</v>
      </c>
      <c r="J15" s="92"/>
      <c r="K15" s="93"/>
      <c r="L15" s="92"/>
    </row>
    <row r="16" spans="2:12" ht="46.5" customHeight="1">
      <c r="B16" s="116" t="s">
        <v>178</v>
      </c>
      <c r="C16" s="117" t="s">
        <v>180</v>
      </c>
      <c r="D16" s="32">
        <v>1</v>
      </c>
      <c r="E16" s="96">
        <v>0.2</v>
      </c>
      <c r="F16" s="117" t="s">
        <v>172</v>
      </c>
      <c r="G16" s="97">
        <v>42747</v>
      </c>
      <c r="H16" s="97">
        <v>42755</v>
      </c>
      <c r="I16" s="98">
        <f>+(H16-G16)/7</f>
        <v>1.1428571428571428</v>
      </c>
      <c r="J16" s="92"/>
      <c r="K16" s="93"/>
      <c r="L16" s="92"/>
    </row>
    <row r="17" spans="2:12" ht="24">
      <c r="B17" s="116" t="s">
        <v>176</v>
      </c>
      <c r="C17" s="117" t="s">
        <v>180</v>
      </c>
      <c r="D17" s="32">
        <v>1</v>
      </c>
      <c r="E17" s="96">
        <v>0.05</v>
      </c>
      <c r="F17" s="117" t="s">
        <v>172</v>
      </c>
      <c r="G17" s="97">
        <v>42755</v>
      </c>
      <c r="H17" s="97">
        <v>42794</v>
      </c>
      <c r="I17" s="98">
        <f>+(H17-G17)/7</f>
        <v>5.571428571428571</v>
      </c>
      <c r="J17" s="92"/>
      <c r="K17" s="93"/>
      <c r="L17" s="92"/>
    </row>
    <row r="18" spans="5:12" ht="12">
      <c r="E18" s="257">
        <f>+SUM(E11:E17)</f>
        <v>1</v>
      </c>
      <c r="I18" s="258">
        <f>+SUM(I11:I17)</f>
        <v>16.285714285714285</v>
      </c>
      <c r="L18" s="257">
        <f>+SUM(L11:L17)</f>
        <v>0</v>
      </c>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8:H65453 J18:K65453 I19:I6545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5"/>
  <sheetViews>
    <sheetView showGridLines="0" zoomScalePageLayoutView="0" workbookViewId="0" topLeftCell="B1">
      <selection activeCell="C13" sqref="C1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45"/>
      <c r="C2" s="246"/>
      <c r="D2" s="242" t="s">
        <v>121</v>
      </c>
      <c r="E2" s="225"/>
      <c r="F2" s="225"/>
      <c r="G2" s="225"/>
      <c r="H2" s="225"/>
      <c r="I2" s="225"/>
      <c r="J2" s="225"/>
      <c r="K2" s="86"/>
      <c r="L2" s="86"/>
      <c r="M2" s="239" t="str">
        <f>Proyecto!K2</f>
        <v>Codigo: GC-F-015</v>
      </c>
      <c r="N2" s="219"/>
      <c r="O2" s="219"/>
      <c r="P2" s="220"/>
      <c r="R2" s="11"/>
      <c r="S2" s="11"/>
      <c r="T2" s="11" t="s">
        <v>133</v>
      </c>
      <c r="U2" s="15"/>
      <c r="AE2" s="16"/>
    </row>
    <row r="3" spans="2:31" s="12" customFormat="1" ht="23.25" customHeight="1">
      <c r="B3" s="247"/>
      <c r="C3" s="248"/>
      <c r="D3" s="243" t="s">
        <v>123</v>
      </c>
      <c r="E3" s="228"/>
      <c r="F3" s="228"/>
      <c r="G3" s="228"/>
      <c r="H3" s="228"/>
      <c r="I3" s="228"/>
      <c r="J3" s="228"/>
      <c r="K3" s="85"/>
      <c r="L3" s="85"/>
      <c r="M3" s="240" t="str">
        <f>Proyecto!K3</f>
        <v>Fecha: 17 de septiembre de 2014</v>
      </c>
      <c r="N3" s="168"/>
      <c r="O3" s="168"/>
      <c r="P3" s="221"/>
      <c r="R3" s="11"/>
      <c r="S3" s="11"/>
      <c r="T3" s="11" t="s">
        <v>134</v>
      </c>
      <c r="U3" s="15"/>
      <c r="AE3" s="16"/>
    </row>
    <row r="4" spans="2:31" s="12" customFormat="1" ht="24" customHeight="1">
      <c r="B4" s="247"/>
      <c r="C4" s="248"/>
      <c r="D4" s="243" t="s">
        <v>124</v>
      </c>
      <c r="E4" s="228"/>
      <c r="F4" s="228"/>
      <c r="G4" s="228"/>
      <c r="H4" s="228"/>
      <c r="I4" s="228"/>
      <c r="J4" s="228"/>
      <c r="K4" s="85"/>
      <c r="L4" s="85"/>
      <c r="M4" s="240" t="str">
        <f>Proyecto!K4</f>
        <v>Version 001</v>
      </c>
      <c r="N4" s="168"/>
      <c r="O4" s="168"/>
      <c r="P4" s="221"/>
      <c r="R4" s="11"/>
      <c r="T4" s="11" t="s">
        <v>135</v>
      </c>
      <c r="U4" s="15"/>
      <c r="AE4" s="16"/>
    </row>
    <row r="5" spans="2:31" s="12" customFormat="1" ht="22.5" customHeight="1" thickBot="1">
      <c r="B5" s="249"/>
      <c r="C5" s="250"/>
      <c r="D5" s="244" t="s">
        <v>126</v>
      </c>
      <c r="E5" s="231"/>
      <c r="F5" s="231"/>
      <c r="G5" s="231"/>
      <c r="H5" s="231"/>
      <c r="I5" s="231"/>
      <c r="J5" s="231"/>
      <c r="K5" s="87"/>
      <c r="L5" s="87"/>
      <c r="M5" s="241" t="s">
        <v>127</v>
      </c>
      <c r="N5" s="222"/>
      <c r="O5" s="222"/>
      <c r="P5" s="223"/>
      <c r="R5" s="11"/>
      <c r="T5" s="11" t="s">
        <v>136</v>
      </c>
      <c r="U5" s="11"/>
      <c r="AE5" s="16"/>
    </row>
    <row r="6" spans="2:20" ht="5.25" customHeight="1">
      <c r="B6" s="5"/>
      <c r="C6" s="5"/>
      <c r="D6" s="5"/>
      <c r="E6" s="5"/>
      <c r="F6" s="5"/>
      <c r="G6" s="5"/>
      <c r="H6" s="5"/>
      <c r="I6" s="5"/>
      <c r="J6" s="5"/>
      <c r="K6" s="5"/>
      <c r="L6" s="5"/>
      <c r="M6" s="5"/>
      <c r="N6" s="5"/>
      <c r="O6" s="5"/>
      <c r="P6" s="5"/>
      <c r="T6" s="7"/>
    </row>
    <row r="7" spans="2:31" ht="29.25" customHeight="1">
      <c r="B7" s="123" t="s">
        <v>0</v>
      </c>
      <c r="C7" s="123"/>
      <c r="D7" s="165" t="str">
        <f>Proyecto!$E$7</f>
        <v> Circular reuniones máximo órgano social y derecho de inspección</v>
      </c>
      <c r="E7" s="165"/>
      <c r="F7" s="165"/>
      <c r="G7" s="165"/>
      <c r="H7" s="165"/>
      <c r="I7" s="165"/>
      <c r="J7" s="165"/>
      <c r="K7" s="165"/>
      <c r="L7" s="165"/>
      <c r="M7" s="165"/>
      <c r="N7" s="165"/>
      <c r="O7" s="165"/>
      <c r="P7" s="165"/>
      <c r="AE7" s="1"/>
    </row>
    <row r="8" spans="2:31" ht="6.75" customHeight="1">
      <c r="B8" s="8"/>
      <c r="C8" s="8"/>
      <c r="D8" s="9"/>
      <c r="E8" s="9"/>
      <c r="F8" s="9"/>
      <c r="G8" s="9"/>
      <c r="H8" s="9"/>
      <c r="I8" s="9"/>
      <c r="J8" s="9"/>
      <c r="K8" s="9"/>
      <c r="L8" s="9"/>
      <c r="M8" s="9"/>
      <c r="N8" s="9"/>
      <c r="O8" s="9"/>
      <c r="P8" s="9"/>
      <c r="AE8" s="1"/>
    </row>
    <row r="10" spans="2:16" ht="21.75" customHeight="1">
      <c r="B10" s="171" t="s">
        <v>22</v>
      </c>
      <c r="C10" s="171"/>
      <c r="D10" s="171"/>
      <c r="E10" s="171"/>
      <c r="F10" s="171"/>
      <c r="G10" s="171"/>
      <c r="H10" s="171"/>
      <c r="I10" s="171"/>
      <c r="J10" s="171"/>
      <c r="K10" s="171"/>
      <c r="L10" s="171"/>
      <c r="M10" s="171"/>
      <c r="N10" s="171"/>
      <c r="O10" s="171"/>
      <c r="P10" s="171"/>
    </row>
    <row r="11" spans="2:16" ht="21.75" customHeight="1">
      <c r="B11" s="169" t="s">
        <v>129</v>
      </c>
      <c r="C11" s="169"/>
      <c r="D11" s="169"/>
      <c r="E11" s="169"/>
      <c r="F11" s="99" t="s">
        <v>130</v>
      </c>
      <c r="G11" s="169" t="s">
        <v>131</v>
      </c>
      <c r="H11" s="169"/>
      <c r="I11" s="169"/>
      <c r="J11" s="169"/>
      <c r="K11" s="102"/>
      <c r="L11" s="102"/>
      <c r="M11" s="169" t="s">
        <v>132</v>
      </c>
      <c r="N11" s="169"/>
      <c r="O11" s="169"/>
      <c r="P11" s="169"/>
    </row>
    <row r="12" spans="2:16" ht="49.5" customHeight="1">
      <c r="B12" s="251" t="s">
        <v>153</v>
      </c>
      <c r="C12" s="252"/>
      <c r="D12" s="252"/>
      <c r="E12" s="253"/>
      <c r="F12" s="100" t="s">
        <v>135</v>
      </c>
      <c r="G12" s="251" t="s">
        <v>154</v>
      </c>
      <c r="H12" s="252"/>
      <c r="I12" s="252"/>
      <c r="J12" s="253"/>
      <c r="K12" s="114"/>
      <c r="L12" s="114"/>
      <c r="M12" s="168" t="s">
        <v>155</v>
      </c>
      <c r="N12" s="168"/>
      <c r="O12" s="168"/>
      <c r="P12" s="168"/>
    </row>
    <row r="14" spans="2:16" ht="21.75" customHeight="1">
      <c r="B14" s="171" t="s">
        <v>23</v>
      </c>
      <c r="C14" s="171"/>
      <c r="D14" s="171"/>
      <c r="E14" s="171"/>
      <c r="F14" s="171"/>
      <c r="G14" s="171"/>
      <c r="H14" s="171"/>
      <c r="I14" s="171"/>
      <c r="J14" s="171"/>
      <c r="K14" s="171"/>
      <c r="L14" s="171"/>
      <c r="M14" s="171"/>
      <c r="N14" s="171"/>
      <c r="O14" s="171"/>
      <c r="P14" s="171"/>
    </row>
    <row r="15" spans="2:16" ht="21.75" customHeight="1">
      <c r="B15" s="161" t="s">
        <v>24</v>
      </c>
      <c r="C15" s="161"/>
      <c r="D15" s="161"/>
      <c r="E15" s="161"/>
      <c r="F15" s="161"/>
      <c r="G15" s="161"/>
      <c r="H15" s="161"/>
      <c r="I15" s="161"/>
      <c r="J15" s="161"/>
      <c r="K15" s="161"/>
      <c r="L15" s="161"/>
      <c r="M15" s="161"/>
      <c r="N15" s="161"/>
      <c r="O15" s="161"/>
      <c r="P15" s="161"/>
    </row>
  </sheetData>
  <sheetProtection/>
  <mergeCells count="20">
    <mergeCell ref="B14:P14"/>
    <mergeCell ref="B15:P15"/>
    <mergeCell ref="B7:C7"/>
    <mergeCell ref="D7:P7"/>
    <mergeCell ref="B11:E11"/>
    <mergeCell ref="G11:J11"/>
    <mergeCell ref="M11:P11"/>
    <mergeCell ref="B12:E12"/>
    <mergeCell ref="G12:J12"/>
    <mergeCell ref="M12:P12"/>
    <mergeCell ref="D2:J2"/>
    <mergeCell ref="D3:J3"/>
    <mergeCell ref="D4:J4"/>
    <mergeCell ref="D5:J5"/>
    <mergeCell ref="B10:P10"/>
    <mergeCell ref="B2:C5"/>
    <mergeCell ref="M2:P2"/>
    <mergeCell ref="M3:P3"/>
    <mergeCell ref="M4:P4"/>
    <mergeCell ref="M5:P5"/>
  </mergeCells>
  <conditionalFormatting sqref="F12">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16:P65502 O9:P9 O13:P13 G13:M13 G16:M65502 G9:M9 Q9:U65502 W9:AC65502">
      <formula1>1</formula1>
      <formula2>5</formula2>
    </dataValidation>
    <dataValidation type="list" allowBlank="1" showInputMessage="1" showErrorMessage="1" sqref="F12">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7" t="s">
        <v>104</v>
      </c>
      <c r="C4" s="27" t="s">
        <v>57</v>
      </c>
      <c r="E4" s="27" t="s">
        <v>58</v>
      </c>
      <c r="G4" s="27" t="s">
        <v>59</v>
      </c>
      <c r="I4" s="27" t="s">
        <v>65</v>
      </c>
      <c r="K4" s="27" t="s">
        <v>66</v>
      </c>
      <c r="M4" s="27"/>
      <c r="O4" s="27" t="s">
        <v>96</v>
      </c>
      <c r="Q4" s="27" t="s">
        <v>107</v>
      </c>
    </row>
    <row r="5" spans="1:17" ht="12.75">
      <c r="A5" t="s">
        <v>105</v>
      </c>
      <c r="C5" s="26" t="s">
        <v>52</v>
      </c>
      <c r="E5" s="26" t="s">
        <v>53</v>
      </c>
      <c r="G5" s="26" t="s">
        <v>60</v>
      </c>
      <c r="I5" s="26" t="s">
        <v>93</v>
      </c>
      <c r="K5" s="26" t="s">
        <v>67</v>
      </c>
      <c r="M5" t="s">
        <v>85</v>
      </c>
      <c r="O5" s="26" t="s">
        <v>97</v>
      </c>
      <c r="Q5" t="s">
        <v>110</v>
      </c>
    </row>
    <row r="6" spans="1:17" ht="12.75">
      <c r="A6" t="s">
        <v>106</v>
      </c>
      <c r="C6" s="26" t="s">
        <v>55</v>
      </c>
      <c r="E6" s="26" t="s">
        <v>56</v>
      </c>
      <c r="G6" s="26" t="s">
        <v>61</v>
      </c>
      <c r="I6" s="26" t="s">
        <v>94</v>
      </c>
      <c r="K6" s="26" t="s">
        <v>68</v>
      </c>
      <c r="M6" t="s">
        <v>92</v>
      </c>
      <c r="O6" s="26" t="s">
        <v>98</v>
      </c>
      <c r="Q6" t="s">
        <v>111</v>
      </c>
    </row>
    <row r="7" spans="3:17" ht="12.75">
      <c r="C7" s="26" t="s">
        <v>54</v>
      </c>
      <c r="G7" s="26" t="s">
        <v>62</v>
      </c>
      <c r="K7" s="29" t="s">
        <v>69</v>
      </c>
      <c r="O7" s="29" t="s">
        <v>99</v>
      </c>
      <c r="Q7" t="s">
        <v>112</v>
      </c>
    </row>
    <row r="8" spans="15:17" ht="12.75">
      <c r="O8" s="29" t="s">
        <v>100</v>
      </c>
      <c r="Q8" t="s">
        <v>113</v>
      </c>
    </row>
    <row r="9" spans="15:17" ht="12.75">
      <c r="O9" s="29" t="s">
        <v>101</v>
      </c>
      <c r="Q9" t="s">
        <v>114</v>
      </c>
    </row>
    <row r="10" spans="15:17" ht="12.75">
      <c r="O10" s="29" t="s">
        <v>102</v>
      </c>
      <c r="Q10" t="s">
        <v>115</v>
      </c>
    </row>
    <row r="11" spans="15:17" ht="12.75">
      <c r="O11" s="29" t="s">
        <v>76</v>
      </c>
      <c r="Q11" t="s">
        <v>116</v>
      </c>
    </row>
    <row r="12" ht="12.75">
      <c r="Q12" t="s">
        <v>117</v>
      </c>
    </row>
    <row r="14" ht="12.75">
      <c r="Q14" s="27" t="s">
        <v>118</v>
      </c>
    </row>
    <row r="15" ht="12.75">
      <c r="Q15" t="s">
        <v>110</v>
      </c>
    </row>
    <row r="16" ht="12.75">
      <c r="Q16" t="s">
        <v>111</v>
      </c>
    </row>
    <row r="17" ht="12.75">
      <c r="Q17" t="s">
        <v>112</v>
      </c>
    </row>
    <row r="18" ht="12.75">
      <c r="Q18" t="s">
        <v>113</v>
      </c>
    </row>
    <row r="19" ht="12.75">
      <c r="Q19" t="s">
        <v>114</v>
      </c>
    </row>
    <row r="20" ht="12.75">
      <c r="Q20" t="s">
        <v>115</v>
      </c>
    </row>
    <row r="21" ht="12.75">
      <c r="Q21" t="s">
        <v>116</v>
      </c>
    </row>
    <row r="22" ht="12.75">
      <c r="Q22" t="s">
        <v>117</v>
      </c>
    </row>
    <row r="23" ht="12.75">
      <c r="Q23" s="26" t="s">
        <v>119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1">
      <selection activeCell="E15" sqref="E15"/>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37"/>
      <c r="C2" s="138"/>
      <c r="D2" s="139" t="s">
        <v>121</v>
      </c>
      <c r="E2" s="140"/>
      <c r="F2" s="140"/>
      <c r="G2" s="140"/>
      <c r="H2" s="140"/>
      <c r="I2" s="140"/>
      <c r="J2" s="141"/>
      <c r="K2" s="127" t="s">
        <v>122</v>
      </c>
      <c r="L2" s="166"/>
      <c r="M2" s="127" t="str">
        <f>Proyecto!K2</f>
        <v>Codigo: GC-F-015</v>
      </c>
      <c r="N2" s="157"/>
      <c r="O2" s="157"/>
      <c r="P2" s="128"/>
      <c r="R2" s="11"/>
      <c r="S2" s="11"/>
      <c r="T2" s="11"/>
      <c r="U2" s="15"/>
      <c r="AE2" s="16"/>
    </row>
    <row r="3" spans="2:31" s="12" customFormat="1" ht="23.25" customHeight="1">
      <c r="B3" s="133"/>
      <c r="C3" s="134"/>
      <c r="D3" s="142" t="s">
        <v>123</v>
      </c>
      <c r="E3" s="143"/>
      <c r="F3" s="143"/>
      <c r="G3" s="143"/>
      <c r="H3" s="143"/>
      <c r="I3" s="143"/>
      <c r="J3" s="144"/>
      <c r="K3" s="129" t="s">
        <v>128</v>
      </c>
      <c r="L3" s="167"/>
      <c r="M3" s="158" t="str">
        <f>Proyecto!K3</f>
        <v>Fecha: 17 de septiembre de 2014</v>
      </c>
      <c r="N3" s="159"/>
      <c r="O3" s="159"/>
      <c r="P3" s="160"/>
      <c r="R3" s="11"/>
      <c r="S3" s="11"/>
      <c r="T3" s="11"/>
      <c r="U3" s="15"/>
      <c r="AE3" s="16"/>
    </row>
    <row r="4" spans="2:31" s="12" customFormat="1" ht="24" customHeight="1">
      <c r="B4" s="133"/>
      <c r="C4" s="134"/>
      <c r="D4" s="142" t="s">
        <v>124</v>
      </c>
      <c r="E4" s="143"/>
      <c r="F4" s="143"/>
      <c r="G4" s="143"/>
      <c r="H4" s="143"/>
      <c r="I4" s="143"/>
      <c r="J4" s="144"/>
      <c r="K4" s="129" t="s">
        <v>125</v>
      </c>
      <c r="L4" s="167"/>
      <c r="M4" s="129" t="str">
        <f>Proyecto!K4</f>
        <v>Version 001</v>
      </c>
      <c r="N4" s="161"/>
      <c r="O4" s="161"/>
      <c r="P4" s="130"/>
      <c r="R4" s="11"/>
      <c r="U4" s="15"/>
      <c r="AE4" s="16"/>
    </row>
    <row r="5" spans="2:31" s="12" customFormat="1" ht="22.5" customHeight="1" thickBot="1">
      <c r="B5" s="135"/>
      <c r="C5" s="136"/>
      <c r="D5" s="145" t="s">
        <v>126</v>
      </c>
      <c r="E5" s="146"/>
      <c r="F5" s="146"/>
      <c r="G5" s="146"/>
      <c r="H5" s="146"/>
      <c r="I5" s="146"/>
      <c r="J5" s="147"/>
      <c r="K5" s="131" t="s">
        <v>127</v>
      </c>
      <c r="L5" s="148"/>
      <c r="M5" s="162" t="s">
        <v>127</v>
      </c>
      <c r="N5" s="163"/>
      <c r="O5" s="163"/>
      <c r="P5" s="164"/>
      <c r="R5" s="11"/>
      <c r="U5" s="11"/>
      <c r="AE5" s="16"/>
    </row>
    <row r="6" spans="2:16" ht="5.25" customHeight="1">
      <c r="B6" s="5"/>
      <c r="C6" s="5"/>
      <c r="D6" s="5"/>
      <c r="E6" s="5"/>
      <c r="F6" s="5"/>
      <c r="G6" s="5"/>
      <c r="H6" s="5"/>
      <c r="I6" s="5"/>
      <c r="J6" s="5"/>
      <c r="K6" s="5"/>
      <c r="L6" s="5"/>
      <c r="M6" s="5"/>
      <c r="N6" s="5"/>
      <c r="O6" s="5"/>
      <c r="P6" s="5"/>
    </row>
    <row r="7" spans="2:31" ht="29.25" customHeight="1">
      <c r="B7" s="123" t="s">
        <v>0</v>
      </c>
      <c r="C7" s="123"/>
      <c r="D7" s="165" t="str">
        <f>Proyecto!$E$7</f>
        <v> Circular reuniones máximo órgano social y derecho de inspección</v>
      </c>
      <c r="E7" s="165"/>
      <c r="F7" s="165"/>
      <c r="G7" s="165"/>
      <c r="H7" s="165"/>
      <c r="I7" s="165"/>
      <c r="J7" s="165"/>
      <c r="K7" s="165"/>
      <c r="L7" s="165"/>
      <c r="M7" s="165"/>
      <c r="N7" s="165"/>
      <c r="O7" s="165"/>
      <c r="P7" s="165"/>
      <c r="AE7" s="1"/>
    </row>
    <row r="8" spans="2:31" ht="6.75" customHeight="1">
      <c r="B8" s="8"/>
      <c r="C8" s="8"/>
      <c r="D8" s="9"/>
      <c r="E8" s="9"/>
      <c r="F8" s="9"/>
      <c r="G8" s="9"/>
      <c r="H8" s="9"/>
      <c r="I8" s="9"/>
      <c r="J8" s="9"/>
      <c r="K8" s="9"/>
      <c r="L8" s="9"/>
      <c r="M8" s="9"/>
      <c r="N8" s="9"/>
      <c r="O8" s="9"/>
      <c r="P8" s="9"/>
      <c r="AE8" s="1"/>
    </row>
    <row r="9" spans="2:31" ht="39.75" customHeight="1">
      <c r="B9" s="153" t="s">
        <v>25</v>
      </c>
      <c r="C9" s="154"/>
      <c r="D9" s="150" t="s">
        <v>137</v>
      </c>
      <c r="E9" s="151"/>
      <c r="F9" s="151"/>
      <c r="G9" s="151"/>
      <c r="H9" s="151"/>
      <c r="I9" s="151"/>
      <c r="J9" s="151"/>
      <c r="K9" s="151"/>
      <c r="L9" s="151"/>
      <c r="M9" s="151"/>
      <c r="N9" s="151"/>
      <c r="O9" s="151"/>
      <c r="P9" s="152"/>
      <c r="AE9" s="1"/>
    </row>
    <row r="10" ht="7.5" customHeight="1"/>
    <row r="11" spans="2:31" ht="39.75" customHeight="1">
      <c r="B11" s="153" t="s">
        <v>26</v>
      </c>
      <c r="C11" s="154"/>
      <c r="D11" s="149" t="s">
        <v>183</v>
      </c>
      <c r="E11" s="149"/>
      <c r="F11" s="149"/>
      <c r="G11" s="149"/>
      <c r="H11" s="149"/>
      <c r="I11" s="149"/>
      <c r="J11" s="149"/>
      <c r="K11" s="149"/>
      <c r="L11" s="149"/>
      <c r="M11" s="149"/>
      <c r="N11" s="149"/>
      <c r="O11" s="149"/>
      <c r="P11" s="149"/>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5" t="s">
        <v>103</v>
      </c>
      <c r="C13" s="155"/>
      <c r="D13" s="47" t="s">
        <v>1</v>
      </c>
      <c r="E13" s="149" t="s">
        <v>184</v>
      </c>
      <c r="F13" s="149"/>
      <c r="G13" s="149"/>
      <c r="H13" s="149"/>
      <c r="I13" s="149"/>
      <c r="J13" s="149"/>
      <c r="K13" s="149"/>
      <c r="L13" s="149"/>
      <c r="M13" s="149"/>
      <c r="N13" s="149"/>
      <c r="O13" s="149"/>
      <c r="P13" s="149"/>
      <c r="AE13" s="1"/>
    </row>
    <row r="14" spans="2:21" s="50" customFormat="1" ht="21" customHeight="1">
      <c r="B14" s="156"/>
      <c r="C14" s="156"/>
      <c r="D14" s="48" t="s">
        <v>105</v>
      </c>
      <c r="E14" s="149"/>
      <c r="F14" s="149"/>
      <c r="G14" s="149"/>
      <c r="H14" s="149"/>
      <c r="I14" s="149"/>
      <c r="J14" s="149"/>
      <c r="K14" s="149"/>
      <c r="L14" s="149"/>
      <c r="M14" s="149"/>
      <c r="N14" s="149"/>
      <c r="O14" s="149"/>
      <c r="P14" s="149"/>
      <c r="R14" s="11"/>
      <c r="U14" s="11"/>
    </row>
    <row r="15" spans="2:21" s="50" customFormat="1" ht="5.25" customHeight="1">
      <c r="B15" s="10"/>
      <c r="C15" s="10"/>
      <c r="D15" s="49"/>
      <c r="E15" s="49"/>
      <c r="F15" s="49"/>
      <c r="G15" s="49"/>
      <c r="H15" s="49"/>
      <c r="I15" s="49"/>
      <c r="J15" s="49"/>
      <c r="K15" s="49"/>
      <c r="L15" s="49"/>
      <c r="M15" s="49"/>
      <c r="N15" s="49"/>
      <c r="O15" s="49"/>
      <c r="P15" s="49"/>
      <c r="R15" s="11"/>
      <c r="U15" s="11"/>
    </row>
    <row r="16" spans="2:31" ht="22.5" customHeight="1">
      <c r="B16" s="155" t="s">
        <v>103</v>
      </c>
      <c r="C16" s="155"/>
      <c r="D16" s="51" t="s">
        <v>1</v>
      </c>
      <c r="E16" s="168"/>
      <c r="F16" s="168"/>
      <c r="G16" s="168"/>
      <c r="H16" s="168"/>
      <c r="I16" s="168"/>
      <c r="J16" s="168"/>
      <c r="K16" s="168"/>
      <c r="L16" s="168"/>
      <c r="M16" s="168"/>
      <c r="N16" s="168"/>
      <c r="O16" s="168"/>
      <c r="P16" s="168"/>
      <c r="AE16" s="1"/>
    </row>
    <row r="17" spans="2:21" s="54" customFormat="1" ht="21" customHeight="1">
      <c r="B17" s="156"/>
      <c r="C17" s="156"/>
      <c r="D17" s="52" t="s">
        <v>106</v>
      </c>
      <c r="E17" s="168"/>
      <c r="F17" s="168"/>
      <c r="G17" s="168"/>
      <c r="H17" s="168"/>
      <c r="I17" s="168"/>
      <c r="J17" s="168"/>
      <c r="K17" s="168"/>
      <c r="L17" s="168"/>
      <c r="M17" s="168"/>
      <c r="N17" s="168"/>
      <c r="O17" s="168"/>
      <c r="P17" s="168"/>
      <c r="R17" s="11"/>
      <c r="U17" s="11"/>
    </row>
    <row r="18" spans="2:21" s="54" customFormat="1" ht="5.25" customHeight="1">
      <c r="B18" s="10"/>
      <c r="C18" s="10"/>
      <c r="D18" s="53"/>
      <c r="E18" s="53"/>
      <c r="F18" s="53"/>
      <c r="G18" s="53"/>
      <c r="H18" s="53"/>
      <c r="I18" s="53"/>
      <c r="J18" s="53"/>
      <c r="K18" s="53"/>
      <c r="L18" s="53"/>
      <c r="M18" s="53"/>
      <c r="N18" s="53"/>
      <c r="O18" s="53"/>
      <c r="P18" s="53"/>
      <c r="R18" s="11"/>
      <c r="U18" s="11"/>
    </row>
    <row r="19" spans="2:31" ht="22.5" customHeight="1">
      <c r="B19" s="155" t="s">
        <v>103</v>
      </c>
      <c r="C19" s="155"/>
      <c r="D19" s="51" t="s">
        <v>1</v>
      </c>
      <c r="E19" s="168"/>
      <c r="F19" s="168"/>
      <c r="G19" s="168"/>
      <c r="H19" s="168"/>
      <c r="I19" s="168"/>
      <c r="J19" s="168"/>
      <c r="K19" s="168"/>
      <c r="L19" s="168"/>
      <c r="M19" s="168"/>
      <c r="N19" s="168"/>
      <c r="O19" s="168"/>
      <c r="P19" s="168"/>
      <c r="AE19" s="1"/>
    </row>
    <row r="20" spans="2:21" s="54" customFormat="1" ht="21" customHeight="1">
      <c r="B20" s="156"/>
      <c r="C20" s="156"/>
      <c r="D20" s="52" t="s">
        <v>106</v>
      </c>
      <c r="E20" s="168"/>
      <c r="F20" s="168"/>
      <c r="G20" s="168"/>
      <c r="H20" s="168"/>
      <c r="I20" s="168"/>
      <c r="J20" s="168"/>
      <c r="K20" s="168"/>
      <c r="L20" s="168"/>
      <c r="M20" s="168"/>
      <c r="N20" s="168"/>
      <c r="O20" s="168"/>
      <c r="P20" s="168"/>
      <c r="R20" s="11"/>
      <c r="U20" s="11"/>
    </row>
    <row r="21" spans="2:21" s="54" customFormat="1" ht="5.25" customHeight="1">
      <c r="B21" s="10"/>
      <c r="C21" s="10"/>
      <c r="D21" s="53"/>
      <c r="E21" s="53"/>
      <c r="F21" s="53"/>
      <c r="G21" s="53"/>
      <c r="H21" s="53"/>
      <c r="I21" s="53"/>
      <c r="J21" s="53"/>
      <c r="K21" s="53"/>
      <c r="L21" s="53"/>
      <c r="M21" s="53"/>
      <c r="N21" s="53"/>
      <c r="O21" s="53"/>
      <c r="P21" s="53"/>
      <c r="R21" s="11"/>
      <c r="U21" s="11"/>
    </row>
    <row r="22" spans="2:31" ht="22.5" customHeight="1">
      <c r="B22" s="155" t="s">
        <v>103</v>
      </c>
      <c r="C22" s="155"/>
      <c r="D22" s="51" t="s">
        <v>1</v>
      </c>
      <c r="E22" s="168"/>
      <c r="F22" s="168"/>
      <c r="G22" s="168"/>
      <c r="H22" s="168"/>
      <c r="I22" s="168"/>
      <c r="J22" s="168"/>
      <c r="K22" s="168"/>
      <c r="L22" s="168"/>
      <c r="M22" s="168"/>
      <c r="N22" s="168"/>
      <c r="O22" s="168"/>
      <c r="P22" s="168"/>
      <c r="AE22" s="1"/>
    </row>
    <row r="23" spans="2:21" s="54" customFormat="1" ht="21" customHeight="1">
      <c r="B23" s="156"/>
      <c r="C23" s="156"/>
      <c r="D23" s="52" t="s">
        <v>106</v>
      </c>
      <c r="E23" s="168"/>
      <c r="F23" s="168"/>
      <c r="G23" s="168"/>
      <c r="H23" s="168"/>
      <c r="I23" s="168"/>
      <c r="J23" s="168"/>
      <c r="K23" s="168"/>
      <c r="L23" s="168"/>
      <c r="M23" s="168"/>
      <c r="N23" s="168"/>
      <c r="O23" s="168"/>
      <c r="P23" s="168"/>
      <c r="R23" s="11"/>
      <c r="U23" s="11"/>
    </row>
  </sheetData>
  <sheetProtection/>
  <mergeCells count="30">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D5:J5"/>
    <mergeCell ref="K5:L5"/>
    <mergeCell ref="D11:P11"/>
    <mergeCell ref="D9:P9"/>
    <mergeCell ref="B7:C7"/>
    <mergeCell ref="B11:C11"/>
    <mergeCell ref="B9:C9"/>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H23" sqref="H23"/>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5"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37"/>
      <c r="C2" s="138"/>
      <c r="D2" s="174" t="s">
        <v>121</v>
      </c>
      <c r="E2" s="175"/>
      <c r="F2" s="175"/>
      <c r="G2" s="175"/>
      <c r="H2" s="176"/>
      <c r="I2" s="67" t="str">
        <f>Proyecto!K2</f>
        <v>Codigo: GC-F-015</v>
      </c>
      <c r="J2" s="24"/>
      <c r="K2" s="24"/>
      <c r="L2" s="24"/>
      <c r="M2" s="66"/>
      <c r="N2" s="66"/>
      <c r="T2" s="16"/>
    </row>
    <row r="3" spans="2:20" s="21" customFormat="1" ht="23.25" customHeight="1" thickBot="1">
      <c r="B3" s="133"/>
      <c r="C3" s="134"/>
      <c r="D3" s="174" t="s">
        <v>123</v>
      </c>
      <c r="E3" s="175"/>
      <c r="F3" s="175"/>
      <c r="G3" s="175"/>
      <c r="H3" s="176"/>
      <c r="I3" s="68" t="str">
        <f>Proyecto!K3</f>
        <v>Fecha: 17 de septiembre de 2014</v>
      </c>
      <c r="J3" s="24"/>
      <c r="K3" s="24"/>
      <c r="L3" s="24"/>
      <c r="M3" s="66"/>
      <c r="N3" s="66"/>
      <c r="T3" s="16"/>
    </row>
    <row r="4" spans="2:20" s="21" customFormat="1" ht="24" customHeight="1" thickBot="1">
      <c r="B4" s="133"/>
      <c r="C4" s="134"/>
      <c r="D4" s="174" t="s">
        <v>124</v>
      </c>
      <c r="E4" s="175"/>
      <c r="F4" s="175"/>
      <c r="G4" s="175"/>
      <c r="H4" s="176"/>
      <c r="I4" s="68" t="str">
        <f>Proyecto!K4</f>
        <v>Version 001</v>
      </c>
      <c r="J4" s="24"/>
      <c r="K4" s="24"/>
      <c r="L4" s="24"/>
      <c r="M4" s="66"/>
      <c r="N4" s="66"/>
      <c r="T4" s="16"/>
    </row>
    <row r="5" spans="2:20" s="21" customFormat="1" ht="22.5" customHeight="1" thickBot="1">
      <c r="B5" s="135"/>
      <c r="C5" s="136"/>
      <c r="D5" s="177" t="s">
        <v>126</v>
      </c>
      <c r="E5" s="178"/>
      <c r="F5" s="178"/>
      <c r="G5" s="178"/>
      <c r="H5" s="179"/>
      <c r="I5" s="69" t="s">
        <v>127</v>
      </c>
      <c r="J5" s="24"/>
      <c r="K5" s="24"/>
      <c r="L5" s="24"/>
      <c r="M5" s="66"/>
      <c r="N5" s="66"/>
      <c r="T5" s="16"/>
    </row>
    <row r="6" spans="2:9" ht="5.25" customHeight="1">
      <c r="B6" s="20"/>
      <c r="C6" s="20"/>
      <c r="D6" s="20"/>
      <c r="E6" s="20"/>
      <c r="F6" s="20"/>
      <c r="G6" s="46"/>
      <c r="H6" s="20"/>
      <c r="I6" s="20"/>
    </row>
    <row r="7" spans="2:24" ht="29.25" customHeight="1">
      <c r="B7" s="123" t="s">
        <v>0</v>
      </c>
      <c r="C7" s="123"/>
      <c r="D7" s="165" t="str">
        <f>Proyecto!$E$7</f>
        <v> Circular reuniones máximo órgano social y derecho de inspección</v>
      </c>
      <c r="E7" s="165"/>
      <c r="F7" s="165"/>
      <c r="G7" s="165"/>
      <c r="H7" s="165"/>
      <c r="I7" s="165"/>
      <c r="X7" s="1"/>
    </row>
    <row r="8" spans="2:14" s="21" customFormat="1" ht="10.5" customHeight="1">
      <c r="B8" s="10"/>
      <c r="C8" s="10"/>
      <c r="D8" s="6"/>
      <c r="E8" s="6"/>
      <c r="F8" s="6"/>
      <c r="G8" s="6"/>
      <c r="H8" s="6"/>
      <c r="I8" s="6"/>
      <c r="N8" s="24"/>
    </row>
    <row r="9" spans="2:24" ht="18.75" customHeight="1">
      <c r="B9" s="171" t="s">
        <v>109</v>
      </c>
      <c r="C9" s="171"/>
      <c r="D9" s="171"/>
      <c r="E9" s="171"/>
      <c r="F9" s="171"/>
      <c r="G9" s="171"/>
      <c r="H9" s="171"/>
      <c r="I9" s="171"/>
      <c r="X9" s="1"/>
    </row>
    <row r="10" spans="2:24" ht="45" customHeight="1">
      <c r="B10" s="169" t="s">
        <v>27</v>
      </c>
      <c r="C10" s="169"/>
      <c r="D10" s="150" t="s">
        <v>160</v>
      </c>
      <c r="E10" s="172"/>
      <c r="F10" s="172"/>
      <c r="G10" s="172"/>
      <c r="H10" s="172"/>
      <c r="I10" s="173"/>
      <c r="X10" s="1"/>
    </row>
    <row r="11" spans="2:24" ht="22.5" customHeight="1">
      <c r="B11" s="169" t="s">
        <v>1</v>
      </c>
      <c r="C11" s="169"/>
      <c r="D11" s="169" t="s">
        <v>2</v>
      </c>
      <c r="E11" s="169"/>
      <c r="F11" s="33" t="s">
        <v>3</v>
      </c>
      <c r="G11" s="47" t="s">
        <v>107</v>
      </c>
      <c r="H11" s="47" t="s">
        <v>4</v>
      </c>
      <c r="I11" s="47" t="s">
        <v>108</v>
      </c>
      <c r="X11" s="1"/>
    </row>
    <row r="12" spans="2:24" ht="102" customHeight="1">
      <c r="B12" s="170" t="s">
        <v>55</v>
      </c>
      <c r="C12" s="170"/>
      <c r="D12" s="170" t="s">
        <v>138</v>
      </c>
      <c r="E12" s="170"/>
      <c r="F12" s="104">
        <v>1</v>
      </c>
      <c r="G12" s="103" t="s">
        <v>114</v>
      </c>
      <c r="H12" s="103" t="s">
        <v>53</v>
      </c>
      <c r="I12" s="103" t="s">
        <v>159</v>
      </c>
      <c r="X12" s="1"/>
    </row>
    <row r="13" spans="2:24" ht="24.75" customHeight="1">
      <c r="B13" s="169" t="s">
        <v>5</v>
      </c>
      <c r="C13" s="169"/>
      <c r="D13" s="170" t="s">
        <v>161</v>
      </c>
      <c r="E13" s="170"/>
      <c r="F13" s="170"/>
      <c r="G13" s="170"/>
      <c r="H13" s="170"/>
      <c r="I13" s="170"/>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6"/>
  <sheetViews>
    <sheetView showGridLines="0" zoomScale="90" zoomScaleNormal="90" zoomScalePageLayoutView="0" workbookViewId="0" topLeftCell="A4">
      <selection activeCell="C13" sqref="C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0"/>
      <c r="C2" s="177" t="s">
        <v>121</v>
      </c>
      <c r="D2" s="178"/>
      <c r="E2" s="178"/>
      <c r="F2" s="179"/>
      <c r="G2" s="67" t="str">
        <f>Proyecto!K2</f>
        <v>Codigo: GC-F-015</v>
      </c>
      <c r="H2" s="11"/>
      <c r="I2" s="11"/>
      <c r="J2" s="15"/>
      <c r="T2" s="16"/>
    </row>
    <row r="3" spans="2:20" s="12" customFormat="1" ht="23.25" customHeight="1" thickBot="1">
      <c r="B3" s="71"/>
      <c r="C3" s="177" t="s">
        <v>123</v>
      </c>
      <c r="D3" s="178"/>
      <c r="E3" s="178"/>
      <c r="F3" s="179"/>
      <c r="G3" s="68" t="str">
        <f>Proyecto!K3</f>
        <v>Fecha: 17 de septiembre de 2014</v>
      </c>
      <c r="H3" s="11"/>
      <c r="I3" s="11"/>
      <c r="J3" s="15"/>
      <c r="T3" s="16"/>
    </row>
    <row r="4" spans="2:20" s="12" customFormat="1" ht="24" customHeight="1" thickBot="1">
      <c r="B4" s="71"/>
      <c r="C4" s="177" t="s">
        <v>124</v>
      </c>
      <c r="D4" s="178"/>
      <c r="E4" s="178"/>
      <c r="F4" s="179"/>
      <c r="G4" s="68" t="str">
        <f>Proyecto!K4</f>
        <v>Version 001</v>
      </c>
      <c r="J4" s="15"/>
      <c r="T4" s="16"/>
    </row>
    <row r="5" spans="2:20" s="12" customFormat="1" ht="22.5" customHeight="1" thickBot="1">
      <c r="B5" s="72"/>
      <c r="C5" s="177" t="s">
        <v>126</v>
      </c>
      <c r="D5" s="178"/>
      <c r="E5" s="178"/>
      <c r="F5" s="179"/>
      <c r="G5" s="69" t="s">
        <v>127</v>
      </c>
      <c r="J5" s="11"/>
      <c r="T5" s="16"/>
    </row>
    <row r="6" spans="2:7" ht="5.25" customHeight="1">
      <c r="B6" s="5"/>
      <c r="C6" s="20"/>
      <c r="D6" s="5"/>
      <c r="E6" s="5"/>
      <c r="F6" s="5"/>
      <c r="G6" s="5"/>
    </row>
    <row r="7" spans="2:22" ht="29.25" customHeight="1">
      <c r="B7" s="37" t="s">
        <v>0</v>
      </c>
      <c r="C7" s="165" t="str">
        <f>Proyecto!$E$7</f>
        <v> Circular reuniones máximo órgano social y derecho de inspección</v>
      </c>
      <c r="D7" s="165"/>
      <c r="E7" s="165"/>
      <c r="F7" s="165"/>
      <c r="G7" s="165"/>
      <c r="V7" s="1"/>
    </row>
    <row r="8" ht="12"/>
    <row r="9" spans="2:7" ht="18" customHeight="1">
      <c r="B9" s="171" t="s">
        <v>43</v>
      </c>
      <c r="C9" s="171"/>
      <c r="D9" s="171"/>
      <c r="E9" s="171"/>
      <c r="F9" s="171"/>
      <c r="G9" s="171"/>
    </row>
    <row r="10" ht="15" customHeight="1"/>
    <row r="11" spans="2:7" ht="20.25" customHeight="1">
      <c r="B11" s="33" t="s">
        <v>73</v>
      </c>
      <c r="C11" s="33" t="s">
        <v>6</v>
      </c>
      <c r="D11" s="33" t="s">
        <v>14</v>
      </c>
      <c r="E11" s="33" t="s">
        <v>42</v>
      </c>
      <c r="F11" s="171" t="s">
        <v>15</v>
      </c>
      <c r="G11" s="171"/>
    </row>
    <row r="12" spans="2:7" ht="117" customHeight="1">
      <c r="B12" s="108" t="s">
        <v>60</v>
      </c>
      <c r="C12" s="108" t="s">
        <v>139</v>
      </c>
      <c r="D12" s="109" t="s">
        <v>63</v>
      </c>
      <c r="E12" s="108" t="s">
        <v>93</v>
      </c>
      <c r="F12" s="180" t="s">
        <v>141</v>
      </c>
      <c r="G12" s="180"/>
    </row>
    <row r="13" spans="2:7" ht="199.5">
      <c r="B13" s="108" t="s">
        <v>61</v>
      </c>
      <c r="C13" s="108" t="s">
        <v>162</v>
      </c>
      <c r="D13" s="109" t="s">
        <v>64</v>
      </c>
      <c r="E13" s="108" t="s">
        <v>93</v>
      </c>
      <c r="F13" s="180" t="s">
        <v>142</v>
      </c>
      <c r="G13" s="180"/>
    </row>
    <row r="14" spans="2:7" ht="102.75" customHeight="1">
      <c r="B14" s="108" t="s">
        <v>62</v>
      </c>
      <c r="C14" s="108" t="s">
        <v>163</v>
      </c>
      <c r="D14" s="109" t="s">
        <v>140</v>
      </c>
      <c r="E14" s="108" t="s">
        <v>93</v>
      </c>
      <c r="F14" s="180" t="s">
        <v>143</v>
      </c>
      <c r="G14" s="180"/>
    </row>
    <row r="15" spans="2:7" ht="14.25">
      <c r="B15" s="110"/>
      <c r="C15" s="111"/>
      <c r="D15" s="111"/>
      <c r="E15" s="111"/>
      <c r="F15" s="111"/>
      <c r="G15" s="111"/>
    </row>
    <row r="16" spans="2:7" ht="14.25">
      <c r="B16" s="111"/>
      <c r="C16" s="111"/>
      <c r="D16" s="111"/>
      <c r="E16" s="111"/>
      <c r="F16" s="111"/>
      <c r="G16" s="111"/>
    </row>
  </sheetData>
  <sheetProtection/>
  <mergeCells count="10">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E16:L65485 E15:G15 H8:L15 N8:T6548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8"/>
  <sheetViews>
    <sheetView zoomScale="115" zoomScaleNormal="115" zoomScalePageLayoutView="0" workbookViewId="0" topLeftCell="A1">
      <selection activeCell="C24" sqref="C24"/>
    </sheetView>
  </sheetViews>
  <sheetFormatPr defaultColWidth="11.421875" defaultRowHeight="12.75"/>
  <cols>
    <col min="1" max="1" width="5.00390625" style="73" customWidth="1"/>
    <col min="2" max="2" width="30.28125" style="73" customWidth="1"/>
    <col min="3" max="3" width="25.00390625" style="73" customWidth="1"/>
    <col min="4" max="4" width="11.421875" style="73" customWidth="1"/>
    <col min="5" max="5" width="33.00390625" style="73" customWidth="1"/>
    <col min="6" max="6" width="20.7109375" style="73" customWidth="1"/>
    <col min="7" max="7" width="25.57421875" style="73" customWidth="1"/>
    <col min="8" max="8" width="15.00390625" style="73" customWidth="1"/>
    <col min="9" max="16384" width="11.421875" style="73" customWidth="1"/>
  </cols>
  <sheetData>
    <row r="1" ht="13.5" thickBot="1"/>
    <row r="2" spans="2:8" ht="18" customHeight="1" thickBot="1">
      <c r="B2" s="76"/>
      <c r="C2" s="193" t="s">
        <v>121</v>
      </c>
      <c r="D2" s="194"/>
      <c r="E2" s="194"/>
      <c r="F2" s="194"/>
      <c r="G2" s="187" t="str">
        <f>Proyecto!K2</f>
        <v>Codigo: GC-F-015</v>
      </c>
      <c r="H2" s="188"/>
    </row>
    <row r="3" spans="2:8" ht="19.5" customHeight="1" thickBot="1">
      <c r="B3" s="78"/>
      <c r="C3" s="193" t="s">
        <v>123</v>
      </c>
      <c r="D3" s="194"/>
      <c r="E3" s="194"/>
      <c r="F3" s="194"/>
      <c r="G3" s="189" t="str">
        <f>Proyecto!K3</f>
        <v>Fecha: 17 de septiembre de 2014</v>
      </c>
      <c r="H3" s="190"/>
    </row>
    <row r="4" spans="2:8" ht="19.5" customHeight="1" thickBot="1">
      <c r="B4" s="78"/>
      <c r="C4" s="193" t="s">
        <v>124</v>
      </c>
      <c r="D4" s="194"/>
      <c r="E4" s="194"/>
      <c r="F4" s="194"/>
      <c r="G4" s="191" t="str">
        <f>Proyecto!K4</f>
        <v>Version 001</v>
      </c>
      <c r="H4" s="192"/>
    </row>
    <row r="5" spans="2:8" ht="21.75" customHeight="1" thickBot="1">
      <c r="B5" s="80"/>
      <c r="C5" s="193" t="s">
        <v>126</v>
      </c>
      <c r="D5" s="194"/>
      <c r="E5" s="194"/>
      <c r="F5" s="194"/>
      <c r="G5" s="189" t="s">
        <v>127</v>
      </c>
      <c r="H5" s="190"/>
    </row>
    <row r="6" ht="21" customHeight="1"/>
    <row r="7" spans="2:8" ht="22.5" customHeight="1">
      <c r="B7" s="181" t="s">
        <v>75</v>
      </c>
      <c r="C7" s="182"/>
      <c r="D7" s="182"/>
      <c r="E7" s="182"/>
      <c r="F7" s="182"/>
      <c r="G7" s="182"/>
      <c r="H7" s="182"/>
    </row>
    <row r="8" spans="2:8" ht="19.5" customHeight="1">
      <c r="B8" s="183" t="s">
        <v>147</v>
      </c>
      <c r="C8" s="184"/>
      <c r="D8" s="184"/>
      <c r="E8" s="184"/>
      <c r="F8" s="184"/>
      <c r="G8" s="184"/>
      <c r="H8" s="184"/>
    </row>
    <row r="9" ht="12.75">
      <c r="B9" s="74"/>
    </row>
    <row r="10" ht="12.75"/>
    <row r="11" spans="2:8" ht="22.5" customHeight="1">
      <c r="B11" s="185" t="s">
        <v>72</v>
      </c>
      <c r="C11" s="186"/>
      <c r="E11" s="181" t="s">
        <v>74</v>
      </c>
      <c r="F11" s="182"/>
      <c r="G11" s="182"/>
      <c r="H11" s="182"/>
    </row>
    <row r="12" ht="12.75"/>
    <row r="13" spans="2:8" ht="20.25" customHeight="1">
      <c r="B13" s="38" t="s">
        <v>6</v>
      </c>
      <c r="C13" s="38" t="s">
        <v>73</v>
      </c>
      <c r="D13" s="75"/>
      <c r="E13" s="38" t="s">
        <v>6</v>
      </c>
      <c r="F13" s="38" t="s">
        <v>73</v>
      </c>
      <c r="G13" s="38" t="s">
        <v>145</v>
      </c>
      <c r="H13" s="38" t="s">
        <v>146</v>
      </c>
    </row>
    <row r="14" spans="2:8" ht="47.25" customHeight="1">
      <c r="B14" s="101" t="s">
        <v>139</v>
      </c>
      <c r="C14" s="101" t="s">
        <v>60</v>
      </c>
      <c r="E14" s="105" t="s">
        <v>144</v>
      </c>
      <c r="F14" s="105" t="s">
        <v>144</v>
      </c>
      <c r="G14" s="105" t="s">
        <v>144</v>
      </c>
      <c r="H14" s="105" t="s">
        <v>144</v>
      </c>
    </row>
    <row r="15" spans="2:8" ht="48">
      <c r="B15" s="101" t="s">
        <v>164</v>
      </c>
      <c r="C15" s="101" t="s">
        <v>61</v>
      </c>
      <c r="E15" s="106"/>
      <c r="F15" s="106"/>
      <c r="G15" s="106"/>
      <c r="H15" s="106"/>
    </row>
    <row r="16" spans="2:8" ht="48">
      <c r="B16" s="101" t="s">
        <v>163</v>
      </c>
      <c r="C16" s="101" t="s">
        <v>62</v>
      </c>
      <c r="E16" s="106"/>
      <c r="F16" s="106"/>
      <c r="G16" s="106"/>
      <c r="H16" s="106"/>
    </row>
    <row r="17" spans="5:8" ht="12.75">
      <c r="E17" s="106"/>
      <c r="F17" s="106"/>
      <c r="G17" s="106"/>
      <c r="H17" s="106"/>
    </row>
    <row r="18" spans="5:8" ht="12.75">
      <c r="E18" s="106"/>
      <c r="F18" s="106"/>
      <c r="G18" s="106"/>
      <c r="H18" s="106"/>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PageLayoutView="0" workbookViewId="0" topLeftCell="A4">
      <selection activeCell="C46" sqref="C46:C49"/>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6"/>
      <c r="C2" s="193" t="s">
        <v>121</v>
      </c>
      <c r="D2" s="194"/>
      <c r="E2" s="194"/>
      <c r="F2" s="194"/>
      <c r="G2" s="187" t="str">
        <f>Proyecto!K2</f>
        <v>Codigo: GC-F-015</v>
      </c>
      <c r="H2" s="195"/>
      <c r="I2" s="195"/>
      <c r="J2" s="195"/>
      <c r="K2" s="195"/>
      <c r="L2" s="188"/>
      <c r="U2" s="16"/>
    </row>
    <row r="3" spans="2:21" s="18" customFormat="1" ht="23.25" customHeight="1" thickBot="1">
      <c r="B3" s="78"/>
      <c r="C3" s="193" t="s">
        <v>123</v>
      </c>
      <c r="D3" s="194"/>
      <c r="E3" s="194"/>
      <c r="F3" s="194"/>
      <c r="G3" s="189" t="str">
        <f>Proyecto!K3</f>
        <v>Fecha: 17 de septiembre de 2014</v>
      </c>
      <c r="H3" s="196"/>
      <c r="I3" s="196"/>
      <c r="J3" s="196"/>
      <c r="K3" s="196"/>
      <c r="L3" s="190"/>
      <c r="U3" s="16"/>
    </row>
    <row r="4" spans="2:21" s="18" customFormat="1" ht="24" customHeight="1" thickBot="1">
      <c r="B4" s="78"/>
      <c r="C4" s="193" t="s">
        <v>124</v>
      </c>
      <c r="D4" s="194"/>
      <c r="E4" s="194"/>
      <c r="F4" s="194"/>
      <c r="G4" s="191" t="str">
        <f>Proyecto!K4</f>
        <v>Version 001</v>
      </c>
      <c r="H4" s="197"/>
      <c r="I4" s="197"/>
      <c r="J4" s="197"/>
      <c r="K4" s="197"/>
      <c r="L4" s="192"/>
      <c r="U4" s="16"/>
    </row>
    <row r="5" spans="2:21" s="18" customFormat="1" ht="22.5" customHeight="1" thickBot="1">
      <c r="B5" s="80"/>
      <c r="C5" s="193" t="s">
        <v>126</v>
      </c>
      <c r="D5" s="194"/>
      <c r="E5" s="194"/>
      <c r="F5" s="194"/>
      <c r="G5" s="189" t="s">
        <v>127</v>
      </c>
      <c r="H5" s="196"/>
      <c r="I5" s="196"/>
      <c r="J5" s="196"/>
      <c r="K5" s="196"/>
      <c r="L5" s="190"/>
      <c r="U5" s="16"/>
    </row>
    <row r="6" spans="1:6" ht="5.25" customHeight="1">
      <c r="A6" s="7" t="str">
        <f>Proyecto!$E$7</f>
        <v> Circular reuniones máximo órgano social y derecho de inspección</v>
      </c>
      <c r="B6" s="17"/>
      <c r="C6" s="17"/>
      <c r="D6" s="17"/>
      <c r="E6" s="17"/>
      <c r="F6" s="17"/>
    </row>
    <row r="7" spans="2:21" ht="29.25" customHeight="1">
      <c r="B7" s="37" t="s">
        <v>0</v>
      </c>
      <c r="C7" s="165" t="str">
        <f>Proyecto!$E$7</f>
        <v> Circular reuniones máximo órgano social y derecho de inspección</v>
      </c>
      <c r="D7" s="165"/>
      <c r="E7" s="165"/>
      <c r="F7" s="165"/>
      <c r="U7" s="1"/>
    </row>
    <row r="8" ht="12">
      <c r="B8" s="18"/>
    </row>
    <row r="9" ht="12"/>
    <row r="10" spans="2:3" ht="18" customHeight="1">
      <c r="B10" s="37" t="s">
        <v>86</v>
      </c>
      <c r="C10" s="23" t="s">
        <v>85</v>
      </c>
    </row>
    <row r="11" ht="6" customHeight="1"/>
    <row r="12" spans="2:3" ht="18" customHeight="1">
      <c r="B12" s="37" t="s">
        <v>47</v>
      </c>
      <c r="C12" s="23">
        <v>0</v>
      </c>
    </row>
    <row r="13" ht="6" customHeight="1"/>
    <row r="14" spans="2:3" ht="18" customHeight="1">
      <c r="B14" s="37" t="s">
        <v>48</v>
      </c>
      <c r="C14" s="23">
        <v>0</v>
      </c>
    </row>
    <row r="15" ht="6" customHeight="1"/>
    <row r="16" spans="2:3" ht="18" customHeight="1">
      <c r="B16" s="37" t="s">
        <v>44</v>
      </c>
      <c r="C16" s="22">
        <v>0</v>
      </c>
    </row>
    <row r="17" ht="6" customHeight="1"/>
    <row r="18" spans="2:3" ht="18" customHeight="1">
      <c r="B18" s="37" t="s">
        <v>45</v>
      </c>
      <c r="C18" s="22">
        <v>0</v>
      </c>
    </row>
    <row r="19" ht="6" customHeight="1"/>
    <row r="20" spans="2:3" ht="18" customHeight="1">
      <c r="B20" s="37" t="s">
        <v>46</v>
      </c>
      <c r="C20" s="22">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4"/>
  <sheetViews>
    <sheetView showGridLines="0" zoomScale="90" zoomScaleNormal="90" zoomScalePageLayoutView="0" workbookViewId="0" topLeftCell="A1">
      <selection activeCell="B12" sqref="B12:E14"/>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4.281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07"/>
      <c r="C2" s="208"/>
      <c r="D2" s="198" t="s">
        <v>121</v>
      </c>
      <c r="E2" s="199"/>
      <c r="F2" s="199"/>
      <c r="G2" s="200"/>
      <c r="H2" s="77" t="str">
        <f>Proyecto!K2</f>
        <v>Codigo: GC-F-015</v>
      </c>
      <c r="P2" s="16"/>
    </row>
    <row r="3" spans="2:16" s="12" customFormat="1" ht="23.25" customHeight="1" thickBot="1">
      <c r="B3" s="209"/>
      <c r="C3" s="210"/>
      <c r="D3" s="201" t="s">
        <v>123</v>
      </c>
      <c r="E3" s="202"/>
      <c r="F3" s="202"/>
      <c r="G3" s="203"/>
      <c r="H3" s="81" t="str">
        <f>Proyecto!K3</f>
        <v>Fecha: 17 de septiembre de 2014</v>
      </c>
      <c r="P3" s="16"/>
    </row>
    <row r="4" spans="2:16" s="12" customFormat="1" ht="24" customHeight="1" thickBot="1">
      <c r="B4" s="209"/>
      <c r="C4" s="210"/>
      <c r="D4" s="204" t="s">
        <v>124</v>
      </c>
      <c r="E4" s="205"/>
      <c r="F4" s="205"/>
      <c r="G4" s="206"/>
      <c r="H4" s="79" t="str">
        <f>Proyecto!K4</f>
        <v>Version 001</v>
      </c>
      <c r="P4" s="16"/>
    </row>
    <row r="5" spans="2:16" s="12" customFormat="1" ht="22.5" customHeight="1" thickBot="1">
      <c r="B5" s="211"/>
      <c r="C5" s="212"/>
      <c r="D5" s="201" t="s">
        <v>126</v>
      </c>
      <c r="E5" s="202"/>
      <c r="F5" s="202"/>
      <c r="G5" s="203"/>
      <c r="H5" s="81" t="s">
        <v>127</v>
      </c>
      <c r="P5" s="16"/>
    </row>
    <row r="6" spans="2:8" ht="5.25" customHeight="1">
      <c r="B6" s="5"/>
      <c r="C6" s="5"/>
      <c r="D6" s="5"/>
      <c r="E6" s="5"/>
      <c r="F6" s="20"/>
      <c r="G6" s="5"/>
      <c r="H6" s="5"/>
    </row>
    <row r="7" spans="2:16" ht="29.25" customHeight="1">
      <c r="B7" s="123" t="s">
        <v>0</v>
      </c>
      <c r="C7" s="123"/>
      <c r="D7" s="165" t="str">
        <f>Proyecto!$E$7</f>
        <v> Circular reuniones máximo órgano social y derecho de inspección</v>
      </c>
      <c r="E7" s="165"/>
      <c r="F7" s="165"/>
      <c r="G7" s="165"/>
      <c r="H7" s="165"/>
      <c r="P7" s="1"/>
    </row>
    <row r="8" ht="19.5" customHeight="1"/>
    <row r="9" spans="2:8" ht="30" customHeight="1">
      <c r="B9" s="213" t="s">
        <v>37</v>
      </c>
      <c r="C9" s="214"/>
      <c r="D9" s="214"/>
      <c r="E9" s="214"/>
      <c r="F9" s="214"/>
      <c r="G9" s="214"/>
      <c r="H9" s="214"/>
    </row>
    <row r="10" spans="2:16" ht="9.75" customHeight="1">
      <c r="B10" s="210"/>
      <c r="C10" s="210"/>
      <c r="D10" s="210"/>
      <c r="E10" s="210"/>
      <c r="F10" s="210"/>
      <c r="G10" s="210"/>
      <c r="H10" s="210"/>
      <c r="P10" s="1"/>
    </row>
    <row r="11" spans="2:16" ht="25.5" customHeight="1">
      <c r="B11" s="169" t="s">
        <v>6</v>
      </c>
      <c r="C11" s="169"/>
      <c r="D11" s="33" t="s">
        <v>7</v>
      </c>
      <c r="E11" s="35" t="s">
        <v>70</v>
      </c>
      <c r="F11" s="33" t="s">
        <v>11</v>
      </c>
      <c r="G11" s="33" t="s">
        <v>95</v>
      </c>
      <c r="H11" s="33" t="s">
        <v>8</v>
      </c>
      <c r="P11" s="1"/>
    </row>
    <row r="12" spans="2:16" ht="39.75" customHeight="1">
      <c r="B12" s="263" t="s">
        <v>148</v>
      </c>
      <c r="C12" s="264"/>
      <c r="D12" s="265" t="s">
        <v>157</v>
      </c>
      <c r="E12" s="121">
        <v>2201000</v>
      </c>
      <c r="F12" s="107" t="s">
        <v>149</v>
      </c>
      <c r="G12" s="103" t="s">
        <v>93</v>
      </c>
      <c r="H12" s="103" t="s">
        <v>67</v>
      </c>
      <c r="P12" s="1"/>
    </row>
    <row r="13" spans="2:16" ht="44.25" customHeight="1">
      <c r="B13" s="263" t="s">
        <v>166</v>
      </c>
      <c r="C13" s="264"/>
      <c r="D13" s="121" t="s">
        <v>165</v>
      </c>
      <c r="E13" s="121">
        <v>2201000</v>
      </c>
      <c r="F13" s="115" t="s">
        <v>168</v>
      </c>
      <c r="G13" s="103" t="s">
        <v>93</v>
      </c>
      <c r="H13" s="103" t="s">
        <v>67</v>
      </c>
      <c r="P13" s="1"/>
    </row>
    <row r="14" spans="2:16" ht="57" customHeight="1">
      <c r="B14" s="263" t="s">
        <v>167</v>
      </c>
      <c r="C14" s="264"/>
      <c r="D14" s="121" t="s">
        <v>156</v>
      </c>
      <c r="E14" s="121">
        <v>2201000</v>
      </c>
      <c r="F14" s="115" t="s">
        <v>169</v>
      </c>
      <c r="G14" s="103" t="s">
        <v>93</v>
      </c>
      <c r="H14" s="103" t="s">
        <v>67</v>
      </c>
      <c r="P14" s="1"/>
    </row>
  </sheetData>
  <sheetProtection/>
  <mergeCells count="13">
    <mergeCell ref="B7:C7"/>
    <mergeCell ref="D7:H7"/>
    <mergeCell ref="B9:H9"/>
    <mergeCell ref="B14:C14"/>
    <mergeCell ref="B11:C11"/>
    <mergeCell ref="B12:C12"/>
    <mergeCell ref="B10:H10"/>
    <mergeCell ref="B13:C13"/>
    <mergeCell ref="D2:G2"/>
    <mergeCell ref="D3:G3"/>
    <mergeCell ref="D4:G4"/>
    <mergeCell ref="D5:G5"/>
    <mergeCell ref="B2:C5"/>
  </mergeCells>
  <conditionalFormatting sqref="D11:D12 D14">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15:N65492 I9:N9">
      <formula1>1</formula1>
      <formula2>5</formula2>
    </dataValidation>
  </dataValidations>
  <hyperlinks>
    <hyperlink ref="F12" r:id="rId1" display="aparias@supersociedades.gov.co"/>
    <hyperlink ref="F13" r:id="rId2" display="angelasr@supersociedades.gov.co"/>
    <hyperlink ref="F14" r:id="rId3" display="mariabc@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7"/>
  <drawing r:id="rId6"/>
  <legacyDrawing r:id="rId5"/>
</worksheet>
</file>

<file path=xl/worksheets/sheet8.xml><?xml version="1.0" encoding="utf-8"?>
<worksheet xmlns="http://schemas.openxmlformats.org/spreadsheetml/2006/main" xmlns:r="http://schemas.openxmlformats.org/officeDocument/2006/relationships">
  <sheetPr>
    <pageSetUpPr fitToPage="1"/>
  </sheetPr>
  <dimension ref="B2:P22"/>
  <sheetViews>
    <sheetView showGridLines="0" zoomScale="90" zoomScaleNormal="90" zoomScalePageLayoutView="0" workbookViewId="0" topLeftCell="A1">
      <selection activeCell="B13" sqref="B13:F14"/>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36.421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6"/>
      <c r="C2" s="193" t="s">
        <v>121</v>
      </c>
      <c r="D2" s="194"/>
      <c r="E2" s="194"/>
      <c r="F2" s="194"/>
      <c r="G2" s="83" t="str">
        <f>Proyecto!K2</f>
        <v>Codigo: GC-F-015</v>
      </c>
      <c r="H2" s="82"/>
      <c r="P2" s="16"/>
    </row>
    <row r="3" spans="2:16" s="12" customFormat="1" ht="23.25" customHeight="1" thickBot="1">
      <c r="B3" s="78"/>
      <c r="C3" s="193" t="s">
        <v>123</v>
      </c>
      <c r="D3" s="194"/>
      <c r="E3" s="194"/>
      <c r="F3" s="194"/>
      <c r="G3" s="81" t="str">
        <f>Proyecto!K3</f>
        <v>Fecha: 17 de septiembre de 2014</v>
      </c>
      <c r="H3" s="82"/>
      <c r="P3" s="16"/>
    </row>
    <row r="4" spans="2:16" s="12" customFormat="1" ht="24" customHeight="1" thickBot="1">
      <c r="B4" s="78"/>
      <c r="C4" s="193" t="s">
        <v>124</v>
      </c>
      <c r="D4" s="194"/>
      <c r="E4" s="194"/>
      <c r="F4" s="194"/>
      <c r="G4" s="81" t="str">
        <f>Proyecto!K4</f>
        <v>Version 001</v>
      </c>
      <c r="H4" s="82"/>
      <c r="P4" s="16"/>
    </row>
    <row r="5" spans="2:16" s="12" customFormat="1" ht="22.5" customHeight="1" thickBot="1">
      <c r="B5" s="80"/>
      <c r="C5" s="193" t="s">
        <v>126</v>
      </c>
      <c r="D5" s="194"/>
      <c r="E5" s="194"/>
      <c r="F5" s="194"/>
      <c r="G5" s="84" t="s">
        <v>127</v>
      </c>
      <c r="H5" s="82"/>
      <c r="P5" s="16"/>
    </row>
    <row r="6" spans="2:6" ht="5.25" customHeight="1">
      <c r="B6" s="5"/>
      <c r="C6" s="5"/>
      <c r="D6" s="20"/>
      <c r="E6" s="5"/>
      <c r="F6" s="5"/>
    </row>
    <row r="7" spans="2:16" ht="29.25" customHeight="1">
      <c r="B7" s="37" t="s">
        <v>0</v>
      </c>
      <c r="C7" s="218" t="str">
        <f>Proyecto!$E$7</f>
        <v> Circular reuniones máximo órgano social y derecho de inspección</v>
      </c>
      <c r="D7" s="218"/>
      <c r="E7" s="218"/>
      <c r="F7" s="218"/>
      <c r="G7" s="28"/>
      <c r="P7" s="1"/>
    </row>
    <row r="8" spans="2:16" ht="6.75" customHeight="1">
      <c r="B8" s="8"/>
      <c r="C8" s="9"/>
      <c r="D8" s="9"/>
      <c r="E8" s="9"/>
      <c r="F8" s="9"/>
      <c r="P8" s="1"/>
    </row>
    <row r="9" spans="2:3" ht="12">
      <c r="B9" s="134"/>
      <c r="C9" s="134"/>
    </row>
    <row r="10" spans="2:7" ht="20.25" customHeight="1">
      <c r="B10" s="215" t="s">
        <v>16</v>
      </c>
      <c r="C10" s="216"/>
      <c r="D10" s="216"/>
      <c r="E10" s="216"/>
      <c r="F10" s="216"/>
      <c r="G10" s="217"/>
    </row>
    <row r="11" ht="15" customHeight="1"/>
    <row r="12" spans="2:7" ht="24.75" customHeight="1">
      <c r="B12" s="34" t="s">
        <v>87</v>
      </c>
      <c r="C12" s="36" t="s">
        <v>17</v>
      </c>
      <c r="D12" s="36" t="s">
        <v>18</v>
      </c>
      <c r="E12" s="36" t="s">
        <v>19</v>
      </c>
      <c r="F12" s="36" t="s">
        <v>20</v>
      </c>
      <c r="G12" s="36" t="s">
        <v>21</v>
      </c>
    </row>
    <row r="13" spans="2:16" s="111" customFormat="1" ht="66.75" customHeight="1">
      <c r="B13" s="122" t="s">
        <v>151</v>
      </c>
      <c r="C13" s="122" t="s">
        <v>100</v>
      </c>
      <c r="D13" s="122" t="s">
        <v>150</v>
      </c>
      <c r="E13" s="122" t="s">
        <v>113</v>
      </c>
      <c r="F13" s="122" t="s">
        <v>170</v>
      </c>
      <c r="G13" s="112" t="s">
        <v>152</v>
      </c>
      <c r="P13" s="113"/>
    </row>
    <row r="14" spans="2:16" s="111" customFormat="1" ht="65.25" customHeight="1">
      <c r="B14" s="122" t="s">
        <v>172</v>
      </c>
      <c r="C14" s="122" t="s">
        <v>100</v>
      </c>
      <c r="D14" s="122" t="s">
        <v>150</v>
      </c>
      <c r="E14" s="122" t="s">
        <v>113</v>
      </c>
      <c r="F14" s="122" t="s">
        <v>171</v>
      </c>
      <c r="G14" s="112" t="s">
        <v>152</v>
      </c>
      <c r="P14" s="113"/>
    </row>
    <row r="16" ht="12.75">
      <c r="C16" s="26"/>
    </row>
    <row r="17" ht="12.75">
      <c r="C17" s="26"/>
    </row>
    <row r="18" ht="12.75">
      <c r="C18" s="29"/>
    </row>
    <row r="19" ht="12.75">
      <c r="C19" s="29"/>
    </row>
    <row r="20" ht="12.75">
      <c r="C20" s="29"/>
    </row>
    <row r="21" ht="12.75">
      <c r="C21" s="29"/>
    </row>
    <row r="22" ht="12.75">
      <c r="C22" s="29"/>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E15:E65500 G15:G65500 G11 G9 H9:N6550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13"/>
  <sheetViews>
    <sheetView showGridLines="0" zoomScale="90" zoomScaleNormal="90" zoomScalePageLayoutView="0" workbookViewId="0" topLeftCell="A1">
      <selection activeCell="B12" sqref="B12:C1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6"/>
      <c r="C2" s="193" t="s">
        <v>121</v>
      </c>
      <c r="D2" s="194"/>
      <c r="E2" s="194"/>
      <c r="F2" s="194"/>
      <c r="G2" s="187" t="str">
        <f>Proyecto!K2</f>
        <v>Codigo: GC-F-015</v>
      </c>
      <c r="H2" s="188"/>
      <c r="J2" s="11"/>
      <c r="K2" s="11"/>
      <c r="L2" s="11"/>
      <c r="M2" s="15"/>
      <c r="W2" s="16"/>
    </row>
    <row r="3" spans="2:23" s="12" customFormat="1" ht="23.25" customHeight="1" thickBot="1">
      <c r="B3" s="78"/>
      <c r="C3" s="193" t="s">
        <v>123</v>
      </c>
      <c r="D3" s="194"/>
      <c r="E3" s="194"/>
      <c r="F3" s="194"/>
      <c r="G3" s="189" t="str">
        <f>Proyecto!K3</f>
        <v>Fecha: 17 de septiembre de 2014</v>
      </c>
      <c r="H3" s="190"/>
      <c r="J3" s="11"/>
      <c r="K3" s="11"/>
      <c r="L3" s="11"/>
      <c r="M3" s="15"/>
      <c r="W3" s="16"/>
    </row>
    <row r="4" spans="2:23" s="12" customFormat="1" ht="24" customHeight="1" thickBot="1">
      <c r="B4" s="78"/>
      <c r="C4" s="193" t="s">
        <v>124</v>
      </c>
      <c r="D4" s="194"/>
      <c r="E4" s="194"/>
      <c r="F4" s="194"/>
      <c r="G4" s="191" t="str">
        <f>Proyecto!K4</f>
        <v>Version 001</v>
      </c>
      <c r="H4" s="192"/>
      <c r="J4" s="11"/>
      <c r="M4" s="15"/>
      <c r="W4" s="16"/>
    </row>
    <row r="5" spans="2:23" s="12" customFormat="1" ht="22.5" customHeight="1" thickBot="1">
      <c r="B5" s="80"/>
      <c r="C5" s="193" t="s">
        <v>126</v>
      </c>
      <c r="D5" s="194"/>
      <c r="E5" s="194"/>
      <c r="F5" s="194"/>
      <c r="G5" s="189" t="s">
        <v>127</v>
      </c>
      <c r="H5" s="190"/>
      <c r="J5" s="11"/>
      <c r="M5" s="11"/>
      <c r="W5" s="16"/>
    </row>
    <row r="6" spans="2:8" ht="5.25" customHeight="1">
      <c r="B6" s="5"/>
      <c r="C6" s="5"/>
      <c r="D6" s="5"/>
      <c r="E6" s="5"/>
      <c r="F6" s="5"/>
      <c r="G6" s="5"/>
      <c r="H6" s="5"/>
    </row>
    <row r="7" spans="2:23" ht="29.25" customHeight="1">
      <c r="B7" s="40" t="s">
        <v>0</v>
      </c>
      <c r="C7" s="165" t="str">
        <f>Proyecto!$E$7</f>
        <v> Circular reuniones máximo órgano social y derecho de inspección</v>
      </c>
      <c r="D7" s="165"/>
      <c r="E7" s="165"/>
      <c r="F7" s="165"/>
      <c r="G7" s="165"/>
      <c r="H7" s="165"/>
      <c r="W7" s="1"/>
    </row>
    <row r="8" ht="12"/>
    <row r="9" spans="2:8" ht="15" customHeight="1">
      <c r="B9" s="171" t="s">
        <v>9</v>
      </c>
      <c r="C9" s="171"/>
      <c r="D9" s="171"/>
      <c r="E9" s="171"/>
      <c r="F9" s="171"/>
      <c r="G9" s="171"/>
      <c r="H9" s="171"/>
    </row>
    <row r="10" ht="15" customHeight="1"/>
    <row r="11" spans="2:8" ht="33.75" customHeight="1">
      <c r="B11" s="169" t="s">
        <v>88</v>
      </c>
      <c r="C11" s="169"/>
      <c r="D11" s="33" t="s">
        <v>28</v>
      </c>
      <c r="E11" s="33" t="s">
        <v>10</v>
      </c>
      <c r="F11" s="45" t="s">
        <v>12</v>
      </c>
      <c r="G11" s="33" t="s">
        <v>13</v>
      </c>
      <c r="H11" s="33" t="s">
        <v>120</v>
      </c>
    </row>
    <row r="12" spans="2:8" ht="20.25" customHeight="1">
      <c r="B12" s="261" t="s">
        <v>185</v>
      </c>
      <c r="C12" s="262"/>
      <c r="D12" s="31"/>
      <c r="E12" s="30"/>
      <c r="F12" s="30"/>
      <c r="G12" s="39"/>
      <c r="H12" s="30"/>
    </row>
    <row r="13" spans="2:8" ht="18" customHeight="1">
      <c r="B13" s="168"/>
      <c r="C13" s="168"/>
      <c r="D13" s="31"/>
      <c r="E13" s="31"/>
      <c r="F13" s="30"/>
      <c r="G13" s="39"/>
      <c r="H13" s="31"/>
    </row>
  </sheetData>
  <sheetProtection/>
  <mergeCells count="13">
    <mergeCell ref="C5:F5"/>
    <mergeCell ref="G5:H5"/>
    <mergeCell ref="C2:F2"/>
    <mergeCell ref="G2:H2"/>
    <mergeCell ref="C3:F3"/>
    <mergeCell ref="G3:H3"/>
    <mergeCell ref="C4:F4"/>
    <mergeCell ref="G4:H4"/>
    <mergeCell ref="B12:C12"/>
    <mergeCell ref="B13:C13"/>
    <mergeCell ref="B9:H9"/>
    <mergeCell ref="B11:C11"/>
    <mergeCell ref="C7:H7"/>
  </mergeCells>
  <conditionalFormatting sqref="E1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8:G8 I8:M65498 O8:U65498 F14:G6549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NV5X2DCNMZXR-567313764-121</vt:lpwstr>
  </property>
  <property fmtid="{D5CDD505-2E9C-101B-9397-08002B2CF9AE}" pid="8" name="_dlc_DocIdItemGuid">
    <vt:lpwstr>4e7ae518-a3a1-4432-8f1f-a6f468e71b4c</vt:lpwstr>
  </property>
  <property fmtid="{D5CDD505-2E9C-101B-9397-08002B2CF9AE}" pid="9" name="_dlc_DocIdUrl">
    <vt:lpwstr>https://www.supersociedades.gov.co/superintendencia/oficina-asesora-de-planeacion/planesdeaccion/_layouts/15/DocIdRedir.aspx?ID=NV5X2DCNMZXR-567313764-121, NV5X2DCNMZXR-567313764-121</vt:lpwstr>
  </property>
</Properties>
</file>