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60" windowHeight="7830" tabRatio="803"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'Interesados'!$B$2:$H$23</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<sst xmlns="http://schemas.openxmlformats.org/spreadsheetml/2006/main" count="370" uniqueCount="227">
  <si>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</si>
  <si>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</si>
  <si>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</si>
  <si>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</si>
  <si>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</si>
  <si>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</si>
  <si>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</si>
  <si>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</si>
  <si>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</si>
  <si>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</si>
  <si>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</si>
  <si>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</si>
  <si>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</si>
  <si>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</si>
  <si>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</si>
  <si>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</si>
  <si>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</si>
  <si>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</si>
  <si>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</si>
  <si>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</si>
  <si>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</si>
  <si>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</si>
  <si>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</si>
  <si>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</si>
  <si>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</si>
  <si>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</si>
  <si>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</si>
  <si>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</si>
  <si>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</si>
  <si>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</si>
  <si>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</si>
  <si>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</si>
  <si>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</si>
  <si>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</si>
  <si>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</si>
  <si>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</si>
  <si>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</si>
  <si>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</si>
  <si>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</si>
  <si>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</si>
  <si>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</si>
  <si>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</si>
  <si>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</si>
  <si>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</si>
  <si>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</si>
  <si>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</si>
  <si>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</si>
  <si>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</si>
  <si>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</si>
  <si>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</si>
  <si>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</si>
  <si>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</si>
  <si>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</si>
  <si>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</si>
  <si>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</si>
  <si>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</si>
  <si>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</si>
  <si>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</si>
  <si>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</si>
  <si>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</si>
  <si>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</si>
  <si>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</si>
  <si>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</si>
  <si>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</si>
  <si>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</si>
  <si>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</si>
  <si>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</si>
  <si>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</si>
  <si>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</si>
  <si>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</si>
  <si>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</si>
  <si>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</si>
  <si>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</si>
  <si>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</si>
  <si>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</si>
  <si>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</si>
  <si>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</si>
  <si>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</si>
  <si>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</si>
  <si>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</si>
  <si>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</si>
  <si>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</si>
  <si>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</si>
  <si>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</si>
  <si>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</si>
  <si>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</si>
  <si>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</si>
  <si>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</si>
  <si>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</si>
  <si>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</si>
  <si>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</si>
  <si>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</si>
  <si>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</si>
  <si>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</si>
  <si>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</si>
  <si>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</si>
  <si>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</si>
  <si>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</si>
  <si>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</si>
  <si>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</si>
  <si>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</si>
  <si>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</si>
  <si>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</si>
  <si>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</si>
  <si>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</si>
  <si>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</si>
  <si>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</si>
  <si>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</si>
  <si>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</si>
  <si>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</si>
  <si>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</si>
  <si>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</si>
  <si>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</si>
  <si>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</si>
  <si>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</si>
  <si>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</si>
  <si>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</si>
  <si>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</si>
  <si>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</si>
  <si>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</si>
  <si>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</si>
  <si>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</si>
  <si>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</si>
  <si>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</si>
  <si>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</si>
  <si>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</si>
  <si>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</si>
  <si>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</si>
  <si>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</si>
  <si>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</si>
  <si>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</si>
  <si>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</si>
  <si>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</si>
  <si>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</si>
  <si>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</si>
  <si>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</si>
  <si>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</si>
  <si>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</si>
  <si>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</si>
  <si>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 xml:space="preserve">Preparación para la evaluación del FMI sobre prevención del riesgo de LA/FT </t>
  </si>
  <si>
    <t>Contribuir a la preservación del orden público económico</t>
  </si>
  <si>
    <t xml:space="preserve">Preparar a la Superintendencia y a algunos supervisados para atender la visita de evaluación que hará el Fondo Monetario Internacional FMI, en materia de cumplimiento de políticas anti-lavado de activos y financiación del terrorismo </t>
  </si>
  <si>
    <t>Preparación para la visita del Fondo Monetario Internacional en el año 2017, en el que se evaluará el Sistema Antilavado de Activos y contra la Financiación del Terrorismo y de la Proliferación de Armas de Destrucción Masiva (ALA/CFT/FPADM)</t>
  </si>
  <si>
    <t>Realización de Conferencias, seminarios y/o capacitaciones a los oficiales de cumplimiento de los supervisados por la Entidad.</t>
  </si>
  <si>
    <t>Presentar resultados de la aplicación de la encuesta de prevención del riesgo de LA/FT.</t>
  </si>
  <si>
    <t xml:space="preserve">Realización de Conferencias, seminarios y/o capacitaciones a los funcionarios de las Delegaturas de AEC e IVC para que desarrollen las habilidades de comprobación del cumplimiento en la implementación del sistema de prevención del riesgo de lavado de activos y financiación del terrorismo. SARGLAFT. </t>
  </si>
  <si>
    <t>Número de jornadas académicas realizadas.</t>
  </si>
  <si>
    <t>jornadas académicas</t>
  </si>
  <si>
    <t>Realización de Jornadas académicas</t>
  </si>
  <si>
    <t>Neila Patricia Cáceres Vargas - Coordinador Grupo de Estudios Económicos y Financieros</t>
  </si>
  <si>
    <t xml:space="preserve">Juan Antonio Duque - Delegado de Asuntos Económicos y Contables 
</t>
  </si>
  <si>
    <t xml:space="preserve"> Angela Marcela Másmela Delgadillo – Funcionario Despacho Delegatura AEC
</t>
  </si>
  <si>
    <t xml:space="preserve">Neila Patricia Cáceres Vargas - Coordinador Grupo de Estudios Económicos y Financieros
</t>
  </si>
  <si>
    <t xml:space="preserve"> Angela Marcela Másmela Delgadillo – Funcionario Despacho Delegatura AEC
</t>
  </si>
  <si>
    <t>Juan Antonio Duque</t>
  </si>
  <si>
    <t>Delegado de Asuntos Económicos y Contables</t>
  </si>
  <si>
    <t>jduque@supersociedades.gov.co</t>
  </si>
  <si>
    <t>Angela Másmela</t>
  </si>
  <si>
    <t>Asesora Delegatura de AEC</t>
  </si>
  <si>
    <t>angelam@supersociedades.gov.co</t>
  </si>
  <si>
    <t>Neila Cáceres</t>
  </si>
  <si>
    <t>Coordinador Grupo de Estudios Económicos y Financieros</t>
  </si>
  <si>
    <t>NeilaCV@supersociedades.gov.co</t>
  </si>
  <si>
    <t>Cancelación de la jornada académica por causa de fuerza mayor.</t>
  </si>
  <si>
    <t>Tener fechas para posible reprogramación de la jornada académica.</t>
  </si>
  <si>
    <t>Coordinadora Grupo estudios económicos y Financieros</t>
  </si>
  <si>
    <t>jornadas académicass</t>
  </si>
  <si>
    <t>TOTAL</t>
  </si>
  <si>
    <t>Líder Técnico</t>
  </si>
  <si>
    <t>Líder funcional</t>
  </si>
  <si>
    <t>Francisco Reyes Villamizar</t>
  </si>
  <si>
    <t>Superintendente de Sociedades</t>
  </si>
  <si>
    <t>Carmen Maritza Gonzalez Manrique</t>
  </si>
  <si>
    <t>Directora Unidad de Información y Análisis Financiero ( E )</t>
  </si>
  <si>
    <t>Manuel Ramirez</t>
  </si>
  <si>
    <t>Profesional de la Unidad de Información y Análisis Financiero</t>
  </si>
  <si>
    <t>ccicla@uiaf.gov.co</t>
  </si>
  <si>
    <t>Neila Patricia Cáceres Vargas                                                                                 Coordinador Grupo de Estudios Económicos y Financieros</t>
  </si>
  <si>
    <t>Validar las respuestas a cuestionarios en materia de cumplimiento técnico y evaluación de la efectividada / validar los respuestas a los dos cuestionarios definitivos / enviar los dos cuestionarios al coordinador de la visita (UIAF).</t>
  </si>
  <si>
    <t>Validar las respuestas a cuestionarios en materia de cumplimiento técnico y evaluación de la efectividad / validar los respuestas a los dos cuestionarios definitivos / enviar los dos cuestionarios al coordinador de la visita (UIAF).</t>
  </si>
  <si>
    <t>cuestionarios en materia de cumplimiento técnico y evaluación de la efectividad</t>
  </si>
  <si>
    <t xml:space="preserve">Juan Antonio Duque - Delegado de Asuntos Económicos y Contables </t>
  </si>
  <si>
    <t>Revisar los tres (3) borradores que el equipo evaluador entregara al ente coordinador (UIAF).</t>
  </si>
  <si>
    <t>Resultado de la evaluación del FMI</t>
  </si>
  <si>
    <t>Socialización a público en general de los resultados de la evaluación del FMI</t>
  </si>
  <si>
    <t>Tiempo de Ejecución (1 año aprox), cuestionarios en materia de cumplimiento técnico y evaluación de la efectividad, borradores del resultado de la evaluación, entre otros.</t>
  </si>
  <si>
    <t>1. Una (1) Conferencias, seminarios y/o capacitaciones a los oficiales de cumplimiento de los supervisados por la Entidad.
2. Presentación de los resultados de la aplicación de la encuesta de prevención del riesgo de LA/FT que evidencie el avance de la implementación del sistema.
3. Una (1) Capacitación a  los funcionarios de las Delegaturas de AEC e IVC para que desarrollen las habilidades de comprobación del cumplimiento en la implementación del sistema de prevención del riesgo de lavado de activos y financiación del terrorismo. SARGLAFT. 
4. Cuestionarios en materia de cumplimiento técnico y evaluación de la efectividad</t>
  </si>
  <si>
    <t>La visita in situ debe ofrecer la mejor oportunidad para que los evaluadores aclaren cuestiones relacionadas con el sistema  ALA/CFT, y aclarar cuestiones de cumplimiento técnico pendietes.</t>
  </si>
  <si>
    <t>Antes de la visita in situ</t>
  </si>
  <si>
    <t>1. Entrega de cuestionarios</t>
  </si>
  <si>
    <t xml:space="preserve">Juan Antonio Duque - Delegado de AEC / Neila Patricia Cáceres Vargas - Coordinador Grupo de Estudios Económicos y Financieros / Erikson Hernan Valero Garzón - Grupo de Estudios Económicos y Financieros
</t>
  </si>
  <si>
    <t>17/02/2017</t>
  </si>
  <si>
    <t>Juan Antonio Duque - Delegado de AEC / Neila Patricia Cáceres Vargas - Coordinador Grupo de Estudios Económicos y Financieros / Erikson Hernan Valero Garzón - Grupo de Estudios Económicos y Financieros / UIAF</t>
  </si>
  <si>
    <t>Visita in situ</t>
  </si>
  <si>
    <t>30/6/2017</t>
  </si>
  <si>
    <t>Con posterioridad de la visita in situ</t>
  </si>
  <si>
    <t>Delegado de AEC</t>
  </si>
  <si>
    <t xml:space="preserve">Documento de respuesta a los cuestionarios en materia de cumplimiento técnico y de evaluación de la efectividad </t>
  </si>
  <si>
    <t xml:space="preserve">Documento con observaciones de  la Entidad a la Nota de Alcance emitida por el FMI </t>
  </si>
  <si>
    <t>Documento con observaciones de  la Entidad al borrador preliminar enviado por el FMI con el cumplimiento técnico</t>
  </si>
  <si>
    <t xml:space="preserve">Juan Antonio Duque - Delegado de AEC / Neila Patricia Cáceres Vargas - Coordinador Grupo de Estudios Económicos y Financieros </t>
  </si>
  <si>
    <t>Citación a la reunión (Documento escrito y/o correo electrónico) y agenda</t>
  </si>
  <si>
    <t>Ayuda  de memoria como soporte al representante de la entidad que aclarará las inquietudes presentadas por el quipo evaluador del FMI</t>
  </si>
  <si>
    <t>Documento con comentarios</t>
  </si>
  <si>
    <t xml:space="preserve">Juan Antonio Duque - Delegado de AEC </t>
  </si>
  <si>
    <t>Capacitaciones</t>
  </si>
  <si>
    <t>Juan Antonio Duque - Delegado de AEC/Angela Másmela-Funcionaria Delegatura de Asuntos Económicos y Contables / Neila Patricia Cáceres Vargas - Coordinador Grupo de Estudios Económicos y Financieros</t>
  </si>
  <si>
    <t>Documento de Diagnóstico a inquietudes para la elaboración de la Nota de Alcance para ser enviada al Equipo Evaluador del FMI.</t>
  </si>
  <si>
    <t>2. ReaIización de diagnóstico para elaborar respueta a inquietudes formuladas por el FMI</t>
  </si>
  <si>
    <t>3. Comentarios a la Nota de Alcance en la que se priorizan las areas de riesgo en LAFT, en los sectores que supervisa la Superintendencia de Sociedades</t>
  </si>
  <si>
    <t>4. Comentarios al Borrador preliminar al anexo de cumplimiento técnico que contine una descripción, analisis y lista de deficencias técnicas potenciales observadas por el FMI y competen a la supervisión de la Entidad</t>
  </si>
  <si>
    <t>5.Asistencia a la reunión en la que participarán diferentes entes gubernamentales y el equipo evaluador del FMI donde se acordará un  Borrador de Agenda de visita in situ</t>
  </si>
  <si>
    <t>6. Asistencia de la Entidad  a la entrevista realizada por el euipo evaluador del FMI</t>
  </si>
  <si>
    <t>9. Realización de los diferentes jornadas académicass</t>
  </si>
  <si>
    <t xml:space="preserve">7. Comentarios al primer Borrador Informe de Evaluación Mutua (IEM) por parte de la Entidad </t>
  </si>
  <si>
    <t xml:space="preserve">8. Comentarios al segundo Borrador Informe de Evaluación Mutua (IEM) por parte de la Entidad </t>
  </si>
  <si>
    <t>Adoptar buenas practicas que permitan el mejoramiento de los procesos y gestión de la Entidad</t>
  </si>
  <si>
    <t xml:space="preserve">Documento donde se aclara de forma precisa y concisa todas las aspectos de evaluación presentados por el equipo evaluador del FMI y que sean responsabilidad de la Entidad </t>
  </si>
  <si>
    <r>
      <rPr>
        <b/>
        <sz val="11"/>
        <rFont val="Arial"/>
        <family val="2"/>
      </rPr>
      <t>Líder Técnico</t>
    </r>
    <r>
      <rPr>
        <sz val="11"/>
        <rFont val="Arial"/>
        <family val="2"/>
      </rPr>
      <t xml:space="preserve">
Especifica las necesidades técnicas de la solución
Construye documento funcional - casos de uso 
Realiza pruebas  de los atributos de calidad de las aplicaciones
Aclarar inquietudes técnicas de las aplicaciones que se integran con la solución a construir
Elabora los estudios previos Cuando Aplique</t>
    </r>
  </si>
  <si>
    <t>2885222 ext. 129</t>
  </si>
  <si>
    <t xml:space="preserve">Erikson Hernán Valero Garzón - Grupo de Estudios Económicos y Financieros
</t>
  </si>
  <si>
    <t>NA</t>
  </si>
  <si>
    <t>* El cronograma se realizara en MS Project y será remitido junto con el presente formato a la Oficina Asesora de Planeación.</t>
  </si>
  <si>
    <t>El país como resultado de la evaluación obtenga una calificación de Deficiencias Importantes, lo cual implica entrar en la lista de ICRG (Internacional Co-operación Review Group por sus siglas en inglés) como país de alto riesgo</t>
  </si>
  <si>
    <t>Toda comunicación con los interesados se canalizara a través del gerente del proyecto y las instrucciones al líder funcional, las dara directamente el gerente del proyecto.</t>
  </si>
  <si>
    <t>Erikson Hernan Valero Garzón - Grupo de Estudios Económicos y Financieros</t>
  </si>
  <si>
    <t xml:space="preserve">220 1000 </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</si>
</sst>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40A]#,##0"/>
    <numFmt numFmtId="166" formatCode="dd\-mm\-yy"/>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57">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sz val="10"/>
      <color indexed="9"/>
      <name val="Arial"/>
      <family val="2"/>
    </font>
    <font>
      <b/>
      <sz val="10"/>
      <color indexed="9"/>
      <name val="Arial"/>
      <family val="2"/>
    </font>
    <font>
      <sz val="11"/>
      <name val="Arial"/>
      <family val="2"/>
    </font>
    <font>
      <b/>
      <sz val="11"/>
      <name val="Arial"/>
      <family val="2"/>
    </font>
    <font>
      <u val="single"/>
      <sz val="11"/>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u val="single"/>
      <sz val="11"/>
      <color theme="1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theme="0" tint="-0.34997999668121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right/>
      <top style="thin"/>
      <bottom style="thin"/>
    </border>
    <border>
      <left/>
      <right/>
      <top style="thin"/>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3" fillId="0" borderId="9" applyNumberFormat="0" applyFill="0" applyAlignment="0" applyProtection="0"/>
  </cellStyleXfs>
  <cellXfs count="272">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0"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2" applyFont="1" applyFill="1" applyBorder="1" applyAlignment="1" applyProtection="1">
      <alignment horizontal="center" vertical="center"/>
      <protection/>
    </xf>
    <xf numFmtId="0" fontId="50" fillId="0" borderId="0" xfId="0" applyFont="1" applyBorder="1" applyAlignment="1">
      <alignment horizontal="center" vertical="center"/>
    </xf>
    <xf numFmtId="0" fontId="4" fillId="0" borderId="0" xfId="0" applyFont="1" applyBorder="1" applyAlignment="1">
      <alignment/>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1" fillId="34" borderId="10" xfId="45" applyFont="1" applyFill="1" applyBorder="1" applyAlignment="1">
      <alignment horizontal="center" vertical="center"/>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2" fillId="35" borderId="11" xfId="0" applyFont="1" applyFill="1" applyBorder="1" applyAlignment="1">
      <alignment horizontal="center" vertical="center" wrapText="1"/>
    </xf>
    <xf numFmtId="0" fontId="52" fillId="35" borderId="0" xfId="0" applyFont="1" applyFill="1" applyAlignment="1">
      <alignment horizontal="center" vertical="center" wrapText="1"/>
    </xf>
    <xf numFmtId="0" fontId="52" fillId="35" borderId="11" xfId="0" applyFont="1" applyFill="1" applyBorder="1" applyAlignment="1">
      <alignment horizontal="center" vertical="center"/>
    </xf>
    <xf numFmtId="0" fontId="52" fillId="35" borderId="13" xfId="0" applyFont="1" applyFill="1" applyBorder="1" applyAlignment="1">
      <alignment horizontal="center" vertical="center" wrapText="1"/>
    </xf>
    <xf numFmtId="0" fontId="52" fillId="35" borderId="11" xfId="0" applyFont="1" applyFill="1" applyBorder="1" applyAlignment="1">
      <alignment horizontal="left" vertical="center"/>
    </xf>
    <xf numFmtId="0" fontId="53"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2"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2" fillId="35" borderId="11"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xf>
    <xf numFmtId="0" fontId="54"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2" applyFont="1" applyFill="1" applyBorder="1" applyAlignment="1" applyProtection="1">
      <alignment vertical="center"/>
      <protection/>
    </xf>
    <xf numFmtId="0" fontId="7" fillId="0" borderId="15" xfId="52" applyFont="1" applyFill="1" applyBorder="1" applyAlignment="1" applyProtection="1">
      <alignment vertical="center"/>
      <protection/>
    </xf>
    <xf numFmtId="0" fontId="7" fillId="0" borderId="20" xfId="52"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Border="1" applyAlignment="1">
      <alignment/>
    </xf>
    <xf numFmtId="14" fontId="0" fillId="0" borderId="11" xfId="0" applyNumberFormat="1" applyBorder="1" applyAlignment="1">
      <alignment/>
    </xf>
    <xf numFmtId="14" fontId="0" fillId="0" borderId="11" xfId="0" applyNumberFormat="1" applyFont="1" applyBorder="1" applyAlignment="1">
      <alignment/>
    </xf>
    <xf numFmtId="9" fontId="4" fillId="0" borderId="11" xfId="54" applyFont="1" applyBorder="1" applyAlignment="1">
      <alignment horizontal="center" vertical="center" wrapText="1"/>
    </xf>
    <xf numFmtId="0" fontId="0" fillId="0" borderId="11" xfId="0" applyFont="1" applyBorder="1" applyAlignment="1">
      <alignment horizontal="justify" vertical="top" wrapText="1"/>
    </xf>
    <xf numFmtId="14" fontId="0" fillId="0" borderId="11" xfId="0" applyNumberFormat="1" applyBorder="1" applyAlignment="1">
      <alignment horizontal="center" vertical="center"/>
    </xf>
    <xf numFmtId="0" fontId="52"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2" fillId="35" borderId="11" xfId="0" applyFont="1" applyFill="1" applyBorder="1" applyAlignment="1">
      <alignmen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0" fillId="0" borderId="11" xfId="0" applyFont="1" applyBorder="1" applyAlignment="1">
      <alignment horizontal="justify" vertical="center" wrapText="1"/>
    </xf>
    <xf numFmtId="0" fontId="6" fillId="0" borderId="11" xfId="0" applyFont="1" applyBorder="1" applyAlignment="1">
      <alignment horizontal="center" vertical="center" wrapText="1"/>
    </xf>
    <xf numFmtId="9" fontId="6" fillId="0" borderId="11" xfId="0" applyNumberFormat="1" applyFont="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38" borderId="11" xfId="0" applyFont="1" applyFill="1" applyBorder="1" applyAlignment="1">
      <alignment vertical="center" wrapText="1"/>
    </xf>
    <xf numFmtId="0" fontId="4" fillId="38" borderId="11" xfId="0" applyFont="1" applyFill="1" applyBorder="1" applyAlignment="1">
      <alignment horizontal="center" vertical="center" wrapText="1"/>
    </xf>
    <xf numFmtId="9" fontId="4" fillId="38" borderId="11" xfId="54" applyFont="1" applyFill="1" applyBorder="1" applyAlignment="1">
      <alignment horizontal="center" vertical="center" wrapText="1"/>
    </xf>
    <xf numFmtId="0" fontId="0" fillId="38" borderId="11" xfId="0" applyFont="1" applyFill="1" applyBorder="1" applyAlignment="1">
      <alignment horizontal="justify" wrapText="1"/>
    </xf>
    <xf numFmtId="14" fontId="0" fillId="38" borderId="11" xfId="0" applyNumberFormat="1" applyFill="1" applyBorder="1" applyAlignment="1">
      <alignment horizontal="center" vertical="center"/>
    </xf>
    <xf numFmtId="1" fontId="0" fillId="38" borderId="11" xfId="0" applyNumberFormat="1" applyFill="1" applyBorder="1" applyAlignment="1">
      <alignment horizontal="center" vertical="center"/>
    </xf>
    <xf numFmtId="0" fontId="0" fillId="38" borderId="11" xfId="0" applyFill="1" applyBorder="1" applyAlignment="1">
      <alignment/>
    </xf>
    <xf numFmtId="14" fontId="0" fillId="38" borderId="11" xfId="0" applyNumberFormat="1" applyFill="1" applyBorder="1" applyAlignment="1">
      <alignment/>
    </xf>
    <xf numFmtId="0" fontId="6" fillId="38" borderId="11" xfId="0" applyFont="1" applyFill="1" applyBorder="1" applyAlignment="1">
      <alignment horizontal="left" vertical="center"/>
    </xf>
    <xf numFmtId="14" fontId="0" fillId="0" borderId="11" xfId="0" applyNumberFormat="1" applyFont="1" applyBorder="1" applyAlignment="1">
      <alignment horizontal="center" vertical="center"/>
    </xf>
    <xf numFmtId="1" fontId="0" fillId="0" borderId="11" xfId="0" applyNumberFormat="1" applyFont="1" applyBorder="1" applyAlignment="1">
      <alignment horizontal="center" vertical="center"/>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Alignment="1">
      <alignment/>
    </xf>
    <xf numFmtId="0" fontId="16" fillId="33" borderId="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left" vertical="center" wrapText="1"/>
    </xf>
    <xf numFmtId="0" fontId="16" fillId="0" borderId="11" xfId="0" applyFont="1" applyBorder="1" applyAlignment="1">
      <alignment vertical="center" wrapText="1"/>
    </xf>
    <xf numFmtId="0" fontId="16" fillId="33" borderId="11" xfId="0" applyFont="1" applyFill="1" applyBorder="1" applyAlignment="1" quotePrefix="1">
      <alignment horizontal="center" vertical="center" wrapText="1"/>
    </xf>
    <xf numFmtId="0" fontId="55" fillId="33" borderId="11" xfId="45"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55" fillId="0" borderId="11" xfId="45" applyFont="1" applyBorder="1" applyAlignment="1">
      <alignment horizontal="center" vertical="center" wrapText="1"/>
    </xf>
    <xf numFmtId="0" fontId="16" fillId="0" borderId="0" xfId="0" applyFont="1" applyAlignment="1">
      <alignment horizontal="center" vertical="center" wrapText="1"/>
    </xf>
    <xf numFmtId="1" fontId="6" fillId="0" borderId="11" xfId="0" applyNumberFormat="1" applyFont="1" applyBorder="1" applyAlignment="1">
      <alignment horizontal="center" vertical="center" wrapText="1"/>
    </xf>
    <xf numFmtId="0" fontId="52" fillId="35" borderId="11" xfId="0" applyFont="1" applyFill="1" applyBorder="1" applyAlignment="1">
      <alignment horizontal="left" vertical="center"/>
    </xf>
    <xf numFmtId="0" fontId="16"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1" xfId="52" applyFont="1" applyFill="1" applyBorder="1" applyAlignment="1" applyProtection="1">
      <alignment horizontal="center" vertical="center"/>
      <protection/>
    </xf>
    <xf numFmtId="0" fontId="6" fillId="0" borderId="27" xfId="52" applyFont="1" applyFill="1" applyBorder="1" applyAlignment="1" applyProtection="1">
      <alignment horizontal="center" vertical="center"/>
      <protection/>
    </xf>
    <xf numFmtId="0" fontId="6" fillId="0" borderId="37" xfId="52" applyFont="1" applyFill="1" applyBorder="1" applyAlignment="1" applyProtection="1">
      <alignment horizontal="center" vertical="center"/>
      <protection/>
    </xf>
    <xf numFmtId="0" fontId="6" fillId="0" borderId="33" xfId="52" applyFont="1" applyFill="1" applyBorder="1" applyAlignment="1" applyProtection="1">
      <alignment horizontal="center" vertical="center"/>
      <protection/>
    </xf>
    <xf numFmtId="0" fontId="6" fillId="0" borderId="11" xfId="52" applyFont="1" applyFill="1" applyBorder="1" applyAlignment="1" applyProtection="1">
      <alignment horizontal="center" vertical="center"/>
      <protection/>
    </xf>
    <xf numFmtId="0" fontId="6" fillId="0" borderId="38" xfId="52" applyFont="1" applyFill="1" applyBorder="1" applyAlignment="1" applyProtection="1">
      <alignment horizontal="center" vertical="center"/>
      <protection/>
    </xf>
    <xf numFmtId="0" fontId="6" fillId="0" borderId="35" xfId="52" applyFont="1" applyFill="1" applyBorder="1" applyAlignment="1" applyProtection="1">
      <alignment horizontal="center" vertical="center"/>
      <protection/>
    </xf>
    <xf numFmtId="0" fontId="6" fillId="0" borderId="28" xfId="52" applyFont="1" applyFill="1" applyBorder="1" applyAlignment="1" applyProtection="1">
      <alignment horizontal="center" vertical="center"/>
      <protection/>
    </xf>
    <xf numFmtId="0" fontId="6" fillId="0" borderId="39" xfId="52" applyFont="1" applyFill="1" applyBorder="1" applyAlignment="1" applyProtection="1">
      <alignment horizontal="center" vertical="center"/>
      <protection/>
    </xf>
    <xf numFmtId="0" fontId="4" fillId="0" borderId="39" xfId="0" applyFont="1" applyBorder="1" applyAlignment="1">
      <alignment horizontal="left" vertical="center" wrapText="1"/>
    </xf>
    <xf numFmtId="0" fontId="16" fillId="33" borderId="11" xfId="0" applyFont="1" applyFill="1" applyBorder="1" applyAlignment="1">
      <alignment horizontal="left" vertical="center" wrapText="1"/>
    </xf>
    <xf numFmtId="0" fontId="16" fillId="33" borderId="38" xfId="0" applyFont="1" applyFill="1" applyBorder="1" applyAlignment="1">
      <alignment horizontal="left" vertical="center"/>
    </xf>
    <xf numFmtId="0" fontId="16" fillId="33" borderId="40" xfId="0" applyFont="1" applyFill="1" applyBorder="1" applyAlignment="1">
      <alignment horizontal="left" vertical="center"/>
    </xf>
    <xf numFmtId="0" fontId="16" fillId="33" borderId="12" xfId="0" applyFont="1" applyFill="1" applyBorder="1" applyAlignment="1">
      <alignment horizontal="left" vertical="center"/>
    </xf>
    <xf numFmtId="0" fontId="52" fillId="35" borderId="38" xfId="0" applyFont="1" applyFill="1" applyBorder="1" applyAlignment="1">
      <alignment horizontal="left" vertical="center" wrapText="1"/>
    </xf>
    <xf numFmtId="0" fontId="52" fillId="35" borderId="12" xfId="0" applyFont="1" applyFill="1" applyBorder="1" applyAlignment="1">
      <alignment horizontal="left" vertical="center" wrapText="1"/>
    </xf>
    <xf numFmtId="0" fontId="52" fillId="35" borderId="41" xfId="0" applyFont="1" applyFill="1" applyBorder="1" applyAlignment="1">
      <alignment horizontal="left" vertical="center" wrapText="1"/>
    </xf>
    <xf numFmtId="0" fontId="52"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52" fillId="35"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6" fillId="0" borderId="45" xfId="52" applyFont="1" applyFill="1" applyBorder="1" applyAlignment="1" applyProtection="1">
      <alignment horizontal="center" vertical="center"/>
      <protection/>
    </xf>
    <xf numFmtId="0" fontId="6" fillId="0" borderId="46" xfId="52" applyFont="1" applyFill="1" applyBorder="1" applyAlignment="1" applyProtection="1">
      <alignment horizontal="center" vertical="center"/>
      <protection/>
    </xf>
    <xf numFmtId="0" fontId="6" fillId="0" borderId="47" xfId="52" applyFont="1" applyFill="1" applyBorder="1" applyAlignment="1" applyProtection="1">
      <alignment horizontal="center" vertical="center"/>
      <protection/>
    </xf>
    <xf numFmtId="0" fontId="6" fillId="0" borderId="48" xfId="52" applyFont="1" applyFill="1" applyBorder="1" applyAlignment="1" applyProtection="1">
      <alignment horizontal="center" vertical="center"/>
      <protection/>
    </xf>
    <xf numFmtId="0" fontId="6" fillId="0" borderId="49" xfId="52" applyFont="1" applyFill="1" applyBorder="1" applyAlignment="1" applyProtection="1">
      <alignment horizontal="center" vertical="center"/>
      <protection/>
    </xf>
    <xf numFmtId="0" fontId="6" fillId="0" borderId="50" xfId="52"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53" fillId="35" borderId="51" xfId="0" applyFont="1" applyFill="1" applyBorder="1" applyAlignment="1">
      <alignment horizontal="center" vertical="center"/>
    </xf>
    <xf numFmtId="0" fontId="53" fillId="35" borderId="0" xfId="0" applyFont="1" applyFill="1" applyBorder="1" applyAlignment="1">
      <alignment horizontal="center" vertical="center"/>
    </xf>
    <xf numFmtId="0" fontId="0" fillId="33" borderId="11" xfId="0" applyFill="1" applyBorder="1" applyAlignment="1">
      <alignment horizontal="left" vertical="center"/>
    </xf>
    <xf numFmtId="0" fontId="53" fillId="35" borderId="38" xfId="0" applyFont="1" applyFill="1" applyBorder="1" applyAlignment="1">
      <alignment horizontal="center" vertical="center"/>
    </xf>
    <xf numFmtId="0" fontId="53"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6" fillId="33" borderId="48" xfId="52" applyFont="1" applyFill="1" applyBorder="1" applyAlignment="1" applyProtection="1">
      <alignment horizontal="center" vertical="center"/>
      <protection/>
    </xf>
    <xf numFmtId="0" fontId="6" fillId="33" borderId="49" xfId="52"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16" fillId="0" borderId="38" xfId="0" applyFont="1" applyBorder="1" applyAlignment="1">
      <alignment horizontal="left" vertical="center" wrapText="1"/>
    </xf>
    <xf numFmtId="0" fontId="16" fillId="0" borderId="40" xfId="0" applyFont="1" applyBorder="1" applyAlignment="1">
      <alignment horizontal="left" vertical="center" wrapText="1"/>
    </xf>
    <xf numFmtId="0" fontId="16" fillId="0" borderId="12" xfId="0" applyFont="1" applyBorder="1" applyAlignment="1">
      <alignment horizontal="left" vertical="center" wrapText="1"/>
    </xf>
    <xf numFmtId="0" fontId="52" fillId="35" borderId="51" xfId="0" applyFont="1" applyFill="1" applyBorder="1" applyAlignment="1">
      <alignment horizontal="center" vertical="center"/>
    </xf>
    <xf numFmtId="0" fontId="52" fillId="35" borderId="0" xfId="0" applyFont="1" applyFill="1" applyBorder="1" applyAlignment="1">
      <alignment horizontal="center" vertical="center"/>
    </xf>
    <xf numFmtId="0" fontId="6" fillId="33" borderId="52" xfId="52" applyFont="1" applyFill="1" applyBorder="1" applyAlignment="1" applyProtection="1">
      <alignment horizontal="center" vertical="center"/>
      <protection/>
    </xf>
    <xf numFmtId="0" fontId="6" fillId="33" borderId="58" xfId="52" applyFont="1" applyFill="1" applyBorder="1" applyAlignment="1" applyProtection="1">
      <alignment horizontal="center" vertical="center"/>
      <protection/>
    </xf>
    <xf numFmtId="0" fontId="6" fillId="33" borderId="53" xfId="52" applyFont="1" applyFill="1" applyBorder="1" applyAlignment="1" applyProtection="1">
      <alignment horizontal="center" vertical="center"/>
      <protection/>
    </xf>
    <xf numFmtId="0" fontId="6" fillId="33" borderId="54" xfId="52" applyFont="1" applyFill="1" applyBorder="1" applyAlignment="1" applyProtection="1">
      <alignment horizontal="center" vertical="center"/>
      <protection/>
    </xf>
    <xf numFmtId="0" fontId="6" fillId="33" borderId="59" xfId="52" applyFont="1" applyFill="1" applyBorder="1" applyAlignment="1" applyProtection="1">
      <alignment horizontal="center" vertical="center"/>
      <protection/>
    </xf>
    <xf numFmtId="0" fontId="6" fillId="33" borderId="55" xfId="52" applyFont="1" applyFill="1" applyBorder="1" applyAlignment="1" applyProtection="1">
      <alignment horizontal="center" vertical="center"/>
      <protection/>
    </xf>
    <xf numFmtId="0" fontId="6" fillId="33" borderId="56" xfId="52" applyFont="1" applyFill="1" applyBorder="1" applyAlignment="1" applyProtection="1">
      <alignment horizontal="center" vertical="center"/>
      <protection/>
    </xf>
    <xf numFmtId="0" fontId="6" fillId="33" borderId="60" xfId="52" applyFont="1" applyFill="1" applyBorder="1" applyAlignment="1" applyProtection="1">
      <alignment horizontal="center" vertical="center"/>
      <protection/>
    </xf>
    <xf numFmtId="0" fontId="6" fillId="33" borderId="57" xfId="52"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16" fillId="33" borderId="38" xfId="0" applyFont="1" applyFill="1" applyBorder="1" applyAlignment="1">
      <alignment horizontal="left" vertical="center" wrapText="1"/>
    </xf>
    <xf numFmtId="0" fontId="16" fillId="33" borderId="12" xfId="0" applyFont="1" applyFill="1" applyBorder="1" applyAlignment="1">
      <alignment horizontal="left" vertical="center" wrapText="1"/>
    </xf>
    <xf numFmtId="0" fontId="52" fillId="35" borderId="38" xfId="0" applyFont="1" applyFill="1" applyBorder="1" applyAlignment="1">
      <alignment horizontal="center" vertical="center"/>
    </xf>
    <xf numFmtId="0" fontId="52" fillId="35" borderId="40" xfId="0" applyFont="1" applyFill="1" applyBorder="1" applyAlignment="1">
      <alignment horizontal="center" vertical="center"/>
    </xf>
    <xf numFmtId="0" fontId="52" fillId="35" borderId="12" xfId="0" applyFont="1" applyFill="1" applyBorder="1" applyAlignment="1">
      <alignment horizontal="center" vertical="center"/>
    </xf>
    <xf numFmtId="0" fontId="16" fillId="0" borderId="11" xfId="0" applyFont="1" applyBorder="1" applyAlignment="1">
      <alignment horizontal="left" vertical="center" wrapText="1"/>
    </xf>
    <xf numFmtId="0" fontId="4" fillId="33" borderId="27"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6" fillId="33" borderId="31" xfId="52" applyFont="1" applyFill="1" applyBorder="1" applyAlignment="1" applyProtection="1">
      <alignment horizontal="center" vertical="center"/>
      <protection/>
    </xf>
    <xf numFmtId="0" fontId="6" fillId="33" borderId="27" xfId="52" applyFont="1" applyFill="1" applyBorder="1" applyAlignment="1" applyProtection="1">
      <alignment horizontal="center" vertical="center"/>
      <protection/>
    </xf>
    <xf numFmtId="0" fontId="6" fillId="33" borderId="32" xfId="52" applyFont="1" applyFill="1" applyBorder="1" applyAlignment="1" applyProtection="1">
      <alignment horizontal="center" vertical="center"/>
      <protection/>
    </xf>
    <xf numFmtId="0" fontId="6" fillId="33" borderId="33" xfId="52" applyFont="1" applyFill="1" applyBorder="1" applyAlignment="1" applyProtection="1">
      <alignment horizontal="center" vertical="center"/>
      <protection/>
    </xf>
    <xf numFmtId="0" fontId="6" fillId="33" borderId="11" xfId="52" applyFont="1" applyFill="1" applyBorder="1" applyAlignment="1" applyProtection="1">
      <alignment horizontal="center" vertical="center"/>
      <protection/>
    </xf>
    <xf numFmtId="0" fontId="6" fillId="33" borderId="34" xfId="52" applyFont="1" applyFill="1" applyBorder="1" applyAlignment="1" applyProtection="1">
      <alignment horizontal="center" vertical="center"/>
      <protection/>
    </xf>
    <xf numFmtId="0" fontId="6" fillId="33" borderId="35" xfId="52" applyFont="1" applyFill="1" applyBorder="1" applyAlignment="1" applyProtection="1">
      <alignment horizontal="center" vertical="center"/>
      <protection/>
    </xf>
    <xf numFmtId="0" fontId="6" fillId="33" borderId="28" xfId="52" applyFont="1" applyFill="1" applyBorder="1" applyAlignment="1" applyProtection="1">
      <alignment horizontal="center" vertical="center"/>
      <protection/>
    </xf>
    <xf numFmtId="0" fontId="6" fillId="33" borderId="36" xfId="52" applyFont="1" applyFill="1" applyBorder="1" applyAlignment="1" applyProtection="1">
      <alignment horizontal="center" vertical="center"/>
      <protection/>
    </xf>
    <xf numFmtId="0" fontId="6" fillId="33" borderId="46" xfId="52"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40" xfId="52" applyFont="1" applyFill="1" applyBorder="1" applyAlignment="1" applyProtection="1">
      <alignment horizontal="center" vertical="center"/>
      <protection/>
    </xf>
    <xf numFmtId="0" fontId="6" fillId="33" borderId="61" xfId="52" applyFont="1" applyFill="1" applyBorder="1" applyAlignment="1" applyProtection="1">
      <alignment horizontal="center" vertical="center"/>
      <protection/>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6" fillId="33" borderId="29" xfId="52" applyFont="1" applyFill="1" applyBorder="1" applyAlignment="1" applyProtection="1">
      <alignment horizontal="center" vertical="center"/>
      <protection/>
    </xf>
    <xf numFmtId="0" fontId="6" fillId="33" borderId="12" xfId="52" applyFont="1" applyFill="1" applyBorder="1" applyAlignment="1" applyProtection="1">
      <alignment horizontal="center" vertical="center"/>
      <protection/>
    </xf>
    <xf numFmtId="0" fontId="6" fillId="33" borderId="30" xfId="52"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0" borderId="11" xfId="0" applyFont="1" applyBorder="1" applyAlignment="1">
      <alignment horizontal="left" vertical="center"/>
    </xf>
    <xf numFmtId="0" fontId="16" fillId="0" borderId="11" xfId="0" applyFont="1" applyBorder="1" applyAlignment="1">
      <alignment horizontal="center" vertical="center" wrapText="1"/>
    </xf>
    <xf numFmtId="0" fontId="0" fillId="33" borderId="11" xfId="0" applyFill="1" applyBorder="1" applyAlignment="1">
      <alignment horizontal="center" vertical="center"/>
    </xf>
    <xf numFmtId="0" fontId="4" fillId="33" borderId="38" xfId="0" applyFont="1" applyFill="1" applyBorder="1" applyAlignment="1">
      <alignment horizontal="center" vertical="center" wrapText="1"/>
    </xf>
    <xf numFmtId="0" fontId="4" fillId="33" borderId="12"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5">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66294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304800</xdr:colOff>
      <xdr:row>10</xdr:row>
      <xdr:rowOff>742950</xdr:rowOff>
    </xdr:from>
    <xdr:to>
      <xdr:col>15</xdr:col>
      <xdr:colOff>38100</xdr:colOff>
      <xdr:row>12</xdr:row>
      <xdr:rowOff>371475</xdr:rowOff>
    </xdr:to>
    <xdr:sp>
      <xdr:nvSpPr>
        <xdr:cNvPr id="1" name="Flecha izquierda 2">
          <a:hlinkClick r:id="rId1"/>
        </xdr:cNvPr>
        <xdr:cNvSpPr>
          <a:spLocks/>
        </xdr:cNvSpPr>
      </xdr:nvSpPr>
      <xdr:spPr>
        <a:xfrm>
          <a:off x="17402175" y="3543300"/>
          <a:ext cx="952500" cy="21526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609600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24</xdr:row>
      <xdr:rowOff>95250</xdr:rowOff>
    </xdr:from>
    <xdr:to>
      <xdr:col>5</xdr:col>
      <xdr:colOff>714375</xdr:colOff>
      <xdr:row>32</xdr:row>
      <xdr:rowOff>57150</xdr:rowOff>
    </xdr:to>
    <xdr:sp>
      <xdr:nvSpPr>
        <xdr:cNvPr id="1" name="Flecha izquierda 2">
          <a:hlinkClick r:id="rId1"/>
        </xdr:cNvPr>
        <xdr:cNvSpPr>
          <a:spLocks/>
        </xdr:cNvSpPr>
      </xdr:nvSpPr>
      <xdr:spPr>
        <a:xfrm>
          <a:off x="5838825" y="7839075"/>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762952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jduque@supersociedades.gov.co" TargetMode="External" /><Relationship Id="rId2" Type="http://schemas.openxmlformats.org/officeDocument/2006/relationships/hyperlink" Target="mailto:angelam@supersociedades.gov.co" TargetMode="External" /><Relationship Id="rId3" Type="http://schemas.openxmlformats.org/officeDocument/2006/relationships/hyperlink" Target="mailto:NeilaCV@supersociedades.gov.co" TargetMode="External" /><Relationship Id="rId4" Type="http://schemas.openxmlformats.org/officeDocument/2006/relationships/hyperlink" Target="mailto:ccicla@uiaf.gov.co" TargetMode="External" /><Relationship Id="rId5" Type="http://schemas.openxmlformats.org/officeDocument/2006/relationships/comments" Target="../comments7.xml" /><Relationship Id="rId6" Type="http://schemas.openxmlformats.org/officeDocument/2006/relationships/vmlDrawing" Target="../drawings/vmlDrawing6.vml" /><Relationship Id="rId7" Type="http://schemas.openxmlformats.org/officeDocument/2006/relationships/drawing" Target="../drawings/drawing7.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tabSelected="1" zoomScale="85" zoomScaleNormal="85" zoomScalePageLayoutView="0" workbookViewId="0" topLeftCell="A1">
      <selection activeCell="A1" sqref="A1"/>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7"/>
      <c r="B2" s="151"/>
      <c r="C2" s="152"/>
      <c r="D2" s="153" t="s">
        <v>123</v>
      </c>
      <c r="E2" s="154"/>
      <c r="F2" s="154"/>
      <c r="G2" s="154"/>
      <c r="H2" s="154"/>
      <c r="I2" s="154"/>
      <c r="J2" s="155"/>
      <c r="K2" s="141" t="s">
        <v>124</v>
      </c>
      <c r="L2" s="142"/>
      <c r="S2" s="16"/>
    </row>
    <row r="3" spans="1:19" s="13" customFormat="1" ht="23.25" customHeight="1">
      <c r="A3" s="57"/>
      <c r="B3" s="147"/>
      <c r="C3" s="148"/>
      <c r="D3" s="156" t="s">
        <v>125</v>
      </c>
      <c r="E3" s="157"/>
      <c r="F3" s="157"/>
      <c r="G3" s="157"/>
      <c r="H3" s="157"/>
      <c r="I3" s="157"/>
      <c r="J3" s="158"/>
      <c r="K3" s="143" t="s">
        <v>130</v>
      </c>
      <c r="L3" s="144"/>
      <c r="S3" s="16"/>
    </row>
    <row r="4" spans="1:19" s="13" customFormat="1" ht="24" customHeight="1">
      <c r="A4" s="57"/>
      <c r="B4" s="147"/>
      <c r="C4" s="148"/>
      <c r="D4" s="156" t="s">
        <v>126</v>
      </c>
      <c r="E4" s="157"/>
      <c r="F4" s="157"/>
      <c r="G4" s="157"/>
      <c r="H4" s="157"/>
      <c r="I4" s="157"/>
      <c r="J4" s="158"/>
      <c r="K4" s="143" t="s">
        <v>127</v>
      </c>
      <c r="L4" s="144"/>
      <c r="S4" s="16"/>
    </row>
    <row r="5" spans="1:19" s="13" customFormat="1" ht="22.5" customHeight="1" thickBot="1">
      <c r="A5" s="57"/>
      <c r="B5" s="149"/>
      <c r="C5" s="150"/>
      <c r="D5" s="159" t="s">
        <v>128</v>
      </c>
      <c r="E5" s="160"/>
      <c r="F5" s="160"/>
      <c r="G5" s="160"/>
      <c r="H5" s="160"/>
      <c r="I5" s="160"/>
      <c r="J5" s="161"/>
      <c r="K5" s="145" t="s">
        <v>129</v>
      </c>
      <c r="L5" s="146"/>
      <c r="S5" s="16"/>
    </row>
    <row r="6" spans="3:9" ht="5.25" customHeight="1">
      <c r="C6" s="14"/>
      <c r="D6" s="14"/>
      <c r="E6" s="14"/>
      <c r="F6" s="14"/>
      <c r="G6" s="14"/>
      <c r="H6" s="14"/>
      <c r="I6" s="14"/>
    </row>
    <row r="7" spans="3:19" ht="29.25" customHeight="1">
      <c r="C7" s="139" t="s">
        <v>0</v>
      </c>
      <c r="D7" s="139"/>
      <c r="E7" s="140" t="s">
        <v>139</v>
      </c>
      <c r="F7" s="140"/>
      <c r="G7" s="140"/>
      <c r="H7" s="140"/>
      <c r="I7" s="140"/>
      <c r="J7" s="140"/>
      <c r="K7" s="140"/>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8"/>
      <c r="C10" s="59"/>
      <c r="D10" s="59"/>
      <c r="E10" s="59"/>
      <c r="F10" s="59"/>
      <c r="G10" s="59"/>
      <c r="H10" s="59"/>
      <c r="I10" s="59"/>
      <c r="J10" s="59"/>
      <c r="K10" s="59"/>
      <c r="L10" s="60"/>
    </row>
    <row r="11" spans="2:12" ht="39.75" customHeight="1" thickBot="1">
      <c r="B11" s="61"/>
      <c r="C11" s="19" t="s">
        <v>34</v>
      </c>
      <c r="D11" s="62"/>
      <c r="E11" s="19" t="s">
        <v>35</v>
      </c>
      <c r="F11" s="62"/>
      <c r="G11" s="19" t="s">
        <v>48</v>
      </c>
      <c r="H11" s="62"/>
      <c r="I11" s="19" t="s">
        <v>71</v>
      </c>
      <c r="J11" s="62"/>
      <c r="K11" s="19" t="s">
        <v>49</v>
      </c>
      <c r="L11" s="63"/>
    </row>
    <row r="12" spans="2:12" ht="15" customHeight="1" thickBot="1">
      <c r="B12" s="61"/>
      <c r="C12" s="62"/>
      <c r="D12" s="62"/>
      <c r="E12" s="62"/>
      <c r="F12" s="62"/>
      <c r="G12" s="62"/>
      <c r="H12" s="62"/>
      <c r="I12" s="62"/>
      <c r="J12" s="62"/>
      <c r="K12" s="62"/>
      <c r="L12" s="63"/>
    </row>
    <row r="13" spans="2:12" ht="39.75" customHeight="1" thickBot="1">
      <c r="B13" s="61"/>
      <c r="C13" s="19" t="s">
        <v>36</v>
      </c>
      <c r="D13" s="62"/>
      <c r="E13" s="19" t="s">
        <v>37</v>
      </c>
      <c r="F13" s="62"/>
      <c r="G13" s="19" t="s">
        <v>38</v>
      </c>
      <c r="H13" s="62"/>
      <c r="I13" s="19" t="s">
        <v>50</v>
      </c>
      <c r="J13" s="62"/>
      <c r="K13" s="19" t="s">
        <v>39</v>
      </c>
      <c r="L13" s="63"/>
    </row>
    <row r="14" spans="2:12" ht="15" customHeight="1" thickBot="1">
      <c r="B14" s="61"/>
      <c r="C14" s="62"/>
      <c r="D14" s="62"/>
      <c r="E14" s="62"/>
      <c r="F14" s="62"/>
      <c r="G14" s="62"/>
      <c r="H14" s="62"/>
      <c r="I14" s="62"/>
      <c r="J14" s="62"/>
      <c r="K14" s="62"/>
      <c r="L14" s="63"/>
    </row>
    <row r="15" spans="2:12" ht="37.5" customHeight="1" thickBot="1">
      <c r="B15" s="61"/>
      <c r="C15" s="62"/>
      <c r="D15" s="62"/>
      <c r="E15" s="62"/>
      <c r="F15" s="62"/>
      <c r="G15" s="19" t="s">
        <v>40</v>
      </c>
      <c r="H15" s="62"/>
      <c r="I15" s="62"/>
      <c r="J15" s="62"/>
      <c r="K15" s="62"/>
      <c r="L15" s="63"/>
    </row>
    <row r="16" spans="2:12" ht="12.75" thickBot="1">
      <c r="B16" s="64"/>
      <c r="C16" s="65"/>
      <c r="D16" s="65"/>
      <c r="E16" s="65"/>
      <c r="F16" s="65"/>
      <c r="G16" s="65"/>
      <c r="H16" s="65"/>
      <c r="I16" s="65"/>
      <c r="J16" s="65"/>
      <c r="K16" s="65"/>
      <c r="L16" s="66"/>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D20" sqref="D20:P20"/>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22"/>
      <c r="C2" s="223"/>
      <c r="D2" s="240" t="s">
        <v>123</v>
      </c>
      <c r="E2" s="241"/>
      <c r="F2" s="241"/>
      <c r="G2" s="241"/>
      <c r="H2" s="241"/>
      <c r="I2" s="241"/>
      <c r="J2" s="242"/>
      <c r="K2" s="95"/>
      <c r="L2" s="93"/>
      <c r="M2" s="235" t="str">
        <f>Proyecto!K2</f>
        <v>Codigo: GC-F-015</v>
      </c>
      <c r="N2" s="235"/>
      <c r="O2" s="235"/>
      <c r="P2" s="236"/>
      <c r="R2" s="11"/>
      <c r="S2" s="11"/>
      <c r="T2" s="11"/>
      <c r="U2" s="15"/>
      <c r="AE2" s="16"/>
    </row>
    <row r="3" spans="2:31" s="12" customFormat="1" ht="23.25" customHeight="1">
      <c r="B3" s="224"/>
      <c r="C3" s="225"/>
      <c r="D3" s="243" t="s">
        <v>125</v>
      </c>
      <c r="E3" s="244"/>
      <c r="F3" s="244"/>
      <c r="G3" s="244"/>
      <c r="H3" s="244"/>
      <c r="I3" s="244"/>
      <c r="J3" s="245"/>
      <c r="K3" s="29"/>
      <c r="L3" s="67"/>
      <c r="M3" s="228" t="str">
        <f>Proyecto!K3</f>
        <v>Fecha: 17 de septiembre de 2014</v>
      </c>
      <c r="N3" s="228"/>
      <c r="O3" s="228"/>
      <c r="P3" s="237"/>
      <c r="R3" s="11"/>
      <c r="S3" s="11"/>
      <c r="T3" s="11"/>
      <c r="U3" s="15"/>
      <c r="AE3" s="16"/>
    </row>
    <row r="4" spans="2:31" s="12" customFormat="1" ht="24" customHeight="1">
      <c r="B4" s="224"/>
      <c r="C4" s="225"/>
      <c r="D4" s="243" t="s">
        <v>126</v>
      </c>
      <c r="E4" s="244"/>
      <c r="F4" s="244"/>
      <c r="G4" s="244"/>
      <c r="H4" s="244"/>
      <c r="I4" s="244"/>
      <c r="J4" s="245"/>
      <c r="K4" s="29"/>
      <c r="L4" s="67"/>
      <c r="M4" s="228" t="str">
        <f>Proyecto!K4</f>
        <v>Version 001</v>
      </c>
      <c r="N4" s="228"/>
      <c r="O4" s="228"/>
      <c r="P4" s="237"/>
      <c r="R4" s="11"/>
      <c r="U4" s="15"/>
      <c r="AE4" s="16"/>
    </row>
    <row r="5" spans="2:31" s="12" customFormat="1" ht="22.5" customHeight="1" thickBot="1">
      <c r="B5" s="226"/>
      <c r="C5" s="227"/>
      <c r="D5" s="246" t="s">
        <v>128</v>
      </c>
      <c r="E5" s="247"/>
      <c r="F5" s="247"/>
      <c r="G5" s="247"/>
      <c r="H5" s="247"/>
      <c r="I5" s="247"/>
      <c r="J5" s="248"/>
      <c r="K5" s="96"/>
      <c r="L5" s="94"/>
      <c r="M5" s="238" t="s">
        <v>129</v>
      </c>
      <c r="N5" s="238"/>
      <c r="O5" s="238"/>
      <c r="P5" s="239"/>
      <c r="R5" s="11"/>
      <c r="U5" s="11"/>
      <c r="AE5" s="16"/>
    </row>
    <row r="6" spans="2:16" ht="5.25" customHeight="1">
      <c r="B6" s="5"/>
      <c r="C6" s="5"/>
      <c r="D6" s="5"/>
      <c r="E6" s="5"/>
      <c r="F6" s="5"/>
      <c r="G6" s="5"/>
      <c r="H6" s="5"/>
      <c r="I6" s="5"/>
      <c r="J6" s="5"/>
      <c r="K6" s="5"/>
      <c r="L6" s="5"/>
      <c r="M6" s="5"/>
      <c r="N6" s="5"/>
      <c r="O6" s="5"/>
      <c r="P6" s="5"/>
    </row>
    <row r="7" spans="2:31" ht="37.5" customHeight="1">
      <c r="B7" s="139" t="s">
        <v>0</v>
      </c>
      <c r="C7" s="139"/>
      <c r="D7" s="140" t="str">
        <f>Proyecto!$E$7</f>
        <v>Preparación para la evaluación del FMI sobre prevención del riesgo de LA/FT </v>
      </c>
      <c r="E7" s="140"/>
      <c r="F7" s="140"/>
      <c r="G7" s="140"/>
      <c r="H7" s="140"/>
      <c r="I7" s="140"/>
      <c r="J7" s="140"/>
      <c r="K7" s="140"/>
      <c r="L7" s="140"/>
      <c r="M7" s="140"/>
      <c r="N7" s="140"/>
      <c r="O7" s="140"/>
      <c r="P7" s="140"/>
      <c r="AE7" s="1"/>
    </row>
    <row r="8" spans="2:31" ht="6.75" customHeight="1">
      <c r="B8" s="8"/>
      <c r="C8" s="8"/>
      <c r="D8" s="126"/>
      <c r="E8" s="126"/>
      <c r="F8" s="126"/>
      <c r="G8" s="126"/>
      <c r="H8" s="126"/>
      <c r="I8" s="126"/>
      <c r="J8" s="126"/>
      <c r="K8" s="126"/>
      <c r="L8" s="126"/>
      <c r="M8" s="126"/>
      <c r="N8" s="126"/>
      <c r="O8" s="126"/>
      <c r="P8" s="126"/>
      <c r="AE8" s="1"/>
    </row>
    <row r="9" spans="4:16" ht="14.25">
      <c r="D9" s="137"/>
      <c r="E9" s="137"/>
      <c r="F9" s="137"/>
      <c r="G9" s="137"/>
      <c r="H9" s="137"/>
      <c r="I9" s="137"/>
      <c r="J9" s="137"/>
      <c r="K9" s="137"/>
      <c r="L9" s="137"/>
      <c r="M9" s="137"/>
      <c r="N9" s="137"/>
      <c r="O9" s="137"/>
      <c r="P9" s="137"/>
    </row>
    <row r="10" spans="2:31" ht="40.5" customHeight="1">
      <c r="B10" s="139" t="s">
        <v>28</v>
      </c>
      <c r="C10" s="139"/>
      <c r="D10" s="234" t="s">
        <v>141</v>
      </c>
      <c r="E10" s="234"/>
      <c r="F10" s="234"/>
      <c r="G10" s="234"/>
      <c r="H10" s="234"/>
      <c r="I10" s="234"/>
      <c r="J10" s="234"/>
      <c r="K10" s="234"/>
      <c r="L10" s="234"/>
      <c r="M10" s="234"/>
      <c r="N10" s="234"/>
      <c r="O10" s="234"/>
      <c r="P10" s="234"/>
      <c r="AE10" s="1"/>
    </row>
    <row r="11" spans="4:16" ht="14.25">
      <c r="D11" s="137"/>
      <c r="E11" s="137"/>
      <c r="F11" s="137"/>
      <c r="G11" s="137"/>
      <c r="H11" s="137"/>
      <c r="I11" s="137"/>
      <c r="J11" s="137"/>
      <c r="K11" s="137"/>
      <c r="L11" s="137"/>
      <c r="M11" s="137"/>
      <c r="N11" s="137"/>
      <c r="O11" s="137"/>
      <c r="P11" s="137"/>
    </row>
    <row r="12" spans="2:16" ht="36" customHeight="1">
      <c r="B12" s="139" t="s">
        <v>29</v>
      </c>
      <c r="C12" s="139"/>
      <c r="D12" s="234" t="s">
        <v>184</v>
      </c>
      <c r="E12" s="234"/>
      <c r="F12" s="234"/>
      <c r="G12" s="234"/>
      <c r="H12" s="234"/>
      <c r="I12" s="234"/>
      <c r="J12" s="234"/>
      <c r="K12" s="234"/>
      <c r="L12" s="234"/>
      <c r="M12" s="234"/>
      <c r="N12" s="234"/>
      <c r="O12" s="234"/>
      <c r="P12" s="234"/>
    </row>
    <row r="13" spans="2:31" ht="6.75" customHeight="1">
      <c r="B13" s="8"/>
      <c r="C13" s="8"/>
      <c r="D13" s="126"/>
      <c r="E13" s="126"/>
      <c r="F13" s="126"/>
      <c r="G13" s="126"/>
      <c r="H13" s="126"/>
      <c r="I13" s="126"/>
      <c r="J13" s="126"/>
      <c r="K13" s="126"/>
      <c r="L13" s="126"/>
      <c r="M13" s="126"/>
      <c r="N13" s="126"/>
      <c r="O13" s="126"/>
      <c r="P13" s="126"/>
      <c r="AE13" s="1"/>
    </row>
    <row r="14" spans="2:16" ht="30" customHeight="1">
      <c r="B14" s="139" t="s">
        <v>30</v>
      </c>
      <c r="C14" s="139"/>
      <c r="D14" s="234"/>
      <c r="E14" s="234"/>
      <c r="F14" s="234"/>
      <c r="G14" s="234"/>
      <c r="H14" s="234"/>
      <c r="I14" s="234"/>
      <c r="J14" s="234"/>
      <c r="K14" s="234"/>
      <c r="L14" s="234"/>
      <c r="M14" s="234"/>
      <c r="N14" s="234"/>
      <c r="O14" s="234"/>
      <c r="P14" s="234"/>
    </row>
    <row r="15" spans="2:31" ht="6.75" customHeight="1">
      <c r="B15" s="8"/>
      <c r="C15" s="8"/>
      <c r="D15" s="126"/>
      <c r="E15" s="126"/>
      <c r="F15" s="126"/>
      <c r="G15" s="126"/>
      <c r="H15" s="126"/>
      <c r="I15" s="126"/>
      <c r="J15" s="126"/>
      <c r="K15" s="126"/>
      <c r="L15" s="126"/>
      <c r="M15" s="126"/>
      <c r="N15" s="126"/>
      <c r="O15" s="126"/>
      <c r="P15" s="126"/>
      <c r="AE15" s="1"/>
    </row>
    <row r="16" spans="2:16" ht="39.75" customHeight="1">
      <c r="B16" s="139" t="s">
        <v>31</v>
      </c>
      <c r="C16" s="139"/>
      <c r="D16" s="234" t="s">
        <v>185</v>
      </c>
      <c r="E16" s="234"/>
      <c r="F16" s="234"/>
      <c r="G16" s="234"/>
      <c r="H16" s="234"/>
      <c r="I16" s="234"/>
      <c r="J16" s="234"/>
      <c r="K16" s="234"/>
      <c r="L16" s="234"/>
      <c r="M16" s="234"/>
      <c r="N16" s="234"/>
      <c r="O16" s="234"/>
      <c r="P16" s="234"/>
    </row>
    <row r="17" spans="2:31" ht="6.75" customHeight="1">
      <c r="B17" s="8"/>
      <c r="C17" s="8"/>
      <c r="D17" s="126"/>
      <c r="E17" s="126"/>
      <c r="F17" s="126"/>
      <c r="G17" s="126"/>
      <c r="H17" s="126"/>
      <c r="I17" s="126"/>
      <c r="J17" s="126"/>
      <c r="K17" s="126"/>
      <c r="L17" s="126"/>
      <c r="M17" s="126"/>
      <c r="N17" s="126"/>
      <c r="O17" s="126"/>
      <c r="P17" s="126"/>
      <c r="AE17" s="1"/>
    </row>
    <row r="18" spans="2:16" ht="90" customHeight="1">
      <c r="B18" s="139" t="s">
        <v>32</v>
      </c>
      <c r="C18" s="139"/>
      <c r="D18" s="234" t="s">
        <v>186</v>
      </c>
      <c r="E18" s="234"/>
      <c r="F18" s="234"/>
      <c r="G18" s="234"/>
      <c r="H18" s="234"/>
      <c r="I18" s="234"/>
      <c r="J18" s="234"/>
      <c r="K18" s="234"/>
      <c r="L18" s="234"/>
      <c r="M18" s="234"/>
      <c r="N18" s="234"/>
      <c r="O18" s="234"/>
      <c r="P18" s="234"/>
    </row>
    <row r="19" spans="2:31" ht="6.75" customHeight="1">
      <c r="B19" s="8"/>
      <c r="C19" s="8"/>
      <c r="D19" s="126"/>
      <c r="E19" s="126"/>
      <c r="F19" s="126"/>
      <c r="G19" s="126"/>
      <c r="H19" s="126"/>
      <c r="I19" s="126"/>
      <c r="J19" s="126"/>
      <c r="K19" s="126"/>
      <c r="L19" s="126"/>
      <c r="M19" s="126"/>
      <c r="N19" s="126"/>
      <c r="O19" s="126"/>
      <c r="P19" s="126"/>
      <c r="AE19" s="1"/>
    </row>
    <row r="20" spans="2:16" ht="43.5" customHeight="1">
      <c r="B20" s="139" t="s">
        <v>33</v>
      </c>
      <c r="C20" s="139"/>
      <c r="D20" s="234" t="s">
        <v>187</v>
      </c>
      <c r="E20" s="234"/>
      <c r="F20" s="234"/>
      <c r="G20" s="234"/>
      <c r="H20" s="234"/>
      <c r="I20" s="234"/>
      <c r="J20" s="234"/>
      <c r="K20" s="234"/>
      <c r="L20" s="234"/>
      <c r="M20" s="234"/>
      <c r="N20" s="234"/>
      <c r="O20" s="234"/>
      <c r="P20" s="234"/>
    </row>
  </sheetData>
  <sheetProtection/>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23"/>
  <sheetViews>
    <sheetView showGridLines="0" zoomScalePageLayoutView="0" workbookViewId="0" topLeftCell="A7">
      <pane xSplit="3" ySplit="4" topLeftCell="G11" activePane="bottomRight" state="frozen"/>
      <selection pane="topLeft" activeCell="A7" sqref="A7"/>
      <selection pane="topRight" activeCell="D7" sqref="D7"/>
      <selection pane="bottomLeft" activeCell="A11" sqref="A11"/>
      <selection pane="bottomRight" activeCell="O14" sqref="O14"/>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5.7109375" style="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18" customFormat="1" ht="26.25" customHeight="1">
      <c r="B2" s="250"/>
      <c r="C2" s="249" t="s">
        <v>123</v>
      </c>
      <c r="D2" s="249"/>
      <c r="E2" s="249"/>
      <c r="F2" s="249"/>
      <c r="G2" s="249"/>
      <c r="H2" s="249"/>
      <c r="I2" s="249"/>
      <c r="J2" s="249"/>
      <c r="K2" s="255" t="str">
        <f>Proyecto!K2</f>
        <v>Codigo: GC-F-015</v>
      </c>
      <c r="L2" s="236"/>
      <c r="M2" s="87"/>
      <c r="N2" s="87"/>
    </row>
    <row r="3" spans="2:14" s="18" customFormat="1" ht="23.25" customHeight="1">
      <c r="B3" s="251"/>
      <c r="C3" s="253" t="s">
        <v>125</v>
      </c>
      <c r="D3" s="253"/>
      <c r="E3" s="253"/>
      <c r="F3" s="253"/>
      <c r="G3" s="253"/>
      <c r="H3" s="253"/>
      <c r="I3" s="253"/>
      <c r="J3" s="253"/>
      <c r="K3" s="256" t="str">
        <f>Proyecto!K3</f>
        <v>Fecha: 17 de septiembre de 2014</v>
      </c>
      <c r="L3" s="237"/>
      <c r="M3" s="87"/>
      <c r="N3" s="87"/>
    </row>
    <row r="4" spans="2:14" s="18" customFormat="1" ht="24" customHeight="1">
      <c r="B4" s="251"/>
      <c r="C4" s="253" t="s">
        <v>126</v>
      </c>
      <c r="D4" s="253"/>
      <c r="E4" s="253"/>
      <c r="F4" s="253"/>
      <c r="G4" s="253"/>
      <c r="H4" s="253"/>
      <c r="I4" s="253"/>
      <c r="J4" s="253"/>
      <c r="K4" s="256" t="str">
        <f>Proyecto!K4</f>
        <v>Version 001</v>
      </c>
      <c r="L4" s="237"/>
      <c r="M4" s="87"/>
      <c r="N4" s="87"/>
    </row>
    <row r="5" spans="2:14" s="18" customFormat="1" ht="22.5" customHeight="1" thickBot="1">
      <c r="B5" s="252"/>
      <c r="C5" s="254" t="s">
        <v>128</v>
      </c>
      <c r="D5" s="254"/>
      <c r="E5" s="254"/>
      <c r="F5" s="254"/>
      <c r="G5" s="254"/>
      <c r="H5" s="254"/>
      <c r="I5" s="254"/>
      <c r="J5" s="254"/>
      <c r="K5" s="257" t="s">
        <v>129</v>
      </c>
      <c r="L5" s="239"/>
      <c r="M5" s="87"/>
      <c r="N5" s="87"/>
    </row>
    <row r="6" spans="2:5" ht="5.25" customHeight="1">
      <c r="B6" s="17"/>
      <c r="C6" s="17"/>
      <c r="D6" s="17"/>
      <c r="E6" s="17"/>
    </row>
    <row r="7" spans="2:13" ht="29.25" customHeight="1">
      <c r="B7" s="139" t="s">
        <v>0</v>
      </c>
      <c r="C7" s="139"/>
      <c r="D7" s="140" t="str">
        <f>Proyecto!$E$7</f>
        <v>Preparación para la evaluación del FMI sobre prevención del riesgo de LA/FT </v>
      </c>
      <c r="E7" s="140"/>
      <c r="F7" s="140"/>
      <c r="G7" s="140"/>
      <c r="H7" s="140"/>
      <c r="I7" s="140"/>
      <c r="J7" s="140"/>
      <c r="K7" s="140"/>
      <c r="L7" s="140"/>
      <c r="M7" s="1"/>
    </row>
    <row r="9" spans="2:12" ht="51.75" customHeight="1">
      <c r="B9" s="43" t="s">
        <v>78</v>
      </c>
      <c r="C9" s="43" t="s">
        <v>79</v>
      </c>
      <c r="D9" s="43" t="s">
        <v>80</v>
      </c>
      <c r="E9" s="44" t="s">
        <v>81</v>
      </c>
      <c r="F9" s="43" t="s">
        <v>82</v>
      </c>
      <c r="G9" s="45" t="s">
        <v>91</v>
      </c>
      <c r="H9" s="45" t="s">
        <v>92</v>
      </c>
      <c r="I9" s="45" t="s">
        <v>93</v>
      </c>
      <c r="J9" s="44" t="s">
        <v>83</v>
      </c>
      <c r="K9" s="46" t="s">
        <v>84</v>
      </c>
      <c r="L9" s="46" t="s">
        <v>85</v>
      </c>
    </row>
    <row r="10" spans="2:12" ht="12.75">
      <c r="B10" s="121" t="s">
        <v>188</v>
      </c>
      <c r="C10" s="113"/>
      <c r="D10" s="114"/>
      <c r="E10" s="115"/>
      <c r="F10" s="116"/>
      <c r="G10" s="117"/>
      <c r="H10" s="117"/>
      <c r="I10" s="118"/>
      <c r="J10" s="119"/>
      <c r="K10" s="120"/>
      <c r="L10" s="119"/>
    </row>
    <row r="11" spans="2:12" ht="109.5" customHeight="1">
      <c r="B11" s="111" t="s">
        <v>189</v>
      </c>
      <c r="C11" s="22" t="s">
        <v>197</v>
      </c>
      <c r="D11" s="112">
        <v>2</v>
      </c>
      <c r="E11" s="100">
        <v>0.15</v>
      </c>
      <c r="F11" s="108" t="s">
        <v>190</v>
      </c>
      <c r="G11" s="102">
        <v>42736</v>
      </c>
      <c r="H11" s="122" t="s">
        <v>191</v>
      </c>
      <c r="I11" s="123">
        <f>(H11-G11)/7</f>
        <v>6.714285714285714</v>
      </c>
      <c r="J11" s="97"/>
      <c r="K11" s="98"/>
      <c r="L11" s="97"/>
    </row>
    <row r="12" spans="2:12" ht="89.25">
      <c r="B12" s="111" t="s">
        <v>208</v>
      </c>
      <c r="C12" s="22" t="s">
        <v>207</v>
      </c>
      <c r="D12" s="112">
        <v>1</v>
      </c>
      <c r="E12" s="100">
        <v>0.05</v>
      </c>
      <c r="F12" s="108" t="s">
        <v>190</v>
      </c>
      <c r="G12" s="102">
        <v>42783</v>
      </c>
      <c r="H12" s="122">
        <v>42846</v>
      </c>
      <c r="I12" s="123">
        <f>(H12-G12)/7</f>
        <v>9</v>
      </c>
      <c r="J12" s="97"/>
      <c r="K12" s="98"/>
      <c r="L12" s="97"/>
    </row>
    <row r="13" spans="2:12" ht="89.25">
      <c r="B13" s="111" t="s">
        <v>209</v>
      </c>
      <c r="C13" s="22" t="s">
        <v>198</v>
      </c>
      <c r="D13" s="112">
        <v>1</v>
      </c>
      <c r="E13" s="100">
        <v>0.04</v>
      </c>
      <c r="F13" s="108" t="s">
        <v>192</v>
      </c>
      <c r="G13" s="122">
        <v>42849</v>
      </c>
      <c r="H13" s="122">
        <v>42860</v>
      </c>
      <c r="I13" s="123">
        <f>(H13-G13)/7</f>
        <v>1.5714285714285714</v>
      </c>
      <c r="J13" s="97"/>
      <c r="K13" s="98"/>
      <c r="L13" s="97"/>
    </row>
    <row r="14" spans="2:12" ht="89.25">
      <c r="B14" s="124" t="s">
        <v>210</v>
      </c>
      <c r="C14" s="22" t="s">
        <v>199</v>
      </c>
      <c r="D14" s="125">
        <v>1</v>
      </c>
      <c r="E14" s="100">
        <v>0.1</v>
      </c>
      <c r="F14" s="108" t="s">
        <v>192</v>
      </c>
      <c r="G14" s="122">
        <v>42849</v>
      </c>
      <c r="H14" s="122">
        <v>42860</v>
      </c>
      <c r="I14" s="123">
        <f aca="true" t="shared" si="0" ref="I14:I22">(H14-G14)/7</f>
        <v>1.5714285714285714</v>
      </c>
      <c r="J14" s="97"/>
      <c r="K14" s="98"/>
      <c r="L14" s="97"/>
    </row>
    <row r="15" spans="2:12" ht="60">
      <c r="B15" s="111" t="s">
        <v>211</v>
      </c>
      <c r="C15" s="22" t="s">
        <v>201</v>
      </c>
      <c r="D15" s="112">
        <v>2</v>
      </c>
      <c r="E15" s="100">
        <v>0.02</v>
      </c>
      <c r="F15" s="108" t="s">
        <v>200</v>
      </c>
      <c r="G15" s="122">
        <v>42877</v>
      </c>
      <c r="H15" s="102">
        <v>42888</v>
      </c>
      <c r="I15" s="123">
        <f t="shared" si="0"/>
        <v>1.5714285714285714</v>
      </c>
      <c r="J15" s="97"/>
      <c r="K15" s="98"/>
      <c r="L15" s="97"/>
    </row>
    <row r="16" spans="2:12" ht="12.75">
      <c r="B16" s="121" t="s">
        <v>193</v>
      </c>
      <c r="C16" s="113"/>
      <c r="D16" s="114"/>
      <c r="E16" s="115"/>
      <c r="F16" s="116"/>
      <c r="G16" s="117"/>
      <c r="H16" s="117"/>
      <c r="I16" s="118"/>
      <c r="J16" s="119"/>
      <c r="K16" s="120"/>
      <c r="L16" s="119"/>
    </row>
    <row r="17" spans="2:12" ht="60">
      <c r="B17" s="111" t="s">
        <v>212</v>
      </c>
      <c r="C17" s="22" t="s">
        <v>202</v>
      </c>
      <c r="D17" s="112">
        <v>1</v>
      </c>
      <c r="E17" s="100">
        <v>0.25</v>
      </c>
      <c r="F17" s="108" t="s">
        <v>204</v>
      </c>
      <c r="G17" s="102">
        <v>42887</v>
      </c>
      <c r="H17" s="122" t="s">
        <v>194</v>
      </c>
      <c r="I17" s="123">
        <f t="shared" si="0"/>
        <v>4.142857142857143</v>
      </c>
      <c r="J17" s="97"/>
      <c r="K17" s="98"/>
      <c r="L17" s="97"/>
    </row>
    <row r="18" spans="2:12" ht="12.75">
      <c r="B18" s="121" t="s">
        <v>195</v>
      </c>
      <c r="C18" s="113"/>
      <c r="D18" s="114"/>
      <c r="E18" s="115"/>
      <c r="F18" s="116"/>
      <c r="G18" s="117"/>
      <c r="H18" s="117"/>
      <c r="I18" s="118"/>
      <c r="J18" s="119"/>
      <c r="K18" s="120"/>
      <c r="L18" s="119"/>
    </row>
    <row r="19" spans="2:12" ht="89.25">
      <c r="B19" s="124" t="s">
        <v>214</v>
      </c>
      <c r="C19" s="22" t="s">
        <v>203</v>
      </c>
      <c r="D19" s="112">
        <v>1</v>
      </c>
      <c r="E19" s="100">
        <v>0.1</v>
      </c>
      <c r="F19" s="108" t="s">
        <v>192</v>
      </c>
      <c r="G19" s="102">
        <v>42962</v>
      </c>
      <c r="H19" s="102">
        <v>43007</v>
      </c>
      <c r="I19" s="123">
        <f t="shared" si="0"/>
        <v>6.428571428571429</v>
      </c>
      <c r="J19" s="97"/>
      <c r="K19" s="98"/>
      <c r="L19" s="97"/>
    </row>
    <row r="20" spans="2:12" ht="89.25">
      <c r="B20" s="124" t="s">
        <v>215</v>
      </c>
      <c r="C20" s="22" t="s">
        <v>203</v>
      </c>
      <c r="D20" s="125">
        <v>1</v>
      </c>
      <c r="E20" s="100">
        <v>0.09</v>
      </c>
      <c r="F20" s="108" t="s">
        <v>192</v>
      </c>
      <c r="G20" s="102">
        <v>43010</v>
      </c>
      <c r="H20" s="122">
        <v>43041</v>
      </c>
      <c r="I20" s="123">
        <f t="shared" si="0"/>
        <v>4.428571428571429</v>
      </c>
      <c r="J20" s="97"/>
      <c r="K20" s="98"/>
      <c r="L20" s="97"/>
    </row>
    <row r="21" spans="2:12" ht="12.75">
      <c r="B21" s="121" t="s">
        <v>205</v>
      </c>
      <c r="C21" s="113"/>
      <c r="D21" s="114"/>
      <c r="E21" s="115"/>
      <c r="F21" s="116"/>
      <c r="G21" s="117"/>
      <c r="H21" s="117"/>
      <c r="I21" s="118"/>
      <c r="J21" s="119"/>
      <c r="K21" s="120"/>
      <c r="L21" s="119"/>
    </row>
    <row r="22" spans="2:12" ht="76.5">
      <c r="B22" s="106" t="s">
        <v>213</v>
      </c>
      <c r="C22" s="22" t="s">
        <v>166</v>
      </c>
      <c r="D22" s="107">
        <v>2</v>
      </c>
      <c r="E22" s="100">
        <v>0.2</v>
      </c>
      <c r="F22" s="101" t="s">
        <v>206</v>
      </c>
      <c r="G22" s="102">
        <v>42920</v>
      </c>
      <c r="H22" s="102">
        <v>43084</v>
      </c>
      <c r="I22" s="123">
        <f t="shared" si="0"/>
        <v>23.428571428571427</v>
      </c>
      <c r="J22" s="97"/>
      <c r="K22" s="98"/>
      <c r="L22" s="97"/>
    </row>
    <row r="23" spans="2:12" ht="12.75">
      <c r="B23" s="109" t="s">
        <v>167</v>
      </c>
      <c r="C23" s="109"/>
      <c r="D23" s="109"/>
      <c r="E23" s="110">
        <f>SUM(E11:E22)</f>
        <v>1</v>
      </c>
      <c r="F23" s="107"/>
      <c r="G23" s="102"/>
      <c r="H23" s="102"/>
      <c r="I23" s="138">
        <f>SUM(I11:I22)</f>
        <v>58.85714285714286</v>
      </c>
      <c r="J23" s="97"/>
      <c r="K23" s="99"/>
      <c r="L23" s="110">
        <f>SUM(L11:L22)</f>
        <v>0</v>
      </c>
    </row>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24:K65456">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B13" sqref="B13:E13"/>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61"/>
      <c r="C2" s="262"/>
      <c r="D2" s="258" t="s">
        <v>123</v>
      </c>
      <c r="E2" s="241"/>
      <c r="F2" s="241"/>
      <c r="G2" s="241"/>
      <c r="H2" s="241"/>
      <c r="I2" s="241"/>
      <c r="J2" s="241"/>
      <c r="K2" s="91"/>
      <c r="L2" s="91"/>
      <c r="M2" s="255" t="str">
        <f>Proyecto!K2</f>
        <v>Codigo: GC-F-015</v>
      </c>
      <c r="N2" s="235"/>
      <c r="O2" s="235"/>
      <c r="P2" s="236"/>
      <c r="R2" s="11"/>
      <c r="S2" s="11"/>
      <c r="T2" s="11" t="s">
        <v>135</v>
      </c>
      <c r="U2" s="15"/>
      <c r="AE2" s="16"/>
    </row>
    <row r="3" spans="2:31" s="12" customFormat="1" ht="23.25" customHeight="1">
      <c r="B3" s="263"/>
      <c r="C3" s="264"/>
      <c r="D3" s="259" t="s">
        <v>125</v>
      </c>
      <c r="E3" s="244"/>
      <c r="F3" s="244"/>
      <c r="G3" s="244"/>
      <c r="H3" s="244"/>
      <c r="I3" s="244"/>
      <c r="J3" s="244"/>
      <c r="K3" s="90"/>
      <c r="L3" s="90"/>
      <c r="M3" s="256" t="str">
        <f>Proyecto!K3</f>
        <v>Fecha: 17 de septiembre de 2014</v>
      </c>
      <c r="N3" s="228"/>
      <c r="O3" s="228"/>
      <c r="P3" s="237"/>
      <c r="R3" s="11"/>
      <c r="S3" s="11"/>
      <c r="T3" s="11" t="s">
        <v>136</v>
      </c>
      <c r="U3" s="15"/>
      <c r="AE3" s="16"/>
    </row>
    <row r="4" spans="2:31" s="12" customFormat="1" ht="24" customHeight="1">
      <c r="B4" s="263"/>
      <c r="C4" s="264"/>
      <c r="D4" s="259" t="s">
        <v>126</v>
      </c>
      <c r="E4" s="244"/>
      <c r="F4" s="244"/>
      <c r="G4" s="244"/>
      <c r="H4" s="244"/>
      <c r="I4" s="244"/>
      <c r="J4" s="244"/>
      <c r="K4" s="90"/>
      <c r="L4" s="90"/>
      <c r="M4" s="256" t="str">
        <f>Proyecto!K4</f>
        <v>Version 001</v>
      </c>
      <c r="N4" s="228"/>
      <c r="O4" s="228"/>
      <c r="P4" s="237"/>
      <c r="R4" s="11"/>
      <c r="T4" s="11" t="s">
        <v>137</v>
      </c>
      <c r="U4" s="15"/>
      <c r="AE4" s="16"/>
    </row>
    <row r="5" spans="2:31" s="12" customFormat="1" ht="22.5" customHeight="1" thickBot="1">
      <c r="B5" s="265"/>
      <c r="C5" s="266"/>
      <c r="D5" s="260" t="s">
        <v>128</v>
      </c>
      <c r="E5" s="247"/>
      <c r="F5" s="247"/>
      <c r="G5" s="247"/>
      <c r="H5" s="247"/>
      <c r="I5" s="247"/>
      <c r="J5" s="247"/>
      <c r="K5" s="92"/>
      <c r="L5" s="92"/>
      <c r="M5" s="257" t="s">
        <v>129</v>
      </c>
      <c r="N5" s="238"/>
      <c r="O5" s="238"/>
      <c r="P5" s="239"/>
      <c r="R5" s="11"/>
      <c r="T5" s="11" t="s">
        <v>138</v>
      </c>
      <c r="U5" s="11"/>
      <c r="AE5" s="16"/>
    </row>
    <row r="6" spans="2:20" ht="5.25" customHeight="1">
      <c r="B6" s="5"/>
      <c r="C6" s="5"/>
      <c r="D6" s="5"/>
      <c r="E6" s="5"/>
      <c r="F6" s="5"/>
      <c r="G6" s="5"/>
      <c r="H6" s="5"/>
      <c r="I6" s="5"/>
      <c r="J6" s="5"/>
      <c r="K6" s="5"/>
      <c r="L6" s="5"/>
      <c r="M6" s="5"/>
      <c r="N6" s="5"/>
      <c r="O6" s="5"/>
      <c r="P6" s="5"/>
      <c r="T6" s="7"/>
    </row>
    <row r="7" spans="2:31" ht="29.25" customHeight="1">
      <c r="B7" s="139" t="s">
        <v>0</v>
      </c>
      <c r="C7" s="139"/>
      <c r="D7" s="267" t="str">
        <f>Proyecto!$E$7</f>
        <v>Preparación para la evaluación del FMI sobre prevención del riesgo de LA/FT </v>
      </c>
      <c r="E7" s="267"/>
      <c r="F7" s="267"/>
      <c r="G7" s="267"/>
      <c r="H7" s="267"/>
      <c r="I7" s="267"/>
      <c r="J7" s="267"/>
      <c r="K7" s="267"/>
      <c r="L7" s="267"/>
      <c r="M7" s="267"/>
      <c r="N7" s="267"/>
      <c r="O7" s="267"/>
      <c r="P7" s="267"/>
      <c r="AE7" s="1"/>
    </row>
    <row r="8" spans="2:31" ht="6.75" customHeight="1">
      <c r="B8" s="8"/>
      <c r="C8" s="8"/>
      <c r="D8" s="9"/>
      <c r="E8" s="9"/>
      <c r="F8" s="9"/>
      <c r="G8" s="9"/>
      <c r="H8" s="9"/>
      <c r="I8" s="9"/>
      <c r="J8" s="9"/>
      <c r="K8" s="9"/>
      <c r="L8" s="9"/>
      <c r="M8" s="9"/>
      <c r="N8" s="9"/>
      <c r="O8" s="9"/>
      <c r="P8" s="9"/>
      <c r="AE8" s="1"/>
    </row>
    <row r="10" spans="2:16" ht="21.75" customHeight="1">
      <c r="B10" s="184" t="s">
        <v>22</v>
      </c>
      <c r="C10" s="184"/>
      <c r="D10" s="184"/>
      <c r="E10" s="184"/>
      <c r="F10" s="184"/>
      <c r="G10" s="184"/>
      <c r="H10" s="184"/>
      <c r="I10" s="184"/>
      <c r="J10" s="184"/>
      <c r="K10" s="184"/>
      <c r="L10" s="184"/>
      <c r="M10" s="184"/>
      <c r="N10" s="184"/>
      <c r="O10" s="184"/>
      <c r="P10" s="184"/>
    </row>
    <row r="11" spans="2:16" ht="21.75" customHeight="1">
      <c r="B11" s="181" t="s">
        <v>131</v>
      </c>
      <c r="C11" s="181"/>
      <c r="D11" s="181"/>
      <c r="E11" s="181"/>
      <c r="F11" s="103" t="s">
        <v>132</v>
      </c>
      <c r="G11" s="181" t="s">
        <v>133</v>
      </c>
      <c r="H11" s="181"/>
      <c r="I11" s="181"/>
      <c r="J11" s="181"/>
      <c r="K11" s="105"/>
      <c r="L11" s="105"/>
      <c r="M11" s="181" t="s">
        <v>134</v>
      </c>
      <c r="N11" s="181"/>
      <c r="O11" s="181"/>
      <c r="P11" s="181"/>
    </row>
    <row r="12" spans="2:16" ht="57.75" customHeight="1">
      <c r="B12" s="268" t="s">
        <v>163</v>
      </c>
      <c r="C12" s="268"/>
      <c r="D12" s="268"/>
      <c r="E12" s="268"/>
      <c r="F12" s="130" t="s">
        <v>136</v>
      </c>
      <c r="G12" s="268" t="s">
        <v>164</v>
      </c>
      <c r="H12" s="268"/>
      <c r="I12" s="268"/>
      <c r="J12" s="268"/>
      <c r="K12" s="132"/>
      <c r="L12" s="132"/>
      <c r="M12" s="268" t="s">
        <v>165</v>
      </c>
      <c r="N12" s="268"/>
      <c r="O12" s="268"/>
      <c r="P12" s="268"/>
    </row>
    <row r="13" spans="2:16" ht="69" customHeight="1">
      <c r="B13" s="268" t="s">
        <v>223</v>
      </c>
      <c r="C13" s="268"/>
      <c r="D13" s="268"/>
      <c r="E13" s="268"/>
      <c r="F13" s="130" t="s">
        <v>136</v>
      </c>
      <c r="G13" s="268" t="s">
        <v>217</v>
      </c>
      <c r="H13" s="268"/>
      <c r="I13" s="268"/>
      <c r="J13" s="268"/>
      <c r="K13" s="132"/>
      <c r="L13" s="132"/>
      <c r="M13" s="268" t="s">
        <v>196</v>
      </c>
      <c r="N13" s="268"/>
      <c r="O13" s="268"/>
      <c r="P13" s="268"/>
    </row>
    <row r="14" spans="2:16" ht="21.75" customHeight="1">
      <c r="B14" s="191"/>
      <c r="C14" s="191"/>
      <c r="D14" s="191"/>
      <c r="E14" s="191"/>
      <c r="F14" s="104"/>
      <c r="G14" s="191"/>
      <c r="H14" s="191"/>
      <c r="I14" s="191"/>
      <c r="J14" s="191"/>
      <c r="K14" s="22"/>
      <c r="L14" s="22"/>
      <c r="M14" s="191"/>
      <c r="N14" s="191"/>
      <c r="O14" s="191"/>
      <c r="P14" s="191"/>
    </row>
    <row r="15" spans="2:16" ht="21.75" customHeight="1">
      <c r="B15" s="191"/>
      <c r="C15" s="191"/>
      <c r="D15" s="191"/>
      <c r="E15" s="191"/>
      <c r="F15" s="104"/>
      <c r="G15" s="191"/>
      <c r="H15" s="191"/>
      <c r="I15" s="191"/>
      <c r="J15" s="191"/>
      <c r="K15" s="22"/>
      <c r="L15" s="22"/>
      <c r="M15" s="191"/>
      <c r="N15" s="191"/>
      <c r="O15" s="191"/>
      <c r="P15" s="191"/>
    </row>
    <row r="16" spans="2:16" ht="21.75" customHeight="1">
      <c r="B16" s="191"/>
      <c r="C16" s="191"/>
      <c r="D16" s="191"/>
      <c r="E16" s="191"/>
      <c r="F16" s="104"/>
      <c r="G16" s="191"/>
      <c r="H16" s="191"/>
      <c r="I16" s="191"/>
      <c r="J16" s="191"/>
      <c r="K16" s="22"/>
      <c r="L16" s="22"/>
      <c r="M16" s="191"/>
      <c r="N16" s="191"/>
      <c r="O16" s="191"/>
      <c r="P16" s="191"/>
    </row>
    <row r="18" spans="2:16" ht="21.75" customHeight="1">
      <c r="B18" s="184" t="s">
        <v>23</v>
      </c>
      <c r="C18" s="184"/>
      <c r="D18" s="184"/>
      <c r="E18" s="184"/>
      <c r="F18" s="184"/>
      <c r="G18" s="184"/>
      <c r="H18" s="184"/>
      <c r="I18" s="184"/>
      <c r="J18" s="184"/>
      <c r="K18" s="184"/>
      <c r="L18" s="184"/>
      <c r="M18" s="184"/>
      <c r="N18" s="184"/>
      <c r="O18" s="184"/>
      <c r="P18" s="184"/>
    </row>
    <row r="19" spans="2:16" ht="21.75" customHeight="1">
      <c r="B19" s="175" t="s">
        <v>222</v>
      </c>
      <c r="C19" s="175"/>
      <c r="D19" s="175"/>
      <c r="E19" s="175"/>
      <c r="F19" s="175"/>
      <c r="G19" s="175"/>
      <c r="H19" s="175"/>
      <c r="I19" s="175"/>
      <c r="J19" s="175"/>
      <c r="K19" s="175"/>
      <c r="L19" s="175"/>
      <c r="M19" s="175"/>
      <c r="N19" s="175"/>
      <c r="O19" s="175"/>
      <c r="P19" s="175"/>
    </row>
  </sheetData>
  <sheetProtection/>
  <mergeCells count="32">
    <mergeCell ref="B13:E13"/>
    <mergeCell ref="G13:J13"/>
    <mergeCell ref="M13:P13"/>
    <mergeCell ref="B14:E14"/>
    <mergeCell ref="G14:J14"/>
    <mergeCell ref="M14:P14"/>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D2:J2"/>
    <mergeCell ref="D3:J3"/>
    <mergeCell ref="D4:J4"/>
    <mergeCell ref="D5:J5"/>
    <mergeCell ref="B10:P10"/>
    <mergeCell ref="B2:C5"/>
    <mergeCell ref="M2:P2"/>
    <mergeCell ref="M3:P3"/>
    <mergeCell ref="M4:P4"/>
    <mergeCell ref="M5:P5"/>
  </mergeCells>
  <conditionalFormatting sqref="F12:F16">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8" t="s">
        <v>106</v>
      </c>
      <c r="C4" s="28" t="s">
        <v>56</v>
      </c>
      <c r="E4" s="28" t="s">
        <v>57</v>
      </c>
      <c r="G4" s="28" t="s">
        <v>58</v>
      </c>
      <c r="I4" s="28" t="s">
        <v>65</v>
      </c>
      <c r="K4" s="28" t="s">
        <v>66</v>
      </c>
      <c r="M4" s="28"/>
      <c r="O4" s="28" t="s">
        <v>98</v>
      </c>
      <c r="Q4" s="28" t="s">
        <v>109</v>
      </c>
    </row>
    <row r="5" spans="1:17" ht="12.75">
      <c r="A5" t="s">
        <v>107</v>
      </c>
      <c r="C5" s="27" t="s">
        <v>51</v>
      </c>
      <c r="E5" s="27" t="s">
        <v>52</v>
      </c>
      <c r="G5" s="27" t="s">
        <v>59</v>
      </c>
      <c r="I5" s="27" t="s">
        <v>95</v>
      </c>
      <c r="K5" s="27" t="s">
        <v>67</v>
      </c>
      <c r="M5" t="s">
        <v>86</v>
      </c>
      <c r="O5" s="27" t="s">
        <v>99</v>
      </c>
      <c r="Q5" t="s">
        <v>112</v>
      </c>
    </row>
    <row r="6" spans="1:17" ht="12.75">
      <c r="A6" t="s">
        <v>108</v>
      </c>
      <c r="C6" s="27" t="s">
        <v>54</v>
      </c>
      <c r="E6" s="27" t="s">
        <v>55</v>
      </c>
      <c r="G6" s="27" t="s">
        <v>60</v>
      </c>
      <c r="I6" s="27" t="s">
        <v>96</v>
      </c>
      <c r="K6" s="27" t="s">
        <v>68</v>
      </c>
      <c r="M6" t="s">
        <v>94</v>
      </c>
      <c r="O6" s="27" t="s">
        <v>100</v>
      </c>
      <c r="Q6" t="s">
        <v>113</v>
      </c>
    </row>
    <row r="7" spans="3:17" ht="12.75">
      <c r="C7" s="27" t="s">
        <v>53</v>
      </c>
      <c r="G7" s="27" t="s">
        <v>61</v>
      </c>
      <c r="K7" s="30" t="s">
        <v>69</v>
      </c>
      <c r="O7" s="30" t="s">
        <v>101</v>
      </c>
      <c r="Q7" t="s">
        <v>114</v>
      </c>
    </row>
    <row r="8" spans="15:17" ht="12.75">
      <c r="O8" s="30" t="s">
        <v>102</v>
      </c>
      <c r="Q8" t="s">
        <v>115</v>
      </c>
    </row>
    <row r="9" spans="15:17" ht="12.75">
      <c r="O9" s="30" t="s">
        <v>103</v>
      </c>
      <c r="Q9" t="s">
        <v>116</v>
      </c>
    </row>
    <row r="10" spans="15:17" ht="12.75">
      <c r="O10" s="30" t="s">
        <v>104</v>
      </c>
      <c r="Q10" t="s">
        <v>117</v>
      </c>
    </row>
    <row r="11" spans="15:17" ht="12.75">
      <c r="O11" s="30" t="s">
        <v>77</v>
      </c>
      <c r="Q11" t="s">
        <v>118</v>
      </c>
    </row>
    <row r="12" ht="12.75">
      <c r="Q12" t="s">
        <v>119</v>
      </c>
    </row>
    <row r="14" ht="12.75">
      <c r="Q14" s="28" t="s">
        <v>120</v>
      </c>
    </row>
    <row r="15" ht="12.75">
      <c r="Q15" t="s">
        <v>112</v>
      </c>
    </row>
    <row r="16" ht="12.75">
      <c r="Q16" t="s">
        <v>113</v>
      </c>
    </row>
    <row r="17" ht="12.75">
      <c r="Q17" t="s">
        <v>114</v>
      </c>
    </row>
    <row r="18" ht="12.75">
      <c r="Q18" t="s">
        <v>115</v>
      </c>
    </row>
    <row r="19" ht="12.75">
      <c r="Q19" t="s">
        <v>116</v>
      </c>
    </row>
    <row r="20" ht="12.75">
      <c r="Q20" t="s">
        <v>117</v>
      </c>
    </row>
    <row r="21" ht="12.75">
      <c r="Q21" t="s">
        <v>118</v>
      </c>
    </row>
    <row r="22" ht="12.75">
      <c r="Q22" t="s">
        <v>119</v>
      </c>
    </row>
    <row r="23" ht="12.75">
      <c r="Q23" s="27" t="s">
        <v>121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PageLayoutView="0" workbookViewId="0" topLeftCell="A1">
      <selection activeCell="D11" sqref="D11:P11"/>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51"/>
      <c r="C2" s="152"/>
      <c r="D2" s="153" t="s">
        <v>123</v>
      </c>
      <c r="E2" s="154"/>
      <c r="F2" s="154"/>
      <c r="G2" s="154"/>
      <c r="H2" s="154"/>
      <c r="I2" s="154"/>
      <c r="J2" s="155"/>
      <c r="K2" s="141" t="s">
        <v>124</v>
      </c>
      <c r="L2" s="179"/>
      <c r="M2" s="141" t="str">
        <f>Proyecto!K2</f>
        <v>Codigo: GC-F-015</v>
      </c>
      <c r="N2" s="171"/>
      <c r="O2" s="171"/>
      <c r="P2" s="142"/>
      <c r="R2" s="11"/>
      <c r="S2" s="11"/>
      <c r="T2" s="11"/>
      <c r="U2" s="15"/>
      <c r="AE2" s="16"/>
    </row>
    <row r="3" spans="2:31" s="12" customFormat="1" ht="23.25" customHeight="1">
      <c r="B3" s="147"/>
      <c r="C3" s="148"/>
      <c r="D3" s="156" t="s">
        <v>125</v>
      </c>
      <c r="E3" s="157"/>
      <c r="F3" s="157"/>
      <c r="G3" s="157"/>
      <c r="H3" s="157"/>
      <c r="I3" s="157"/>
      <c r="J3" s="158"/>
      <c r="K3" s="143" t="s">
        <v>130</v>
      </c>
      <c r="L3" s="180"/>
      <c r="M3" s="172" t="str">
        <f>Proyecto!K3</f>
        <v>Fecha: 17 de septiembre de 2014</v>
      </c>
      <c r="N3" s="173"/>
      <c r="O3" s="173"/>
      <c r="P3" s="174"/>
      <c r="R3" s="11"/>
      <c r="S3" s="11"/>
      <c r="T3" s="11"/>
      <c r="U3" s="15"/>
      <c r="AE3" s="16"/>
    </row>
    <row r="4" spans="2:31" s="12" customFormat="1" ht="24" customHeight="1">
      <c r="B4" s="147"/>
      <c r="C4" s="148"/>
      <c r="D4" s="156" t="s">
        <v>126</v>
      </c>
      <c r="E4" s="157"/>
      <c r="F4" s="157"/>
      <c r="G4" s="157"/>
      <c r="H4" s="157"/>
      <c r="I4" s="157"/>
      <c r="J4" s="158"/>
      <c r="K4" s="143" t="s">
        <v>127</v>
      </c>
      <c r="L4" s="180"/>
      <c r="M4" s="143" t="str">
        <f>Proyecto!K4</f>
        <v>Version 001</v>
      </c>
      <c r="N4" s="175"/>
      <c r="O4" s="175"/>
      <c r="P4" s="144"/>
      <c r="R4" s="11"/>
      <c r="U4" s="15"/>
      <c r="AE4" s="16"/>
    </row>
    <row r="5" spans="2:31" s="12" customFormat="1" ht="22.5" customHeight="1" thickBot="1">
      <c r="B5" s="149"/>
      <c r="C5" s="150"/>
      <c r="D5" s="159" t="s">
        <v>128</v>
      </c>
      <c r="E5" s="160"/>
      <c r="F5" s="160"/>
      <c r="G5" s="160"/>
      <c r="H5" s="160"/>
      <c r="I5" s="160"/>
      <c r="J5" s="161"/>
      <c r="K5" s="145" t="s">
        <v>129</v>
      </c>
      <c r="L5" s="162"/>
      <c r="M5" s="176" t="s">
        <v>129</v>
      </c>
      <c r="N5" s="177"/>
      <c r="O5" s="177"/>
      <c r="P5" s="178"/>
      <c r="R5" s="11"/>
      <c r="U5" s="11"/>
      <c r="AE5" s="16"/>
    </row>
    <row r="6" spans="2:16" ht="5.25" customHeight="1">
      <c r="B6" s="5"/>
      <c r="C6" s="5"/>
      <c r="D6" s="5"/>
      <c r="E6" s="5"/>
      <c r="F6" s="5"/>
      <c r="G6" s="5"/>
      <c r="H6" s="5"/>
      <c r="I6" s="5"/>
      <c r="J6" s="5"/>
      <c r="K6" s="5"/>
      <c r="L6" s="5"/>
      <c r="M6" s="5"/>
      <c r="N6" s="5"/>
      <c r="O6" s="5"/>
      <c r="P6" s="5"/>
    </row>
    <row r="7" spans="2:31" ht="29.25" customHeight="1">
      <c r="B7" s="139" t="s">
        <v>0</v>
      </c>
      <c r="C7" s="139"/>
      <c r="D7" s="140" t="str">
        <f>Proyecto!$E$7</f>
        <v>Preparación para la evaluación del FMI sobre prevención del riesgo de LA/FT </v>
      </c>
      <c r="E7" s="140"/>
      <c r="F7" s="140"/>
      <c r="G7" s="140"/>
      <c r="H7" s="140"/>
      <c r="I7" s="140"/>
      <c r="J7" s="140"/>
      <c r="K7" s="140"/>
      <c r="L7" s="140"/>
      <c r="M7" s="140"/>
      <c r="N7" s="140"/>
      <c r="O7" s="140"/>
      <c r="P7" s="140"/>
      <c r="AE7" s="1"/>
    </row>
    <row r="8" spans="2:31" ht="6.75" customHeight="1">
      <c r="B8" s="8"/>
      <c r="C8" s="8"/>
      <c r="D8" s="126"/>
      <c r="E8" s="126"/>
      <c r="F8" s="126"/>
      <c r="G8" s="126"/>
      <c r="H8" s="126"/>
      <c r="I8" s="126"/>
      <c r="J8" s="126"/>
      <c r="K8" s="126"/>
      <c r="L8" s="126"/>
      <c r="M8" s="126"/>
      <c r="N8" s="126"/>
      <c r="O8" s="126"/>
      <c r="P8" s="126"/>
      <c r="AE8" s="1"/>
    </row>
    <row r="9" spans="2:31" ht="39.75" customHeight="1">
      <c r="B9" s="167" t="s">
        <v>24</v>
      </c>
      <c r="C9" s="168"/>
      <c r="D9" s="164" t="s">
        <v>140</v>
      </c>
      <c r="E9" s="165"/>
      <c r="F9" s="165"/>
      <c r="G9" s="165"/>
      <c r="H9" s="165"/>
      <c r="I9" s="165"/>
      <c r="J9" s="165"/>
      <c r="K9" s="165"/>
      <c r="L9" s="165"/>
      <c r="M9" s="165"/>
      <c r="N9" s="165"/>
      <c r="O9" s="165"/>
      <c r="P9" s="166"/>
      <c r="AE9" s="1"/>
    </row>
    <row r="10" spans="4:16" ht="7.5" customHeight="1">
      <c r="D10" s="127"/>
      <c r="E10" s="127"/>
      <c r="F10" s="127"/>
      <c r="G10" s="127"/>
      <c r="H10" s="127"/>
      <c r="I10" s="127"/>
      <c r="J10" s="127"/>
      <c r="K10" s="127"/>
      <c r="L10" s="127"/>
      <c r="M10" s="127"/>
      <c r="N10" s="127"/>
      <c r="O10" s="127"/>
      <c r="P10" s="127"/>
    </row>
    <row r="11" spans="2:31" ht="39.75" customHeight="1">
      <c r="B11" s="167" t="s">
        <v>25</v>
      </c>
      <c r="C11" s="168"/>
      <c r="D11" s="163" t="s">
        <v>216</v>
      </c>
      <c r="E11" s="163"/>
      <c r="F11" s="163"/>
      <c r="G11" s="163"/>
      <c r="H11" s="163"/>
      <c r="I11" s="163"/>
      <c r="J11" s="163"/>
      <c r="K11" s="163"/>
      <c r="L11" s="163"/>
      <c r="M11" s="163"/>
      <c r="N11" s="163"/>
      <c r="O11" s="163"/>
      <c r="P11" s="163"/>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69" t="s">
        <v>105</v>
      </c>
      <c r="C13" s="169"/>
      <c r="D13" s="49" t="s">
        <v>1</v>
      </c>
      <c r="E13" s="163" t="s">
        <v>142</v>
      </c>
      <c r="F13" s="163"/>
      <c r="G13" s="163"/>
      <c r="H13" s="163"/>
      <c r="I13" s="163"/>
      <c r="J13" s="163"/>
      <c r="K13" s="163"/>
      <c r="L13" s="163"/>
      <c r="M13" s="163"/>
      <c r="N13" s="163"/>
      <c r="O13" s="163"/>
      <c r="P13" s="163"/>
      <c r="AE13" s="1"/>
    </row>
    <row r="14" spans="2:21" s="52" customFormat="1" ht="21" customHeight="1">
      <c r="B14" s="170"/>
      <c r="C14" s="170"/>
      <c r="D14" s="50" t="s">
        <v>107</v>
      </c>
      <c r="E14" s="163"/>
      <c r="F14" s="163"/>
      <c r="G14" s="163"/>
      <c r="H14" s="163"/>
      <c r="I14" s="163"/>
      <c r="J14" s="163"/>
      <c r="K14" s="163"/>
      <c r="L14" s="163"/>
      <c r="M14" s="163"/>
      <c r="N14" s="163"/>
      <c r="O14" s="163"/>
      <c r="P14" s="163"/>
      <c r="R14" s="11"/>
      <c r="U14" s="11"/>
    </row>
    <row r="15" spans="2:21" s="52" customFormat="1" ht="5.25" customHeight="1">
      <c r="B15" s="10"/>
      <c r="C15" s="10"/>
      <c r="D15" s="51"/>
      <c r="E15" s="128"/>
      <c r="F15" s="128"/>
      <c r="G15" s="128"/>
      <c r="H15" s="128"/>
      <c r="I15" s="128"/>
      <c r="J15" s="128"/>
      <c r="K15" s="128"/>
      <c r="L15" s="128"/>
      <c r="M15" s="128"/>
      <c r="N15" s="128"/>
      <c r="O15" s="128"/>
      <c r="P15" s="128"/>
      <c r="R15" s="11"/>
      <c r="U15" s="11"/>
    </row>
    <row r="16" spans="2:31" ht="22.5" customHeight="1">
      <c r="B16" s="169" t="s">
        <v>105</v>
      </c>
      <c r="C16" s="169"/>
      <c r="D16" s="53" t="s">
        <v>1</v>
      </c>
      <c r="E16" s="163" t="s">
        <v>143</v>
      </c>
      <c r="F16" s="163"/>
      <c r="G16" s="163"/>
      <c r="H16" s="163"/>
      <c r="I16" s="163"/>
      <c r="J16" s="163"/>
      <c r="K16" s="163"/>
      <c r="L16" s="163"/>
      <c r="M16" s="163"/>
      <c r="N16" s="163"/>
      <c r="O16" s="163"/>
      <c r="P16" s="163"/>
      <c r="AE16" s="1"/>
    </row>
    <row r="17" spans="2:21" s="56" customFormat="1" ht="21" customHeight="1">
      <c r="B17" s="170"/>
      <c r="C17" s="170"/>
      <c r="D17" s="54"/>
      <c r="E17" s="163"/>
      <c r="F17" s="163"/>
      <c r="G17" s="163"/>
      <c r="H17" s="163"/>
      <c r="I17" s="163"/>
      <c r="J17" s="163"/>
      <c r="K17" s="163"/>
      <c r="L17" s="163"/>
      <c r="M17" s="163"/>
      <c r="N17" s="163"/>
      <c r="O17" s="163"/>
      <c r="P17" s="163"/>
      <c r="R17" s="11"/>
      <c r="U17" s="11"/>
    </row>
    <row r="18" spans="2:21" s="56" customFormat="1" ht="5.25" customHeight="1">
      <c r="B18" s="10"/>
      <c r="C18" s="10"/>
      <c r="D18" s="55"/>
      <c r="E18" s="128"/>
      <c r="F18" s="128"/>
      <c r="G18" s="128"/>
      <c r="H18" s="128"/>
      <c r="I18" s="128"/>
      <c r="J18" s="128"/>
      <c r="K18" s="128"/>
      <c r="L18" s="128"/>
      <c r="M18" s="128"/>
      <c r="N18" s="128"/>
      <c r="O18" s="128"/>
      <c r="P18" s="128"/>
      <c r="R18" s="11"/>
      <c r="U18" s="11"/>
    </row>
    <row r="19" spans="2:31" ht="22.5" customHeight="1">
      <c r="B19" s="169" t="s">
        <v>105</v>
      </c>
      <c r="C19" s="169"/>
      <c r="D19" s="53" t="s">
        <v>1</v>
      </c>
      <c r="E19" s="163" t="s">
        <v>144</v>
      </c>
      <c r="F19" s="163"/>
      <c r="G19" s="163"/>
      <c r="H19" s="163"/>
      <c r="I19" s="163"/>
      <c r="J19" s="163"/>
      <c r="K19" s="163"/>
      <c r="L19" s="163"/>
      <c r="M19" s="163"/>
      <c r="N19" s="163"/>
      <c r="O19" s="163"/>
      <c r="P19" s="163"/>
      <c r="AE19" s="1"/>
    </row>
    <row r="20" spans="2:21" s="56" customFormat="1" ht="21" customHeight="1">
      <c r="B20" s="170"/>
      <c r="C20" s="170"/>
      <c r="D20" s="54"/>
      <c r="E20" s="163"/>
      <c r="F20" s="163"/>
      <c r="G20" s="163"/>
      <c r="H20" s="163"/>
      <c r="I20" s="163"/>
      <c r="J20" s="163"/>
      <c r="K20" s="163"/>
      <c r="L20" s="163"/>
      <c r="M20" s="163"/>
      <c r="N20" s="163"/>
      <c r="O20" s="163"/>
      <c r="P20" s="163"/>
      <c r="R20" s="11"/>
      <c r="U20" s="11"/>
    </row>
    <row r="21" spans="2:21" s="56" customFormat="1" ht="5.25" customHeight="1">
      <c r="B21" s="10"/>
      <c r="C21" s="10"/>
      <c r="D21" s="55"/>
      <c r="E21" s="128"/>
      <c r="F21" s="128"/>
      <c r="G21" s="128"/>
      <c r="H21" s="128"/>
      <c r="I21" s="128"/>
      <c r="J21" s="128"/>
      <c r="K21" s="128"/>
      <c r="L21" s="128"/>
      <c r="M21" s="128"/>
      <c r="N21" s="128"/>
      <c r="O21" s="128"/>
      <c r="P21" s="128"/>
      <c r="R21" s="11"/>
      <c r="U21" s="11"/>
    </row>
    <row r="22" spans="2:31" ht="22.5" customHeight="1">
      <c r="B22" s="169" t="s">
        <v>105</v>
      </c>
      <c r="C22" s="169"/>
      <c r="D22" s="53" t="s">
        <v>1</v>
      </c>
      <c r="E22" s="163" t="s">
        <v>145</v>
      </c>
      <c r="F22" s="163"/>
      <c r="G22" s="163"/>
      <c r="H22" s="163"/>
      <c r="I22" s="163"/>
      <c r="J22" s="163"/>
      <c r="K22" s="163"/>
      <c r="L22" s="163"/>
      <c r="M22" s="163"/>
      <c r="N22" s="163"/>
      <c r="O22" s="163"/>
      <c r="P22" s="163"/>
      <c r="AE22" s="1"/>
    </row>
    <row r="23" spans="2:21" s="56" customFormat="1" ht="21" customHeight="1">
      <c r="B23" s="170"/>
      <c r="C23" s="170"/>
      <c r="D23" s="54"/>
      <c r="E23" s="163"/>
      <c r="F23" s="163"/>
      <c r="G23" s="163"/>
      <c r="H23" s="163"/>
      <c r="I23" s="163"/>
      <c r="J23" s="163"/>
      <c r="K23" s="163"/>
      <c r="L23" s="163"/>
      <c r="M23" s="163"/>
      <c r="N23" s="163"/>
      <c r="O23" s="163"/>
      <c r="P23" s="163"/>
      <c r="R23" s="11"/>
      <c r="U23" s="11"/>
    </row>
  </sheetData>
  <sheetProtection/>
  <mergeCells count="30">
    <mergeCell ref="E22:P23"/>
    <mergeCell ref="E13:P14"/>
    <mergeCell ref="B16:C17"/>
    <mergeCell ref="E16:P17"/>
    <mergeCell ref="B19:C20"/>
    <mergeCell ref="E19:P20"/>
    <mergeCell ref="B13:C14"/>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D5:J5"/>
    <mergeCell ref="K5:L5"/>
    <mergeCell ref="D11:P11"/>
    <mergeCell ref="D9:P9"/>
    <mergeCell ref="B7:C7"/>
    <mergeCell ref="B11:C11"/>
    <mergeCell ref="B9:C9"/>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F42" sqref="F41:F4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51"/>
      <c r="C2" s="152"/>
      <c r="D2" s="185" t="s">
        <v>123</v>
      </c>
      <c r="E2" s="186"/>
      <c r="F2" s="186"/>
      <c r="G2" s="186"/>
      <c r="H2" s="187"/>
      <c r="I2" s="70" t="str">
        <f>Proyecto!K2</f>
        <v>Codigo: GC-F-015</v>
      </c>
      <c r="J2" s="25"/>
      <c r="K2" s="25"/>
      <c r="L2" s="25"/>
      <c r="M2" s="68"/>
      <c r="N2" s="68"/>
      <c r="T2" s="16"/>
    </row>
    <row r="3" spans="2:20" s="21" customFormat="1" ht="23.25" customHeight="1" thickBot="1">
      <c r="B3" s="147"/>
      <c r="C3" s="148"/>
      <c r="D3" s="185" t="s">
        <v>125</v>
      </c>
      <c r="E3" s="186"/>
      <c r="F3" s="186"/>
      <c r="G3" s="186"/>
      <c r="H3" s="187"/>
      <c r="I3" s="71" t="str">
        <f>Proyecto!K3</f>
        <v>Fecha: 17 de septiembre de 2014</v>
      </c>
      <c r="J3" s="25"/>
      <c r="K3" s="25"/>
      <c r="L3" s="25"/>
      <c r="M3" s="68"/>
      <c r="N3" s="68"/>
      <c r="T3" s="16"/>
    </row>
    <row r="4" spans="2:20" s="21" customFormat="1" ht="24" customHeight="1" thickBot="1">
      <c r="B4" s="147"/>
      <c r="C4" s="148"/>
      <c r="D4" s="185" t="s">
        <v>126</v>
      </c>
      <c r="E4" s="186"/>
      <c r="F4" s="186"/>
      <c r="G4" s="186"/>
      <c r="H4" s="187"/>
      <c r="I4" s="71" t="str">
        <f>Proyecto!K4</f>
        <v>Version 001</v>
      </c>
      <c r="J4" s="25"/>
      <c r="K4" s="25"/>
      <c r="L4" s="25"/>
      <c r="M4" s="68"/>
      <c r="N4" s="68"/>
      <c r="T4" s="16"/>
    </row>
    <row r="5" spans="2:20" s="21" customFormat="1" ht="22.5" customHeight="1" thickBot="1">
      <c r="B5" s="149"/>
      <c r="C5" s="150"/>
      <c r="D5" s="188" t="s">
        <v>128</v>
      </c>
      <c r="E5" s="189"/>
      <c r="F5" s="189"/>
      <c r="G5" s="189"/>
      <c r="H5" s="190"/>
      <c r="I5" s="72" t="s">
        <v>129</v>
      </c>
      <c r="J5" s="25"/>
      <c r="K5" s="25"/>
      <c r="L5" s="25"/>
      <c r="M5" s="68"/>
      <c r="N5" s="68"/>
      <c r="T5" s="16"/>
    </row>
    <row r="6" spans="2:9" ht="5.25" customHeight="1">
      <c r="B6" s="20"/>
      <c r="C6" s="20"/>
      <c r="D6" s="20"/>
      <c r="E6" s="20"/>
      <c r="F6" s="20"/>
      <c r="G6" s="48"/>
      <c r="H6" s="20"/>
      <c r="I6" s="20"/>
    </row>
    <row r="7" spans="2:24" ht="29.25" customHeight="1">
      <c r="B7" s="139" t="s">
        <v>0</v>
      </c>
      <c r="C7" s="139"/>
      <c r="D7" s="140" t="str">
        <f>Proyecto!$E$7</f>
        <v>Preparación para la evaluación del FMI sobre prevención del riesgo de LA/FT </v>
      </c>
      <c r="E7" s="140"/>
      <c r="F7" s="140"/>
      <c r="G7" s="140"/>
      <c r="H7" s="140"/>
      <c r="I7" s="140"/>
      <c r="X7" s="1"/>
    </row>
    <row r="8" spans="2:14" s="21" customFormat="1" ht="10.5" customHeight="1">
      <c r="B8" s="10"/>
      <c r="C8" s="10"/>
      <c r="D8" s="6"/>
      <c r="E8" s="6"/>
      <c r="F8" s="6"/>
      <c r="G8" s="6"/>
      <c r="H8" s="6"/>
      <c r="I8" s="6"/>
      <c r="N8" s="25"/>
    </row>
    <row r="9" spans="2:24" ht="18.75" customHeight="1">
      <c r="B9" s="184" t="s">
        <v>111</v>
      </c>
      <c r="C9" s="184"/>
      <c r="D9" s="184"/>
      <c r="E9" s="184"/>
      <c r="F9" s="184"/>
      <c r="G9" s="184"/>
      <c r="H9" s="184"/>
      <c r="I9" s="184"/>
      <c r="X9" s="1"/>
    </row>
    <row r="10" spans="2:24" ht="28.5" customHeight="1">
      <c r="B10" s="181" t="s">
        <v>26</v>
      </c>
      <c r="C10" s="181"/>
      <c r="D10" s="182" t="s">
        <v>146</v>
      </c>
      <c r="E10" s="182"/>
      <c r="F10" s="182"/>
      <c r="G10" s="182"/>
      <c r="H10" s="182"/>
      <c r="I10" s="182"/>
      <c r="X10" s="1"/>
    </row>
    <row r="11" spans="2:24" ht="22.5" customHeight="1">
      <c r="B11" s="181" t="s">
        <v>1</v>
      </c>
      <c r="C11" s="181"/>
      <c r="D11" s="181" t="s">
        <v>2</v>
      </c>
      <c r="E11" s="181"/>
      <c r="F11" s="35" t="s">
        <v>3</v>
      </c>
      <c r="G11" s="49" t="s">
        <v>109</v>
      </c>
      <c r="H11" s="49" t="s">
        <v>4</v>
      </c>
      <c r="I11" s="49" t="s">
        <v>110</v>
      </c>
      <c r="X11" s="1"/>
    </row>
    <row r="12" spans="2:24" ht="25.5" customHeight="1">
      <c r="B12" s="183" t="s">
        <v>51</v>
      </c>
      <c r="C12" s="183"/>
      <c r="D12" s="183" t="s">
        <v>147</v>
      </c>
      <c r="E12" s="183"/>
      <c r="F12" s="129">
        <v>2</v>
      </c>
      <c r="G12" s="129" t="s">
        <v>119</v>
      </c>
      <c r="H12" s="129" t="s">
        <v>52</v>
      </c>
      <c r="I12" s="129" t="s">
        <v>148</v>
      </c>
      <c r="X12" s="1"/>
    </row>
    <row r="13" spans="2:24" ht="24.75" customHeight="1">
      <c r="B13" s="181" t="s">
        <v>5</v>
      </c>
      <c r="C13" s="181"/>
      <c r="D13" s="182" t="s">
        <v>149</v>
      </c>
      <c r="E13" s="182"/>
      <c r="F13" s="182"/>
      <c r="G13" s="182"/>
      <c r="H13" s="182"/>
      <c r="I13" s="182"/>
      <c r="X13" s="1"/>
    </row>
  </sheetData>
  <sheetProtection/>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4">
      <selection activeCell="C15" sqref="C15"/>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73"/>
      <c r="C2" s="188" t="s">
        <v>123</v>
      </c>
      <c r="D2" s="189"/>
      <c r="E2" s="189"/>
      <c r="F2" s="190"/>
      <c r="G2" s="70" t="str">
        <f>Proyecto!K2</f>
        <v>Codigo: GC-F-015</v>
      </c>
      <c r="H2" s="11"/>
      <c r="I2" s="11"/>
      <c r="J2" s="15"/>
      <c r="T2" s="16"/>
    </row>
    <row r="3" spans="2:20" s="12" customFormat="1" ht="23.25" customHeight="1" thickBot="1">
      <c r="B3" s="74"/>
      <c r="C3" s="188" t="s">
        <v>125</v>
      </c>
      <c r="D3" s="189"/>
      <c r="E3" s="189"/>
      <c r="F3" s="190"/>
      <c r="G3" s="71" t="str">
        <f>Proyecto!K3</f>
        <v>Fecha: 17 de septiembre de 2014</v>
      </c>
      <c r="H3" s="11"/>
      <c r="I3" s="11"/>
      <c r="J3" s="15"/>
      <c r="T3" s="16"/>
    </row>
    <row r="4" spans="2:20" s="12" customFormat="1" ht="24" customHeight="1" thickBot="1">
      <c r="B4" s="74"/>
      <c r="C4" s="188" t="s">
        <v>126</v>
      </c>
      <c r="D4" s="189"/>
      <c r="E4" s="189"/>
      <c r="F4" s="190"/>
      <c r="G4" s="71" t="str">
        <f>Proyecto!K4</f>
        <v>Version 001</v>
      </c>
      <c r="J4" s="15"/>
      <c r="T4" s="16"/>
    </row>
    <row r="5" spans="2:20" s="12" customFormat="1" ht="22.5" customHeight="1" thickBot="1">
      <c r="B5" s="75"/>
      <c r="C5" s="188" t="s">
        <v>128</v>
      </c>
      <c r="D5" s="189"/>
      <c r="E5" s="189"/>
      <c r="F5" s="190"/>
      <c r="G5" s="72" t="s">
        <v>129</v>
      </c>
      <c r="J5" s="11"/>
      <c r="T5" s="16"/>
    </row>
    <row r="6" spans="2:7" ht="5.25" customHeight="1">
      <c r="B6" s="5"/>
      <c r="C6" s="20"/>
      <c r="D6" s="5"/>
      <c r="E6" s="5"/>
      <c r="F6" s="5"/>
      <c r="G6" s="5"/>
    </row>
    <row r="7" spans="2:22" ht="29.25" customHeight="1">
      <c r="B7" s="39" t="s">
        <v>0</v>
      </c>
      <c r="C7" s="140" t="str">
        <f>Proyecto!$E$7</f>
        <v>Preparación para la evaluación del FMI sobre prevención del riesgo de LA/FT </v>
      </c>
      <c r="D7" s="140"/>
      <c r="E7" s="140"/>
      <c r="F7" s="140"/>
      <c r="G7" s="140"/>
      <c r="V7" s="1"/>
    </row>
    <row r="8" ht="12"/>
    <row r="9" spans="2:7" ht="18" customHeight="1">
      <c r="B9" s="184" t="s">
        <v>42</v>
      </c>
      <c r="C9" s="184"/>
      <c r="D9" s="184"/>
      <c r="E9" s="184"/>
      <c r="F9" s="184"/>
      <c r="G9" s="184"/>
    </row>
    <row r="10" ht="15" customHeight="1"/>
    <row r="11" spans="2:7" ht="20.25" customHeight="1">
      <c r="B11" s="35" t="s">
        <v>74</v>
      </c>
      <c r="C11" s="35" t="s">
        <v>6</v>
      </c>
      <c r="D11" s="35" t="s">
        <v>14</v>
      </c>
      <c r="E11" s="35" t="s">
        <v>41</v>
      </c>
      <c r="F11" s="184" t="s">
        <v>15</v>
      </c>
      <c r="G11" s="184"/>
    </row>
    <row r="12" spans="2:7" ht="99.75">
      <c r="B12" s="130" t="s">
        <v>59</v>
      </c>
      <c r="C12" s="130" t="s">
        <v>150</v>
      </c>
      <c r="D12" s="131" t="s">
        <v>62</v>
      </c>
      <c r="E12" s="132" t="s">
        <v>95</v>
      </c>
      <c r="F12" s="191"/>
      <c r="G12" s="191"/>
    </row>
    <row r="13" spans="2:7" ht="199.5">
      <c r="B13" s="130" t="s">
        <v>60</v>
      </c>
      <c r="C13" s="130" t="s">
        <v>151</v>
      </c>
      <c r="D13" s="131" t="s">
        <v>63</v>
      </c>
      <c r="E13" s="132" t="s">
        <v>95</v>
      </c>
      <c r="F13" s="191"/>
      <c r="G13" s="191"/>
    </row>
    <row r="14" spans="2:7" ht="99.75">
      <c r="B14" s="130" t="s">
        <v>169</v>
      </c>
      <c r="C14" s="130" t="s">
        <v>152</v>
      </c>
      <c r="D14" s="131" t="s">
        <v>64</v>
      </c>
      <c r="E14" s="132" t="s">
        <v>95</v>
      </c>
      <c r="F14" s="191"/>
      <c r="G14" s="191"/>
    </row>
    <row r="15" spans="2:7" ht="122.25" customHeight="1">
      <c r="B15" s="130" t="s">
        <v>169</v>
      </c>
      <c r="C15" s="130" t="s">
        <v>220</v>
      </c>
      <c r="D15" s="131" t="s">
        <v>218</v>
      </c>
      <c r="E15" s="132" t="s">
        <v>95</v>
      </c>
      <c r="F15" s="191"/>
      <c r="G15" s="191"/>
    </row>
    <row r="16" spans="2:7" ht="18" customHeight="1">
      <c r="B16" s="34"/>
      <c r="C16" s="34"/>
      <c r="D16" s="34"/>
      <c r="E16" s="22"/>
      <c r="F16" s="191"/>
      <c r="G16" s="191"/>
    </row>
    <row r="17" spans="2:7" ht="18" customHeight="1">
      <c r="B17" s="34"/>
      <c r="C17" s="34"/>
      <c r="D17" s="34"/>
      <c r="E17" s="22"/>
      <c r="F17" s="191"/>
      <c r="G17" s="191"/>
    </row>
    <row r="18" spans="2:7" ht="18" customHeight="1">
      <c r="B18" s="34"/>
      <c r="C18" s="34"/>
      <c r="D18" s="34"/>
      <c r="E18" s="22"/>
      <c r="F18" s="191"/>
      <c r="G18" s="191"/>
    </row>
    <row r="19" spans="2:7" ht="18" customHeight="1">
      <c r="B19" s="34"/>
      <c r="C19" s="34"/>
      <c r="D19" s="34"/>
      <c r="E19" s="22"/>
      <c r="F19" s="191"/>
      <c r="G19" s="191"/>
    </row>
    <row r="20" spans="2:7" ht="18" customHeight="1">
      <c r="B20" s="34"/>
      <c r="C20" s="34"/>
      <c r="D20" s="34"/>
      <c r="E20" s="22"/>
      <c r="F20" s="191"/>
      <c r="G20" s="191"/>
    </row>
    <row r="21" spans="2:7" ht="18" customHeight="1">
      <c r="B21" s="34"/>
      <c r="C21" s="34"/>
      <c r="D21" s="34"/>
      <c r="E21" s="22"/>
      <c r="F21" s="191"/>
      <c r="G21" s="191"/>
    </row>
    <row r="22" ht="12">
      <c r="B22" s="18"/>
    </row>
  </sheetData>
  <sheetProtection/>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C7:G7"/>
    <mergeCell ref="B9:G9"/>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1">
      <selection activeCell="E14" sqref="E14"/>
    </sheetView>
  </sheetViews>
  <sheetFormatPr defaultColWidth="11.421875" defaultRowHeight="12.75"/>
  <cols>
    <col min="1" max="1" width="5.00390625" style="76" customWidth="1"/>
    <col min="2" max="2" width="30.28125" style="76" customWidth="1"/>
    <col min="3" max="3" width="25.00390625" style="76" customWidth="1"/>
    <col min="4" max="4" width="11.421875" style="76" customWidth="1"/>
    <col min="5" max="5" width="33.00390625" style="76" customWidth="1"/>
    <col min="6" max="6" width="20.7109375" style="76" customWidth="1"/>
    <col min="7" max="7" width="25.57421875" style="76" customWidth="1"/>
    <col min="8" max="8" width="15.00390625" style="76" customWidth="1"/>
    <col min="9" max="16384" width="11.421875" style="76" customWidth="1"/>
  </cols>
  <sheetData>
    <row r="1" ht="13.5" thickBot="1"/>
    <row r="2" spans="2:8" ht="18" customHeight="1" thickBot="1">
      <c r="B2" s="81"/>
      <c r="C2" s="203" t="s">
        <v>123</v>
      </c>
      <c r="D2" s="204"/>
      <c r="E2" s="204"/>
      <c r="F2" s="204"/>
      <c r="G2" s="197" t="str">
        <f>Proyecto!K2</f>
        <v>Codigo: GC-F-015</v>
      </c>
      <c r="H2" s="198"/>
    </row>
    <row r="3" spans="2:8" ht="19.5" customHeight="1" thickBot="1">
      <c r="B3" s="83"/>
      <c r="C3" s="203" t="s">
        <v>125</v>
      </c>
      <c r="D3" s="204"/>
      <c r="E3" s="204"/>
      <c r="F3" s="204"/>
      <c r="G3" s="199" t="str">
        <f>Proyecto!K3</f>
        <v>Fecha: 17 de septiembre de 2014</v>
      </c>
      <c r="H3" s="200"/>
    </row>
    <row r="4" spans="2:8" ht="19.5" customHeight="1" thickBot="1">
      <c r="B4" s="83"/>
      <c r="C4" s="203" t="s">
        <v>126</v>
      </c>
      <c r="D4" s="204"/>
      <c r="E4" s="204"/>
      <c r="F4" s="204"/>
      <c r="G4" s="201" t="str">
        <f>Proyecto!K4</f>
        <v>Version 001</v>
      </c>
      <c r="H4" s="202"/>
    </row>
    <row r="5" spans="2:8" ht="21.75" customHeight="1" thickBot="1">
      <c r="B5" s="85"/>
      <c r="C5" s="203" t="s">
        <v>128</v>
      </c>
      <c r="D5" s="204"/>
      <c r="E5" s="204"/>
      <c r="F5" s="204"/>
      <c r="G5" s="199" t="s">
        <v>129</v>
      </c>
      <c r="H5" s="200"/>
    </row>
    <row r="6" ht="21" customHeight="1"/>
    <row r="7" spans="2:8" ht="22.5" customHeight="1">
      <c r="B7" s="192" t="s">
        <v>76</v>
      </c>
      <c r="C7" s="193"/>
      <c r="D7" s="193"/>
      <c r="E7" s="193"/>
      <c r="F7" s="193"/>
      <c r="G7" s="193"/>
      <c r="H7" s="193"/>
    </row>
    <row r="8" spans="2:8" ht="45" customHeight="1">
      <c r="B8" s="194" t="s">
        <v>224</v>
      </c>
      <c r="C8" s="194"/>
      <c r="D8" s="194"/>
      <c r="E8" s="194"/>
      <c r="F8" s="194"/>
      <c r="G8" s="194"/>
      <c r="H8" s="194"/>
    </row>
    <row r="9" ht="12.75">
      <c r="B9" s="77"/>
    </row>
    <row r="10" ht="12.75"/>
    <row r="11" spans="2:8" ht="22.5" customHeight="1">
      <c r="B11" s="195" t="s">
        <v>73</v>
      </c>
      <c r="C11" s="196"/>
      <c r="E11" s="192" t="s">
        <v>75</v>
      </c>
      <c r="F11" s="193"/>
      <c r="G11" s="193"/>
      <c r="H11" s="193"/>
    </row>
    <row r="12" ht="12.75"/>
    <row r="13" spans="2:8" ht="20.25" customHeight="1">
      <c r="B13" s="40" t="s">
        <v>6</v>
      </c>
      <c r="C13" s="40" t="s">
        <v>74</v>
      </c>
      <c r="D13" s="78"/>
      <c r="E13" s="40" t="s">
        <v>6</v>
      </c>
      <c r="F13" s="40" t="s">
        <v>74</v>
      </c>
      <c r="G13" s="40" t="s">
        <v>72</v>
      </c>
      <c r="H13" s="40" t="s">
        <v>90</v>
      </c>
    </row>
    <row r="14" spans="2:8" ht="35.25" customHeight="1">
      <c r="B14" s="107" t="s">
        <v>181</v>
      </c>
      <c r="C14" s="107" t="s">
        <v>59</v>
      </c>
      <c r="E14" s="269" t="s">
        <v>221</v>
      </c>
      <c r="F14" s="79"/>
      <c r="G14" s="79"/>
      <c r="H14" s="79"/>
    </row>
    <row r="15" spans="2:8" ht="35.25" customHeight="1">
      <c r="B15" s="107" t="s">
        <v>153</v>
      </c>
      <c r="C15" s="107" t="s">
        <v>60</v>
      </c>
      <c r="E15" s="79"/>
      <c r="F15" s="79"/>
      <c r="G15" s="79"/>
      <c r="H15" s="79"/>
    </row>
    <row r="16" spans="2:8" ht="37.5" customHeight="1">
      <c r="B16" s="107" t="s">
        <v>149</v>
      </c>
      <c r="C16" s="107" t="s">
        <v>169</v>
      </c>
      <c r="E16" s="79"/>
      <c r="F16" s="79"/>
      <c r="G16" s="79"/>
      <c r="H16" s="79"/>
    </row>
    <row r="17" spans="2:8" ht="48.75" customHeight="1">
      <c r="B17" s="112" t="s">
        <v>225</v>
      </c>
      <c r="C17" s="112" t="s">
        <v>168</v>
      </c>
      <c r="E17" s="79"/>
      <c r="F17" s="79"/>
      <c r="G17" s="79"/>
      <c r="H17" s="79"/>
    </row>
    <row r="18" spans="2:8" ht="21.75" customHeight="1">
      <c r="B18" s="79"/>
      <c r="C18" s="79"/>
      <c r="E18" s="79"/>
      <c r="F18" s="79"/>
      <c r="G18" s="79"/>
      <c r="H18" s="79"/>
    </row>
    <row r="19" spans="2:8" ht="21.75" customHeight="1">
      <c r="B19" s="79"/>
      <c r="C19" s="79"/>
      <c r="E19" s="79"/>
      <c r="F19" s="79"/>
      <c r="G19" s="79"/>
      <c r="H19" s="79"/>
    </row>
    <row r="20" spans="2:8" ht="21.75" customHeight="1">
      <c r="B20" s="79"/>
      <c r="C20" s="79"/>
      <c r="D20" s="80"/>
      <c r="E20" s="79"/>
      <c r="F20" s="79"/>
      <c r="G20" s="79"/>
      <c r="H20" s="79"/>
    </row>
    <row r="21" spans="2:8" ht="21.75" customHeight="1">
      <c r="B21" s="79"/>
      <c r="C21" s="79"/>
      <c r="E21" s="79"/>
      <c r="F21" s="79"/>
      <c r="G21" s="79"/>
      <c r="H21" s="79"/>
    </row>
    <row r="22" spans="2:8" ht="21.75" customHeight="1">
      <c r="B22" s="79"/>
      <c r="C22" s="79"/>
      <c r="E22" s="79"/>
      <c r="F22" s="79"/>
      <c r="G22" s="79"/>
      <c r="H22" s="79"/>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7" sqref="C7:F7"/>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81"/>
      <c r="C2" s="203" t="s">
        <v>123</v>
      </c>
      <c r="D2" s="204"/>
      <c r="E2" s="204"/>
      <c r="F2" s="204"/>
      <c r="G2" s="197" t="str">
        <f>Proyecto!K2</f>
        <v>Codigo: GC-F-015</v>
      </c>
      <c r="H2" s="205"/>
      <c r="I2" s="205"/>
      <c r="J2" s="205"/>
      <c r="K2" s="205"/>
      <c r="L2" s="198"/>
      <c r="U2" s="16"/>
    </row>
    <row r="3" spans="2:21" s="18" customFormat="1" ht="23.25" customHeight="1" thickBot="1">
      <c r="B3" s="83"/>
      <c r="C3" s="203" t="s">
        <v>125</v>
      </c>
      <c r="D3" s="204"/>
      <c r="E3" s="204"/>
      <c r="F3" s="204"/>
      <c r="G3" s="199" t="str">
        <f>Proyecto!K3</f>
        <v>Fecha: 17 de septiembre de 2014</v>
      </c>
      <c r="H3" s="206"/>
      <c r="I3" s="206"/>
      <c r="J3" s="206"/>
      <c r="K3" s="206"/>
      <c r="L3" s="200"/>
      <c r="U3" s="16"/>
    </row>
    <row r="4" spans="2:21" s="18" customFormat="1" ht="24" customHeight="1" thickBot="1">
      <c r="B4" s="83"/>
      <c r="C4" s="203" t="s">
        <v>126</v>
      </c>
      <c r="D4" s="204"/>
      <c r="E4" s="204"/>
      <c r="F4" s="204"/>
      <c r="G4" s="201" t="str">
        <f>Proyecto!K4</f>
        <v>Version 001</v>
      </c>
      <c r="H4" s="207"/>
      <c r="I4" s="207"/>
      <c r="J4" s="207"/>
      <c r="K4" s="207"/>
      <c r="L4" s="202"/>
      <c r="U4" s="16"/>
    </row>
    <row r="5" spans="2:21" s="18" customFormat="1" ht="22.5" customHeight="1" thickBot="1">
      <c r="B5" s="85"/>
      <c r="C5" s="203" t="s">
        <v>128</v>
      </c>
      <c r="D5" s="204"/>
      <c r="E5" s="204"/>
      <c r="F5" s="204"/>
      <c r="G5" s="199" t="s">
        <v>129</v>
      </c>
      <c r="H5" s="206"/>
      <c r="I5" s="206"/>
      <c r="J5" s="206"/>
      <c r="K5" s="206"/>
      <c r="L5" s="200"/>
      <c r="U5" s="16"/>
    </row>
    <row r="6" spans="1:6" ht="5.25" customHeight="1">
      <c r="A6" s="7" t="str">
        <f>Proyecto!$E$7</f>
        <v>Preparación para la evaluación del FMI sobre prevención del riesgo de LA/FT </v>
      </c>
      <c r="B6" s="17"/>
      <c r="C6" s="17"/>
      <c r="D6" s="17"/>
      <c r="E6" s="17"/>
      <c r="F6" s="17"/>
    </row>
    <row r="7" spans="2:21" ht="29.25" customHeight="1">
      <c r="B7" s="39" t="s">
        <v>0</v>
      </c>
      <c r="C7" s="208" t="str">
        <f>Proyecto!$E$7</f>
        <v>Preparación para la evaluación del FMI sobre prevención del riesgo de LA/FT </v>
      </c>
      <c r="D7" s="209"/>
      <c r="E7" s="209"/>
      <c r="F7" s="210"/>
      <c r="U7" s="1"/>
    </row>
    <row r="8" ht="12">
      <c r="B8" s="18"/>
    </row>
    <row r="9" ht="12"/>
    <row r="10" spans="2:3" ht="18" customHeight="1">
      <c r="B10" s="39" t="s">
        <v>87</v>
      </c>
      <c r="C10" s="24" t="s">
        <v>86</v>
      </c>
    </row>
    <row r="11" ht="6" customHeight="1"/>
    <row r="12" spans="2:3" ht="18" customHeight="1">
      <c r="B12" s="39" t="s">
        <v>46</v>
      </c>
      <c r="C12" s="24"/>
    </row>
    <row r="13" ht="6" customHeight="1"/>
    <row r="14" spans="2:3" ht="18" customHeight="1">
      <c r="B14" s="39" t="s">
        <v>47</v>
      </c>
      <c r="C14" s="24"/>
    </row>
    <row r="15" ht="6" customHeight="1"/>
    <row r="16" spans="2:3" ht="18" customHeight="1">
      <c r="B16" s="39" t="s">
        <v>43</v>
      </c>
      <c r="C16" s="23">
        <v>0</v>
      </c>
    </row>
    <row r="17" ht="6" customHeight="1"/>
    <row r="18" spans="2:3" ht="18" customHeight="1">
      <c r="B18" s="39" t="s">
        <v>44</v>
      </c>
      <c r="C18" s="23">
        <v>0</v>
      </c>
    </row>
    <row r="19" ht="6" customHeight="1"/>
    <row r="20" spans="2:3" ht="18" customHeight="1">
      <c r="B20" s="39" t="s">
        <v>45</v>
      </c>
      <c r="C20" s="23">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3"/>
  <sheetViews>
    <sheetView showGridLines="0" zoomScale="90" zoomScaleNormal="90" zoomScalePageLayoutView="0" workbookViewId="0" topLeftCell="A1">
      <selection activeCell="K12" sqref="K12"/>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39.710937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22"/>
      <c r="C2" s="223"/>
      <c r="D2" s="213" t="s">
        <v>123</v>
      </c>
      <c r="E2" s="214"/>
      <c r="F2" s="214"/>
      <c r="G2" s="215"/>
      <c r="H2" s="82" t="str">
        <f>Proyecto!K2</f>
        <v>Codigo: GC-F-015</v>
      </c>
      <c r="P2" s="16"/>
    </row>
    <row r="3" spans="2:16" s="12" customFormat="1" ht="23.25" customHeight="1" thickBot="1">
      <c r="B3" s="224"/>
      <c r="C3" s="225"/>
      <c r="D3" s="216" t="s">
        <v>125</v>
      </c>
      <c r="E3" s="217"/>
      <c r="F3" s="217"/>
      <c r="G3" s="218"/>
      <c r="H3" s="86" t="str">
        <f>Proyecto!K3</f>
        <v>Fecha: 17 de septiembre de 2014</v>
      </c>
      <c r="P3" s="16"/>
    </row>
    <row r="4" spans="2:16" s="12" customFormat="1" ht="24" customHeight="1" thickBot="1">
      <c r="B4" s="224"/>
      <c r="C4" s="225"/>
      <c r="D4" s="219" t="s">
        <v>126</v>
      </c>
      <c r="E4" s="220"/>
      <c r="F4" s="220"/>
      <c r="G4" s="221"/>
      <c r="H4" s="84" t="str">
        <f>Proyecto!K4</f>
        <v>Version 001</v>
      </c>
      <c r="P4" s="16"/>
    </row>
    <row r="5" spans="2:16" s="12" customFormat="1" ht="22.5" customHeight="1" thickBot="1">
      <c r="B5" s="226"/>
      <c r="C5" s="227"/>
      <c r="D5" s="216" t="s">
        <v>128</v>
      </c>
      <c r="E5" s="217"/>
      <c r="F5" s="217"/>
      <c r="G5" s="218"/>
      <c r="H5" s="86" t="s">
        <v>129</v>
      </c>
      <c r="P5" s="16"/>
    </row>
    <row r="6" spans="2:8" ht="5.25" customHeight="1">
      <c r="B6" s="5"/>
      <c r="C6" s="5"/>
      <c r="D6" s="5"/>
      <c r="E6" s="5"/>
      <c r="F6" s="20"/>
      <c r="G6" s="5"/>
      <c r="H6" s="5"/>
    </row>
    <row r="7" spans="2:16" ht="29.25" customHeight="1">
      <c r="B7" s="139" t="s">
        <v>0</v>
      </c>
      <c r="C7" s="139"/>
      <c r="D7" s="208" t="str">
        <f>Proyecto!$E$7</f>
        <v>Preparación para la evaluación del FMI sobre prevención del riesgo de LA/FT </v>
      </c>
      <c r="E7" s="209"/>
      <c r="F7" s="209"/>
      <c r="G7" s="209"/>
      <c r="H7" s="210"/>
      <c r="P7" s="1"/>
    </row>
    <row r="8" ht="19.5" customHeight="1"/>
    <row r="9" spans="2:8" ht="30" customHeight="1">
      <c r="B9" s="211" t="s">
        <v>36</v>
      </c>
      <c r="C9" s="212"/>
      <c r="D9" s="212"/>
      <c r="E9" s="212"/>
      <c r="F9" s="212"/>
      <c r="G9" s="212"/>
      <c r="H9" s="212"/>
    </row>
    <row r="10" spans="2:16" ht="9.75" customHeight="1">
      <c r="B10" s="225"/>
      <c r="C10" s="225"/>
      <c r="D10" s="225"/>
      <c r="E10" s="225"/>
      <c r="F10" s="225"/>
      <c r="G10" s="225"/>
      <c r="H10" s="225"/>
      <c r="P10" s="1"/>
    </row>
    <row r="11" spans="2:16" ht="25.5" customHeight="1">
      <c r="B11" s="181" t="s">
        <v>6</v>
      </c>
      <c r="C11" s="181"/>
      <c r="D11" s="35" t="s">
        <v>7</v>
      </c>
      <c r="E11" s="37" t="s">
        <v>70</v>
      </c>
      <c r="F11" s="35" t="s">
        <v>11</v>
      </c>
      <c r="G11" s="35" t="s">
        <v>97</v>
      </c>
      <c r="H11" s="35" t="s">
        <v>8</v>
      </c>
      <c r="P11" s="1"/>
    </row>
    <row r="12" spans="2:16" ht="39.75" customHeight="1">
      <c r="B12" s="229" t="s">
        <v>170</v>
      </c>
      <c r="C12" s="230"/>
      <c r="D12" s="133" t="s">
        <v>171</v>
      </c>
      <c r="E12" s="135" t="s">
        <v>226</v>
      </c>
      <c r="F12" s="134"/>
      <c r="G12" s="135" t="s">
        <v>95</v>
      </c>
      <c r="H12" s="135" t="s">
        <v>67</v>
      </c>
      <c r="P12" s="1"/>
    </row>
    <row r="13" spans="2:16" ht="39.75" customHeight="1">
      <c r="B13" s="229" t="s">
        <v>154</v>
      </c>
      <c r="C13" s="230"/>
      <c r="D13" s="133" t="s">
        <v>155</v>
      </c>
      <c r="E13" s="135" t="s">
        <v>226</v>
      </c>
      <c r="F13" s="134" t="s">
        <v>156</v>
      </c>
      <c r="G13" s="135" t="s">
        <v>95</v>
      </c>
      <c r="H13" s="135" t="s">
        <v>67</v>
      </c>
      <c r="P13" s="1"/>
    </row>
    <row r="14" spans="2:16" ht="39.75" customHeight="1">
      <c r="B14" s="229" t="s">
        <v>157</v>
      </c>
      <c r="C14" s="230"/>
      <c r="D14" s="130" t="s">
        <v>158</v>
      </c>
      <c r="E14" s="135" t="s">
        <v>226</v>
      </c>
      <c r="F14" s="136" t="s">
        <v>159</v>
      </c>
      <c r="G14" s="135" t="s">
        <v>95</v>
      </c>
      <c r="H14" s="135" t="s">
        <v>67</v>
      </c>
      <c r="P14" s="1"/>
    </row>
    <row r="15" spans="2:16" ht="39.75" customHeight="1">
      <c r="B15" s="229" t="s">
        <v>160</v>
      </c>
      <c r="C15" s="230"/>
      <c r="D15" s="135" t="s">
        <v>161</v>
      </c>
      <c r="E15" s="135" t="s">
        <v>226</v>
      </c>
      <c r="F15" s="134" t="s">
        <v>162</v>
      </c>
      <c r="G15" s="135" t="s">
        <v>95</v>
      </c>
      <c r="H15" s="135" t="s">
        <v>67</v>
      </c>
      <c r="P15" s="1"/>
    </row>
    <row r="16" spans="2:16" ht="39.75" customHeight="1">
      <c r="B16" s="163" t="s">
        <v>172</v>
      </c>
      <c r="C16" s="163"/>
      <c r="D16" s="130" t="s">
        <v>173</v>
      </c>
      <c r="E16" s="135" t="s">
        <v>226</v>
      </c>
      <c r="F16" s="130"/>
      <c r="G16" s="135" t="s">
        <v>96</v>
      </c>
      <c r="H16" s="135" t="s">
        <v>67</v>
      </c>
      <c r="O16" s="2"/>
      <c r="P16" s="1"/>
    </row>
    <row r="17" spans="2:16" ht="39.75" customHeight="1">
      <c r="B17" s="163" t="s">
        <v>174</v>
      </c>
      <c r="C17" s="163"/>
      <c r="D17" s="130" t="s">
        <v>175</v>
      </c>
      <c r="E17" s="135" t="s">
        <v>219</v>
      </c>
      <c r="F17" s="134" t="s">
        <v>176</v>
      </c>
      <c r="G17" s="135" t="s">
        <v>96</v>
      </c>
      <c r="H17" s="135" t="s">
        <v>67</v>
      </c>
      <c r="P17" s="1"/>
    </row>
    <row r="18" spans="2:16" ht="21.75" customHeight="1">
      <c r="B18" s="228"/>
      <c r="C18" s="228"/>
      <c r="D18" s="32"/>
      <c r="E18" s="32"/>
      <c r="F18" s="32"/>
      <c r="G18" s="32"/>
      <c r="H18" s="32"/>
      <c r="O18" s="2"/>
      <c r="P18" s="1"/>
    </row>
    <row r="19" spans="2:16" ht="21.75" customHeight="1">
      <c r="B19" s="228"/>
      <c r="C19" s="228"/>
      <c r="D19" s="34"/>
      <c r="E19" s="34"/>
      <c r="F19" s="34"/>
      <c r="G19" s="32"/>
      <c r="H19" s="32"/>
      <c r="P19" s="1"/>
    </row>
    <row r="20" spans="2:16" ht="21.75" customHeight="1">
      <c r="B20" s="228"/>
      <c r="C20" s="228"/>
      <c r="D20" s="32"/>
      <c r="E20" s="32"/>
      <c r="F20" s="32"/>
      <c r="G20" s="32"/>
      <c r="H20" s="32"/>
      <c r="O20" s="2"/>
      <c r="P20" s="1"/>
    </row>
    <row r="21" spans="2:16" ht="21.75" customHeight="1">
      <c r="B21" s="228"/>
      <c r="C21" s="228"/>
      <c r="D21" s="32"/>
      <c r="E21" s="32"/>
      <c r="F21" s="32"/>
      <c r="G21" s="32"/>
      <c r="H21" s="32"/>
      <c r="P21" s="1"/>
    </row>
    <row r="22" spans="2:16" ht="21.75" customHeight="1">
      <c r="B22" s="228"/>
      <c r="C22" s="228"/>
      <c r="D22" s="32"/>
      <c r="E22" s="32"/>
      <c r="F22" s="32"/>
      <c r="G22" s="32"/>
      <c r="H22" s="32"/>
      <c r="O22" s="2"/>
      <c r="P22" s="1"/>
    </row>
    <row r="23" spans="2:16" ht="21.75" customHeight="1">
      <c r="B23" s="228"/>
      <c r="C23" s="228"/>
      <c r="D23" s="32"/>
      <c r="E23" s="32"/>
      <c r="F23" s="32"/>
      <c r="G23" s="32"/>
      <c r="H23" s="32"/>
      <c r="O23" s="2"/>
      <c r="P23" s="1"/>
    </row>
  </sheetData>
  <sheetProtection/>
  <mergeCells count="22">
    <mergeCell ref="B13:C13"/>
    <mergeCell ref="B10:H10"/>
    <mergeCell ref="B14:C14"/>
    <mergeCell ref="B17:C17"/>
    <mergeCell ref="B16:C16"/>
    <mergeCell ref="B12:C12"/>
    <mergeCell ref="B22:C22"/>
    <mergeCell ref="B23:C23"/>
    <mergeCell ref="B21:C21"/>
    <mergeCell ref="B15:C15"/>
    <mergeCell ref="B20:C20"/>
    <mergeCell ref="B18:C18"/>
    <mergeCell ref="B19:C19"/>
    <mergeCell ref="B7:C7"/>
    <mergeCell ref="D7:H7"/>
    <mergeCell ref="B9:H9"/>
    <mergeCell ref="B11:C11"/>
    <mergeCell ref="D2:G2"/>
    <mergeCell ref="D3:G3"/>
    <mergeCell ref="D4:G4"/>
    <mergeCell ref="D5:G5"/>
    <mergeCell ref="B2:C5"/>
  </mergeCells>
  <conditionalFormatting sqref="D20:D23 D11">
    <cfRule type="cellIs" priority="19" dxfId="6" operator="equal" stopIfTrue="1">
      <formula>"Alto"</formula>
    </cfRule>
    <cfRule type="cellIs" priority="20" dxfId="5" operator="equal" stopIfTrue="1">
      <formula>"Medio"</formula>
    </cfRule>
    <cfRule type="cellIs" priority="21" dxfId="4" operator="equal" stopIfTrue="1">
      <formula>"Bajo"</formula>
    </cfRule>
  </conditionalFormatting>
  <conditionalFormatting sqref="D18">
    <cfRule type="cellIs" priority="10" dxfId="6" operator="equal" stopIfTrue="1">
      <formula>"Alto"</formula>
    </cfRule>
    <cfRule type="cellIs" priority="11" dxfId="5" operator="equal" stopIfTrue="1">
      <formula>"Medio"</formula>
    </cfRule>
    <cfRule type="cellIs" priority="12" dxfId="4" operator="equal" stopIfTrue="1">
      <formula>"Bajo"</formula>
    </cfRule>
  </conditionalFormatting>
  <conditionalFormatting sqref="D13 D15">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D12">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E23:F23 F24:N65501 I9:N9">
      <formula1>1</formula1>
      <formula2>5</formula2>
    </dataValidation>
  </dataValidations>
  <hyperlinks>
    <hyperlink ref="F13" r:id="rId1" display="jduque@supersociedades.gov.co"/>
    <hyperlink ref="F14" r:id="rId2" display="angelam@supersociedades.gov.co"/>
    <hyperlink ref="F15" r:id="rId3" display="NeilaCV@supersociedades.gov.co"/>
    <hyperlink ref="F17" r:id="rId4" display="ccicla@uiaf.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8"/>
  <drawing r:id="rId7"/>
  <legacyDrawing r:id="rId6"/>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D15" sqref="D15"/>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33.281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81"/>
      <c r="C2" s="203" t="s">
        <v>123</v>
      </c>
      <c r="D2" s="204"/>
      <c r="E2" s="204"/>
      <c r="F2" s="204"/>
      <c r="G2" s="88" t="str">
        <f>Proyecto!K2</f>
        <v>Codigo: GC-F-015</v>
      </c>
      <c r="H2" s="87"/>
      <c r="P2" s="16"/>
    </row>
    <row r="3" spans="2:16" s="12" customFormat="1" ht="23.25" customHeight="1" thickBot="1">
      <c r="B3" s="83"/>
      <c r="C3" s="203" t="s">
        <v>125</v>
      </c>
      <c r="D3" s="204"/>
      <c r="E3" s="204"/>
      <c r="F3" s="204"/>
      <c r="G3" s="86" t="str">
        <f>Proyecto!K3</f>
        <v>Fecha: 17 de septiembre de 2014</v>
      </c>
      <c r="H3" s="87"/>
      <c r="P3" s="16"/>
    </row>
    <row r="4" spans="2:16" s="12" customFormat="1" ht="24" customHeight="1" thickBot="1">
      <c r="B4" s="83"/>
      <c r="C4" s="203" t="s">
        <v>126</v>
      </c>
      <c r="D4" s="204"/>
      <c r="E4" s="204"/>
      <c r="F4" s="204"/>
      <c r="G4" s="86" t="str">
        <f>Proyecto!K4</f>
        <v>Version 001</v>
      </c>
      <c r="H4" s="87"/>
      <c r="P4" s="16"/>
    </row>
    <row r="5" spans="2:16" s="12" customFormat="1" ht="22.5" customHeight="1" thickBot="1">
      <c r="B5" s="85"/>
      <c r="C5" s="203" t="s">
        <v>128</v>
      </c>
      <c r="D5" s="204"/>
      <c r="E5" s="204"/>
      <c r="F5" s="204"/>
      <c r="G5" s="89" t="s">
        <v>129</v>
      </c>
      <c r="H5" s="87"/>
      <c r="P5" s="16"/>
    </row>
    <row r="6" spans="2:6" ht="5.25" customHeight="1">
      <c r="B6" s="5"/>
      <c r="C6" s="5"/>
      <c r="D6" s="20"/>
      <c r="E6" s="5"/>
      <c r="F6" s="5"/>
    </row>
    <row r="7" spans="2:16" ht="29.25" customHeight="1">
      <c r="B7" s="39" t="s">
        <v>0</v>
      </c>
      <c r="C7" s="208" t="str">
        <f>Proyecto!$E$7</f>
        <v>Preparación para la evaluación del FMI sobre prevención del riesgo de LA/FT </v>
      </c>
      <c r="D7" s="209"/>
      <c r="E7" s="209"/>
      <c r="F7" s="209"/>
      <c r="G7" s="29"/>
      <c r="P7" s="1"/>
    </row>
    <row r="8" spans="2:16" ht="6.75" customHeight="1">
      <c r="B8" s="8"/>
      <c r="C8" s="9"/>
      <c r="D8" s="9"/>
      <c r="E8" s="9"/>
      <c r="F8" s="9"/>
      <c r="P8" s="1"/>
    </row>
    <row r="9" spans="2:3" ht="12">
      <c r="B9" s="148"/>
      <c r="C9" s="148"/>
    </row>
    <row r="10" spans="2:7" ht="20.25" customHeight="1">
      <c r="B10" s="231" t="s">
        <v>16</v>
      </c>
      <c r="C10" s="232"/>
      <c r="D10" s="232"/>
      <c r="E10" s="232"/>
      <c r="F10" s="232"/>
      <c r="G10" s="233"/>
    </row>
    <row r="11" ht="15" customHeight="1"/>
    <row r="12" spans="2:7" ht="24.75" customHeight="1">
      <c r="B12" s="36" t="s">
        <v>88</v>
      </c>
      <c r="C12" s="38" t="s">
        <v>17</v>
      </c>
      <c r="D12" s="38" t="s">
        <v>18</v>
      </c>
      <c r="E12" s="38" t="s">
        <v>19</v>
      </c>
      <c r="F12" s="38" t="s">
        <v>20</v>
      </c>
      <c r="G12" s="38" t="s">
        <v>21</v>
      </c>
    </row>
    <row r="13" spans="2:7" ht="90" customHeight="1">
      <c r="B13" s="130" t="s">
        <v>154</v>
      </c>
      <c r="C13" s="130" t="s">
        <v>102</v>
      </c>
      <c r="D13" s="131" t="s">
        <v>179</v>
      </c>
      <c r="E13" s="130" t="s">
        <v>121</v>
      </c>
      <c r="F13" s="130" t="s">
        <v>177</v>
      </c>
      <c r="G13" s="131" t="s">
        <v>180</v>
      </c>
    </row>
    <row r="14" spans="2:7" ht="90" customHeight="1">
      <c r="B14" s="130" t="s">
        <v>154</v>
      </c>
      <c r="C14" s="130" t="s">
        <v>99</v>
      </c>
      <c r="D14" s="131" t="s">
        <v>178</v>
      </c>
      <c r="E14" s="130" t="s">
        <v>121</v>
      </c>
      <c r="F14" s="130" t="s">
        <v>177</v>
      </c>
      <c r="G14" s="131" t="s">
        <v>180</v>
      </c>
    </row>
    <row r="15" spans="2:7" ht="90" customHeight="1">
      <c r="B15" s="130" t="s">
        <v>154</v>
      </c>
      <c r="C15" s="130" t="s">
        <v>99</v>
      </c>
      <c r="D15" s="131" t="s">
        <v>182</v>
      </c>
      <c r="E15" s="130" t="s">
        <v>121</v>
      </c>
      <c r="F15" s="130" t="s">
        <v>181</v>
      </c>
      <c r="G15" s="131" t="s">
        <v>183</v>
      </c>
    </row>
    <row r="16" spans="2:7" ht="21.75" customHeight="1">
      <c r="B16" s="34"/>
      <c r="C16" s="33"/>
      <c r="D16" s="33"/>
      <c r="E16" s="33"/>
      <c r="F16" s="69"/>
      <c r="G16" s="33"/>
    </row>
    <row r="17" spans="2:7" ht="21.75" customHeight="1">
      <c r="B17" s="34"/>
      <c r="C17" s="33"/>
      <c r="D17" s="33"/>
      <c r="E17" s="33"/>
      <c r="F17" s="69"/>
      <c r="G17" s="33"/>
    </row>
    <row r="18" spans="2:7" ht="21.75" customHeight="1">
      <c r="B18" s="34"/>
      <c r="C18" s="33"/>
      <c r="D18" s="34"/>
      <c r="E18" s="34"/>
      <c r="F18" s="69"/>
      <c r="G18" s="34"/>
    </row>
    <row r="19" spans="2:7" ht="21.75" customHeight="1">
      <c r="B19" s="34"/>
      <c r="C19" s="33"/>
      <c r="D19" s="34"/>
      <c r="E19" s="34"/>
      <c r="F19" s="69"/>
      <c r="G19" s="34"/>
    </row>
    <row r="21" ht="12.75">
      <c r="C21" s="27"/>
    </row>
    <row r="22" ht="12.75">
      <c r="C22" s="27"/>
    </row>
    <row r="23" ht="12.75">
      <c r="C23" s="30"/>
    </row>
    <row r="24" ht="12.75">
      <c r="C24" s="30"/>
    </row>
    <row r="25" ht="12.75">
      <c r="C25" s="30"/>
    </row>
    <row r="26" ht="12.75">
      <c r="C26" s="30"/>
    </row>
    <row r="27" ht="12.75">
      <c r="C27" s="30"/>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B12" sqref="B12:C12"/>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81"/>
      <c r="C2" s="203" t="s">
        <v>123</v>
      </c>
      <c r="D2" s="204"/>
      <c r="E2" s="204"/>
      <c r="F2" s="204"/>
      <c r="G2" s="197" t="str">
        <f>Proyecto!K2</f>
        <v>Codigo: GC-F-015</v>
      </c>
      <c r="H2" s="198"/>
      <c r="J2" s="11"/>
      <c r="K2" s="11"/>
      <c r="L2" s="11"/>
      <c r="M2" s="15"/>
      <c r="W2" s="16"/>
    </row>
    <row r="3" spans="2:23" s="12" customFormat="1" ht="23.25" customHeight="1" thickBot="1">
      <c r="B3" s="83"/>
      <c r="C3" s="203" t="s">
        <v>125</v>
      </c>
      <c r="D3" s="204"/>
      <c r="E3" s="204"/>
      <c r="F3" s="204"/>
      <c r="G3" s="199" t="str">
        <f>Proyecto!K3</f>
        <v>Fecha: 17 de septiembre de 2014</v>
      </c>
      <c r="H3" s="200"/>
      <c r="J3" s="11"/>
      <c r="K3" s="11"/>
      <c r="L3" s="11"/>
      <c r="M3" s="15"/>
      <c r="W3" s="16"/>
    </row>
    <row r="4" spans="2:23" s="12" customFormat="1" ht="24" customHeight="1" thickBot="1">
      <c r="B4" s="83"/>
      <c r="C4" s="203" t="s">
        <v>126</v>
      </c>
      <c r="D4" s="204"/>
      <c r="E4" s="204"/>
      <c r="F4" s="204"/>
      <c r="G4" s="201" t="str">
        <f>Proyecto!K4</f>
        <v>Version 001</v>
      </c>
      <c r="H4" s="202"/>
      <c r="J4" s="11"/>
      <c r="M4" s="15"/>
      <c r="W4" s="16"/>
    </row>
    <row r="5" spans="2:23" s="12" customFormat="1" ht="22.5" customHeight="1" thickBot="1">
      <c r="B5" s="85"/>
      <c r="C5" s="203" t="s">
        <v>128</v>
      </c>
      <c r="D5" s="204"/>
      <c r="E5" s="204"/>
      <c r="F5" s="204"/>
      <c r="G5" s="199" t="s">
        <v>129</v>
      </c>
      <c r="H5" s="200"/>
      <c r="J5" s="11"/>
      <c r="M5" s="11"/>
      <c r="W5" s="16"/>
    </row>
    <row r="6" spans="2:8" ht="5.25" customHeight="1">
      <c r="B6" s="5"/>
      <c r="C6" s="5"/>
      <c r="D6" s="5"/>
      <c r="E6" s="5"/>
      <c r="F6" s="5"/>
      <c r="G6" s="5"/>
      <c r="H6" s="5"/>
    </row>
    <row r="7" spans="2:23" ht="29.25" customHeight="1">
      <c r="B7" s="42" t="s">
        <v>0</v>
      </c>
      <c r="C7" s="140" t="str">
        <f>Proyecto!$E$7</f>
        <v>Preparación para la evaluación del FMI sobre prevención del riesgo de LA/FT </v>
      </c>
      <c r="D7" s="140"/>
      <c r="E7" s="140"/>
      <c r="F7" s="140"/>
      <c r="G7" s="140"/>
      <c r="H7" s="140"/>
      <c r="W7" s="1"/>
    </row>
    <row r="8" ht="12"/>
    <row r="9" spans="2:8" ht="15" customHeight="1">
      <c r="B9" s="184" t="s">
        <v>9</v>
      </c>
      <c r="C9" s="184"/>
      <c r="D9" s="184"/>
      <c r="E9" s="184"/>
      <c r="F9" s="184"/>
      <c r="G9" s="184"/>
      <c r="H9" s="184"/>
    </row>
    <row r="10" ht="15" customHeight="1"/>
    <row r="11" spans="2:8" ht="33.75" customHeight="1">
      <c r="B11" s="181" t="s">
        <v>89</v>
      </c>
      <c r="C11" s="181"/>
      <c r="D11" s="35" t="s">
        <v>27</v>
      </c>
      <c r="E11" s="35" t="s">
        <v>10</v>
      </c>
      <c r="F11" s="47" t="s">
        <v>12</v>
      </c>
      <c r="G11" s="35" t="s">
        <v>13</v>
      </c>
      <c r="H11" s="35" t="s">
        <v>122</v>
      </c>
    </row>
    <row r="12" spans="2:8" ht="20.25" customHeight="1">
      <c r="B12" s="270" t="s">
        <v>221</v>
      </c>
      <c r="C12" s="271"/>
      <c r="D12" s="32"/>
      <c r="E12" s="31"/>
      <c r="F12" s="31"/>
      <c r="G12" s="41"/>
      <c r="H12" s="31"/>
    </row>
    <row r="13" spans="2:8" ht="18" customHeight="1">
      <c r="B13" s="228"/>
      <c r="C13" s="228"/>
      <c r="D13" s="32"/>
      <c r="E13" s="32"/>
      <c r="F13" s="31"/>
      <c r="G13" s="41"/>
      <c r="H13" s="32"/>
    </row>
    <row r="14" spans="2:8" ht="18" customHeight="1">
      <c r="B14" s="228"/>
      <c r="C14" s="228"/>
      <c r="D14" s="32"/>
      <c r="E14" s="32"/>
      <c r="F14" s="31"/>
      <c r="G14" s="41"/>
      <c r="H14" s="32"/>
    </row>
    <row r="15" spans="2:8" ht="18" customHeight="1">
      <c r="B15" s="228"/>
      <c r="C15" s="228"/>
      <c r="D15" s="32"/>
      <c r="E15" s="32"/>
      <c r="F15" s="31"/>
      <c r="G15" s="41"/>
      <c r="H15" s="32"/>
    </row>
    <row r="16" spans="2:8" ht="18" customHeight="1">
      <c r="B16" s="228"/>
      <c r="C16" s="228"/>
      <c r="D16" s="32"/>
      <c r="E16" s="32"/>
      <c r="F16" s="31"/>
      <c r="G16" s="41"/>
      <c r="H16" s="32"/>
    </row>
    <row r="17" spans="2:8" ht="18" customHeight="1">
      <c r="B17" s="228"/>
      <c r="C17" s="228"/>
      <c r="D17" s="32"/>
      <c r="E17" s="32"/>
      <c r="F17" s="31"/>
      <c r="G17" s="41"/>
      <c r="H17" s="32"/>
    </row>
    <row r="18" spans="2:8" ht="18" customHeight="1">
      <c r="B18" s="228"/>
      <c r="C18" s="228"/>
      <c r="D18" s="32"/>
      <c r="E18" s="32"/>
      <c r="F18" s="31"/>
      <c r="G18" s="41"/>
      <c r="H18" s="32"/>
    </row>
    <row r="19" spans="2:8" ht="18" customHeight="1">
      <c r="B19" s="228"/>
      <c r="C19" s="228"/>
      <c r="D19" s="32"/>
      <c r="E19" s="32"/>
      <c r="F19" s="31"/>
      <c r="G19" s="41"/>
      <c r="H19" s="32"/>
    </row>
    <row r="20" spans="2:8" ht="18" customHeight="1">
      <c r="B20" s="228"/>
      <c r="C20" s="228"/>
      <c r="D20" s="32"/>
      <c r="E20" s="32"/>
      <c r="F20" s="31"/>
      <c r="G20" s="41"/>
      <c r="H20" s="32"/>
    </row>
    <row r="21" spans="2:8" ht="18" customHeight="1">
      <c r="B21" s="228"/>
      <c r="C21" s="228"/>
      <c r="D21" s="32"/>
      <c r="E21" s="32"/>
      <c r="F21" s="31"/>
      <c r="G21" s="41"/>
      <c r="H21" s="32"/>
    </row>
    <row r="22" spans="2:8" ht="18" customHeight="1">
      <c r="B22" s="228"/>
      <c r="C22" s="228"/>
      <c r="D22" s="32"/>
      <c r="E22" s="32"/>
      <c r="F22" s="31"/>
      <c r="G22" s="41"/>
      <c r="H22" s="32"/>
    </row>
  </sheetData>
  <sheetProtection/>
  <mergeCells count="22">
    <mergeCell ref="B9:H9"/>
    <mergeCell ref="B11:C11"/>
    <mergeCell ref="C7:H7"/>
    <mergeCell ref="C2:F2"/>
    <mergeCell ref="G2:H2"/>
    <mergeCell ref="C3:F3"/>
    <mergeCell ref="G3:H3"/>
    <mergeCell ref="C4:F4"/>
    <mergeCell ref="G4:H4"/>
    <mergeCell ref="C5:F5"/>
    <mergeCell ref="G5:H5"/>
    <mergeCell ref="B22:C22"/>
    <mergeCell ref="B20:C20"/>
    <mergeCell ref="B21:C21"/>
    <mergeCell ref="B12:C12"/>
    <mergeCell ref="B19:C19"/>
    <mergeCell ref="B16:C16"/>
    <mergeCell ref="B17:C17"/>
    <mergeCell ref="B18:C18"/>
    <mergeCell ref="B13:C13"/>
    <mergeCell ref="B14:C14"/>
    <mergeCell ref="B15:C15"/>
  </mergeCells>
  <conditionalFormatting sqref="E12 E19:E22">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6:E18">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E13:E15">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Francy Bibiana Coy Paez</cp:lastModifiedBy>
  <cp:lastPrinted>2014-09-04T14:54:30Z</cp:lastPrinted>
  <dcterms:created xsi:type="dcterms:W3CDTF">2009-01-14T13:57:13Z</dcterms:created>
  <dcterms:modified xsi:type="dcterms:W3CDTF">2017-02-01T16:25:45Z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NV5X2DCNMZXR-567313764-109</vt:lpwstr>
  </property>
  <property fmtid="{D5CDD505-2E9C-101B-9397-08002B2CF9AE}" pid="8" name="_dlc_DocIdItemGuid">
    <vt:lpwstr>64998587-40df-41f6-a6e1-28099f8e2738</vt:lpwstr>
  </property>
  <property fmtid="{D5CDD505-2E9C-101B-9397-08002B2CF9AE}" pid="9" name="_dlc_DocIdUrl">
    <vt:lpwstr>https://www.supersociedades.gov.co/superintendencia/oficina-asesora-de-planeacion/planesdeaccion/_layouts/15/DocIdRedir.aspx?ID=NV5X2DCNMZXR-567313764-109, NV5X2DCNMZXR-567313764-109</vt:lpwstr>
  </property>
</Properties>
</file>