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60" windowHeight="7890" tabRatio="803" activeTab="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externalReferences>
    <externalReference r:id="rId16"/>
  </externalReference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'Interesados'!$B$2:$H$23</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Humanos'!$B$2:$G$23</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<sst xmlns="http://schemas.openxmlformats.org/spreadsheetml/2006/main" count="357" uniqueCount="216">
  <si>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</si>
  <si>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</si>
  <si>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</si>
  <si>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</si>
  <si>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</si>
  <si>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</si>
  <si>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</si>
  <si>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</si>
  <si>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</si>
  <si>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</si>
  <si>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</si>
  <si>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</si>
  <si>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</si>
  <si>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</si>
  <si>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</si>
  <si>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</si>
  <si>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</si>
  <si>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</si>
  <si>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</si>
  <si>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</si>
  <si>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</si>
  <si>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</si>
  <si>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</si>
  <si>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</si>
  <si>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</si>
  <si>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</si>
  <si>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</si>
  <si>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</si>
  <si>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</si>
  <si>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</si>
  <si>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</si>
  <si>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</si>
  <si>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</si>
  <si>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</si>
  <si>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</si>
  <si>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</si>
  <si>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</si>
  <si>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</si>
  <si>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</si>
  <si>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</si>
  <si>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</si>
  <si>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</si>
  <si>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</si>
  <si>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</si>
  <si>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</si>
  <si>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</si>
  <si>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</si>
  <si>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</si>
  <si>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</si>
  <si>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</si>
  <si>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</si>
  <si>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</si>
  <si>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</si>
  <si>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</si>
  <si>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</si>
  <si>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</si>
  <si>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</si>
  <si>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</si>
  <si>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</si>
  <si>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</si>
  <si>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</si>
  <si>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</si>
  <si>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</si>
  <si>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</si>
  <si>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</si>
  <si>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</si>
  <si>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</si>
  <si>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</si>
  <si>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</si>
  <si>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</si>
  <si>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</si>
  <si>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</si>
  <si>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</si>
  <si>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</si>
  <si>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</si>
  <si>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</si>
  <si>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</si>
  <si>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</si>
  <si>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</si>
  <si>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</si>
  <si>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</si>
  <si>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</si>
  <si>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</si>
  <si>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</si>
  <si>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</si>
  <si>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</si>
  <si>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</si>
  <si>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</si>
  <si>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</si>
  <si>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</si>
  <si>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</si>
  <si>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</si>
  <si>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</si>
  <si>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</si>
  <si>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</si>
  <si>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</si>
  <si>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</si>
  <si>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</si>
  <si>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</si>
  <si>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</si>
  <si>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</si>
  <si>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</si>
  <si>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</si>
  <si>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</si>
  <si>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</si>
  <si>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</si>
  <si>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</si>
  <si>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</si>
  <si>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</si>
  <si>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</si>
  <si>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</si>
  <si>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</si>
  <si>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</si>
  <si>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</si>
  <si>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</si>
  <si>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</si>
  <si>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</si>
  <si>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</si>
  <si>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</si>
  <si>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</si>
  <si>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</si>
  <si>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</si>
  <si>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</si>
  <si>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</si>
  <si>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</si>
  <si>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</si>
  <si>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</si>
  <si>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</si>
  <si>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</si>
  <si>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</si>
  <si>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</si>
  <si>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</si>
  <si>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</si>
  <si>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</si>
  <si>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</si>
  <si>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</si>
  <si>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</si>
  <si>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Desarrollar nuevas herramientas tecnológicas para elaboración de encuestas relacionadas con gobierno corporativo, responsabilidad social empresarial y prevención del riesgo LA/FT</t>
  </si>
  <si>
    <t>Implementar en la plataforma tecnológica de Share Point, las encuestas de gobierno corporativo, responsabilidad social empresarial y prevención del riesgo de lavado de activos y financiamiento del terrorismo (LA/FT).</t>
  </si>
  <si>
    <t>1. Puesta en marcha de la encuesta gobierno corporativo, responsabilidad social empresarial bajo los parámetros de la herramienta tecnológica Share Point.
2. Puesta en marcha de la encuesta de prevención del riesgo de LA/FT bajo los parámetros de la herramienta tecnológica Share Point.</t>
  </si>
  <si>
    <t>Juan Antonio Duque Duque Superintendente Delegado para Asuntos Económicos y Contables</t>
  </si>
  <si>
    <t>Neila Patricia Cáceres Vargas                                                                                 Coordinador Grupo de Estudios Económicos y Financieros</t>
  </si>
  <si>
    <t>Juan Antonío Duque Duque</t>
  </si>
  <si>
    <t>Neila Patricia Cáceres Vargas</t>
  </si>
  <si>
    <t>Supervisor</t>
  </si>
  <si>
    <t>Lider Funcional</t>
  </si>
  <si>
    <t>Ing. Rigoberto Preciado Quintero</t>
  </si>
  <si>
    <t>Lider Tecnico</t>
  </si>
  <si>
    <t xml:space="preserve">Erikson Hernan Valero Garzon    </t>
  </si>
  <si>
    <t xml:space="preserve">Julian Oswaldo Enriquez Yagüe   </t>
  </si>
  <si>
    <t>Dr. Francisco Reyes</t>
  </si>
  <si>
    <t>Superintentende</t>
  </si>
  <si>
    <t>FReyes@supersociedades.gov.co</t>
  </si>
  <si>
    <t>Usuarios finales</t>
  </si>
  <si>
    <t>Usuarios finales Externos</t>
  </si>
  <si>
    <t>Usuarios finales Internos</t>
  </si>
  <si>
    <t>Número de Encuestas elaboradas en la nueva herramienta tecnológica / Número de Encuestas Programadas a elaborar en la nueva herramienta tecnológica</t>
  </si>
  <si>
    <t>Porcentaje(%)</t>
  </si>
  <si>
    <t>Coordinadora Grupo de Estudios Económicos y Financieros</t>
  </si>
  <si>
    <t>Diseñar el cuestionario de las encueta de acuerdo al orden lógico y asertivo que permita la herramienta tecnológica Share Point</t>
  </si>
  <si>
    <t>Profesional Grupo de Arquitectura de Datos.</t>
  </si>
  <si>
    <t>Superintendente Delegado de Asuntos Económicos y Contables</t>
  </si>
  <si>
    <t>Validar la encuesta preliminar / validar la encuesta definitiva / validar la cartilla definitiva</t>
  </si>
  <si>
    <t xml:space="preserve">Neila Patricia Cáceres Vargas -  Coordinadora Grupo de Estudios Económicos y Financieros </t>
  </si>
  <si>
    <t>Dra. Dora María Mesa</t>
  </si>
  <si>
    <t>Coordinadora Grupo Informes Empresariales</t>
  </si>
  <si>
    <t>DoraM@SUPERSOCIEDADES.GOV.CO</t>
  </si>
  <si>
    <t>Coordinador Grupo de Informes Empresariales, Coordinador Grupo de Arquitectura de Datos.</t>
  </si>
  <si>
    <t>Encuestas preliminares  y definitivas en Share Point. Pruebas de encuestas desarrolladas en Share Point.</t>
  </si>
  <si>
    <t>Encuestas preliminares  y definitivas. Cartillas definitivas</t>
  </si>
  <si>
    <t>Desarrollar las encuestas 1) Prácticas Empresariales y 2) Prevención del Riesgo de LA/FT en la nueva herramienta tecnológica Share Point. Realizar pruebas de validación de ambas encuestas en la herramienta tecnológica Share Point.</t>
  </si>
  <si>
    <t>SSOCIEDADES</t>
  </si>
  <si>
    <t xml:space="preserve">Encuestas preliminares  y definitivas en Share Point. </t>
  </si>
  <si>
    <t>ABRIL DE 2017</t>
  </si>
  <si>
    <t>Publicación de ambas encuestas en el aplicativo Share Point para usuarios externos e internos.</t>
  </si>
  <si>
    <t>Estudio con los resultados de las encuesta desarrolladas en la nueva herramienta tecnológica, capacitación a compañías en el diligenciamiento de las encuestas, divulgación de las encuestas desarrolladas en Share Point.</t>
  </si>
  <si>
    <t>No se puede generar las encuestas de Prácticas Empresariales y Prevención del Riesgo de LA/FT en la nueva plataforma de recepción de información financiera (SIRFIN)</t>
  </si>
  <si>
    <t>Ya existen encuestas de Prácticas Empresariales y Prevención del Riesgo de LA/FT desarrolladas en la plataforma STORM.</t>
  </si>
  <si>
    <t>Las encuestas de Prácticas Empresariales y Prevención del Riesgo de LA/FT deben estar desarrolladas y validadas en la nueva herramienta tecnológica Share Point.</t>
  </si>
  <si>
    <t>Coordinadora Grupo estudios económicos y Financieros</t>
  </si>
  <si>
    <t>Imposibilidad de mantener las preguntas condicionadas y validaciones permitidas en STORM ahora en la plataforma Share Point.</t>
  </si>
  <si>
    <t>Coordinar reuniones con expertos en Share Point.</t>
  </si>
  <si>
    <t>Documento de Word</t>
  </si>
  <si>
    <t>Documento</t>
  </si>
  <si>
    <t xml:space="preserve">1. Efectuar los ajustes solicitados por el Delegado de AEC a las encuestas de Prácticas Empresariales y Prevención del Riesgo de LA/FT </t>
  </si>
  <si>
    <t>2. Realizar la validación final de las propuestas de encuestas</t>
  </si>
  <si>
    <t>3. Construcción de encuestas en aplicativo Share Point</t>
  </si>
  <si>
    <t>4. Pruebas de la encuestas dentro del aplicativo Share Point</t>
  </si>
  <si>
    <t>Profesional Grupo de Arquitectura de Datos - Analistas Grupo de Estudios Económicos y Financieros</t>
  </si>
  <si>
    <t>Neila Patricia Cáceres Vargas                                                                                 Coordinador Grupo de Estudios Económicos y Financieros-Profesional Grupo de Arquitectura de Datos - Analistas Grupo de Estudios Económicos y Financieros</t>
  </si>
  <si>
    <t>TOTALES</t>
  </si>
  <si>
    <t>Encuestas en Share Point</t>
  </si>
  <si>
    <t>Natali Marcela Cubillos Castaño                    Analista Grupo de Estudios Económicos y Financieros</t>
  </si>
  <si>
    <t>Trasladar el tipo de pregunta que permitía la plataforma STORM en las encuestas relacionadas con gobierno corporativo, responsabilidad social empresarial y prevención del riesgo LA/FT a los nuevos tipos de pregunta que permite la herramienta tecnológica Share Point.</t>
  </si>
  <si>
    <t>Desarrollar las encuestas de gobierno corporativo  y responsabilidad social empresarial y prevención del riesgo de LA/FT bajo los parámetros de la herramienta tecnológica Share Point, herramienta en la que se desarrollo el portal web de la Entidad.</t>
  </si>
  <si>
    <t>Coordinar reuniones con Grupo de Informatica y expertos en Share Point.</t>
  </si>
  <si>
    <t>Bloquear el acceso a la encuesta de usaurio no obligados a diligenciarla</t>
  </si>
  <si>
    <t>Funcionalidad para restringir al usuario a responder una sola vez la encuesta y visualizar unicamente la encuesta diligenciada, dado que el portal web no cuenta con autenticación</t>
  </si>
  <si>
    <t>Gestionar y fortalecer las soluciones y servicios de TI para agilizar y controlar los procesos relacionados con las necesidades, atención de trámites y servicios prestados por la Entidad</t>
  </si>
  <si>
    <t>Hoslander Saenz</t>
  </si>
  <si>
    <t xml:space="preserve">Jefe Oficina Asesora de Planeación </t>
  </si>
  <si>
    <t>Líder funcional</t>
  </si>
  <si>
    <t>Erikson Hernán Valero Garzon                       Analista Grupo de Estudios Económicos y Financieros</t>
  </si>
  <si>
    <t>Julián Oswaldo Enríquez Yagüe                     Analista Grupo de Estudios Económicos y Financieros</t>
  </si>
  <si>
    <t>HoslanderS@SUPERSOCIEDADES.GOV.CO</t>
  </si>
  <si>
    <t>NA</t>
  </si>
  <si>
    <t>Desarrollar las encuestas 
1) Prácticas Empresariales y 
2) Prevención del Riesgo de LA/FT en la nueva herramienta tecnológica Share Point.</t>
  </si>
  <si>
    <t>Realizar pruebas de validación de las encuestas 
1) Prácticas Empresariales y 
2) Prevención del Riesgo de LA/FT en la nueva herramienta tecnológica Share Point.</t>
  </si>
  <si>
    <t>Neila Patricia Cáceres Vargas                                                                                 Coordinador Grupo de Estudios Económicos y Financieros-Erikson Hernán Valero Garzon y Julián Oswaldo Enríquez Yagüe-                       Analistas Grupo de Estudios Económicos y Financieros</t>
  </si>
  <si>
    <r>
      <t xml:space="preserve"># de encuestas realizadas 
</t>
    </r>
    <r>
      <rPr>
        <b/>
        <sz val="10"/>
        <rFont val="Arial"/>
        <family val="2"/>
      </rPr>
      <t>----------------------------------------------------</t>
    </r>
    <r>
      <rPr>
        <sz val="10"/>
        <rFont val="Arial"/>
        <family val="2"/>
      </rPr>
      <t xml:space="preserve">
# de encuestas programadas</t>
    </r>
  </si>
  <si>
    <r>
      <rPr>
        <b/>
        <sz val="11"/>
        <rFont val="Arial"/>
        <family val="2"/>
      </rPr>
      <t>Líder Técnico</t>
    </r>
    <r>
      <rPr>
        <sz val="11"/>
        <rFont val="Arial"/>
        <family val="2"/>
      </rPr>
      <t xml:space="preserve">
Especifica las necesidades técnicas de la solución
Construye documento funcional - casos de uso 
Realiza pruebas  de los atributos de calidad de las aplicaciones
Aclarar inquietudes técnicas de las aplicaciones que se integran con la solución a construir
Elabora los estudios previos Cuando Aplique</t>
    </r>
  </si>
  <si>
    <t>Responsable por el desarrollo exitoso del proyecto
Toma decisiones claves en el proyecto
Realizar gestión y ayuda en la solución imprevistos con las partes interesadas y el equipo del proyecto</t>
  </si>
  <si>
    <t>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t>
  </si>
  <si>
    <t>Especifica las necesidades técnicas de la solución
Participa en el diseño de la solución
Participa en las pruebas de la solución
Verifica que la dependencia usuaria aprueba la solución</t>
  </si>
  <si>
    <t>Agilizar los procesos, mediante el uso de las tecnologías de la información necesarias para facilitar la gestión de la entidad</t>
  </si>
  <si>
    <t>Toda comunicación con los interesados se canalizara a través del gerente del proyecto y las instrucciones al líder funcional, las dara directamente el gerente del proyecto.</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</si>
</sst>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 numFmtId="165" formatCode="[$$-240A]#,##0"/>
    <numFmt numFmtId="166" formatCode="dd\-mm\-yy"/>
  </numFmts>
  <fonts count="60">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color indexed="9"/>
      <name val="Arial"/>
      <family val="2"/>
    </font>
    <font>
      <b/>
      <sz val="9"/>
      <name val="Arial"/>
      <family val="2"/>
    </font>
    <font>
      <b/>
      <sz val="12"/>
      <name val="Arial"/>
      <family val="2"/>
    </font>
    <font>
      <sz val="9"/>
      <color indexed="9"/>
      <name val="Arial"/>
      <family val="2"/>
    </font>
    <font>
      <sz val="9"/>
      <name val="Tahoma"/>
      <family val="2"/>
    </font>
    <font>
      <b/>
      <sz val="9"/>
      <name val="Tahoma"/>
      <family val="2"/>
    </font>
    <font>
      <u val="single"/>
      <sz val="10"/>
      <color indexed="12"/>
      <name val="Arial"/>
      <family val="2"/>
    </font>
    <font>
      <b/>
      <u val="single"/>
      <sz val="10"/>
      <color indexed="9"/>
      <name val="Arial"/>
      <family val="2"/>
    </font>
    <font>
      <b/>
      <sz val="10"/>
      <name val="Arial"/>
      <family val="2"/>
    </font>
    <font>
      <sz val="10"/>
      <color indexed="9"/>
      <name val="Arial"/>
      <family val="2"/>
    </font>
    <font>
      <b/>
      <sz val="10"/>
      <color indexed="9"/>
      <name val="Arial"/>
      <family val="2"/>
    </font>
    <font>
      <sz val="11"/>
      <name val="Arial"/>
      <family val="2"/>
    </font>
    <font>
      <u val="single"/>
      <sz val="11"/>
      <color indexed="12"/>
      <name val="Arial"/>
      <family val="2"/>
    </font>
    <font>
      <sz val="11"/>
      <color indexed="9"/>
      <name val="Arial"/>
      <family val="2"/>
    </font>
    <font>
      <b/>
      <sz val="11"/>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u val="single"/>
      <sz val="11"/>
      <color theme="10"/>
      <name val="Arial"/>
      <family val="2"/>
    </font>
    <font>
      <sz val="11"/>
      <color theme="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medium"/>
    </border>
    <border>
      <left/>
      <right/>
      <top style="thin"/>
      <bottom/>
    </border>
    <border>
      <left style="medium"/>
      <right/>
      <top/>
      <bottom style="thin"/>
    </border>
    <border>
      <left/>
      <right/>
      <top/>
      <bottom style="thin"/>
    </border>
    <border>
      <left/>
      <right style="medium"/>
      <top/>
      <bottom style="thin"/>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3" fillId="0" borderId="9" applyNumberFormat="0" applyFill="0" applyAlignment="0" applyProtection="0"/>
  </cellStyleXfs>
  <cellXfs count="274">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6" fillId="33" borderId="0" xfId="0" applyFont="1" applyFill="1" applyBorder="1" applyAlignment="1">
      <alignment horizontal="center" vertical="center" wrapText="1"/>
    </xf>
    <xf numFmtId="0" fontId="52"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52" applyFont="1" applyFill="1" applyBorder="1" applyAlignment="1" applyProtection="1">
      <alignment horizontal="center" vertical="center"/>
      <protection/>
    </xf>
    <xf numFmtId="0" fontId="52" fillId="0" borderId="0" xfId="0" applyFont="1" applyBorder="1" applyAlignment="1">
      <alignment horizontal="center" vertical="center"/>
    </xf>
    <xf numFmtId="0" fontId="4" fillId="0" borderId="0" xfId="0" applyFont="1" applyBorder="1" applyAlignment="1">
      <alignment/>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53" fillId="34" borderId="10" xfId="45" applyFont="1" applyFill="1" applyBorder="1" applyAlignment="1">
      <alignment horizontal="center" vertical="center"/>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4" fillId="0" borderId="11" xfId="0" applyFont="1" applyBorder="1" applyAlignment="1">
      <alignment vertical="center" wrapText="1"/>
    </xf>
    <xf numFmtId="16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4" fillId="35" borderId="11" xfId="0" applyFont="1" applyFill="1" applyBorder="1" applyAlignment="1">
      <alignment horizontal="center" vertical="center" wrapText="1"/>
    </xf>
    <xf numFmtId="0" fontId="54" fillId="35" borderId="0" xfId="0" applyFont="1" applyFill="1" applyAlignment="1">
      <alignment horizontal="center" vertical="center" wrapText="1"/>
    </xf>
    <xf numFmtId="0" fontId="54" fillId="35" borderId="11" xfId="0" applyFont="1" applyFill="1" applyBorder="1" applyAlignment="1">
      <alignment horizontal="center" vertical="center"/>
    </xf>
    <xf numFmtId="0" fontId="44" fillId="33" borderId="11" xfId="45" applyFill="1" applyBorder="1" applyAlignment="1">
      <alignment horizontal="center" vertical="center" wrapText="1"/>
    </xf>
    <xf numFmtId="0" fontId="54" fillId="35" borderId="13" xfId="0" applyFont="1" applyFill="1" applyBorder="1" applyAlignment="1">
      <alignment horizontal="center" vertical="center" wrapText="1"/>
    </xf>
    <xf numFmtId="0" fontId="54" fillId="35" borderId="11" xfId="0" applyFont="1" applyFill="1" applyBorder="1" applyAlignment="1">
      <alignment horizontal="left" vertical="center"/>
    </xf>
    <xf numFmtId="0" fontId="55" fillId="35" borderId="11" xfId="0" applyFont="1" applyFill="1" applyBorder="1" applyAlignment="1">
      <alignment horizontal="center" vertical="center"/>
    </xf>
    <xf numFmtId="164" fontId="4" fillId="33" borderId="11" xfId="0" applyNumberFormat="1" applyFont="1" applyFill="1" applyBorder="1" applyAlignment="1">
      <alignment horizontal="center" vertical="center" wrapText="1"/>
    </xf>
    <xf numFmtId="0" fontId="54" fillId="35" borderId="11" xfId="0" applyFont="1" applyFill="1" applyBorder="1" applyAlignment="1">
      <alignment vertical="center"/>
    </xf>
    <xf numFmtId="0" fontId="5" fillId="36" borderId="11" xfId="0" applyFont="1" applyFill="1" applyBorder="1" applyAlignment="1" applyProtection="1">
      <alignment horizontal="center" vertical="center" wrapText="1"/>
      <protection/>
    </xf>
    <xf numFmtId="9" fontId="5" fillId="36" borderId="11" xfId="0" applyNumberFormat="1" applyFont="1" applyFill="1" applyBorder="1" applyAlignment="1" applyProtection="1">
      <alignment horizontal="center" vertical="center" wrapText="1"/>
      <protection/>
    </xf>
    <xf numFmtId="166" fontId="5" fillId="36" borderId="11" xfId="0" applyNumberFormat="1"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4" fillId="35" borderId="11"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54"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4"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13" fillId="33" borderId="0" xfId="0" applyFont="1" applyFill="1" applyAlignment="1">
      <alignment horizontal="center" vertical="center"/>
    </xf>
    <xf numFmtId="0" fontId="0" fillId="33" borderId="11" xfId="0" applyFill="1" applyBorder="1" applyAlignment="1">
      <alignment horizontal="center" wrapText="1"/>
    </xf>
    <xf numFmtId="0" fontId="0" fillId="33" borderId="11" xfId="0" applyFill="1" applyBorder="1" applyAlignment="1">
      <alignment horizontal="center"/>
    </xf>
    <xf numFmtId="0" fontId="0" fillId="33" borderId="11" xfId="0" applyFill="1" applyBorder="1" applyAlignment="1">
      <alignment/>
    </xf>
    <xf numFmtId="0" fontId="56"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7" fillId="0" borderId="0" xfId="52" applyFont="1" applyFill="1" applyBorder="1" applyAlignment="1" applyProtection="1">
      <alignment vertical="center"/>
      <protection/>
    </xf>
    <xf numFmtId="0" fontId="7" fillId="0" borderId="15" xfId="52" applyFont="1" applyFill="1" applyBorder="1" applyAlignment="1" applyProtection="1">
      <alignment vertical="center"/>
      <protection/>
    </xf>
    <xf numFmtId="0" fontId="7" fillId="0" borderId="20" xfId="52"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1" xfId="0" applyBorder="1" applyAlignment="1">
      <alignment/>
    </xf>
    <xf numFmtId="14" fontId="0" fillId="0" borderId="11" xfId="0" applyNumberFormat="1" applyBorder="1" applyAlignment="1">
      <alignment/>
    </xf>
    <xf numFmtId="0" fontId="0" fillId="0" borderId="11" xfId="0" applyFont="1" applyBorder="1" applyAlignment="1">
      <alignment horizontal="justify" wrapText="1"/>
    </xf>
    <xf numFmtId="0" fontId="0" fillId="0" borderId="11" xfId="0" applyFont="1" applyBorder="1" applyAlignment="1">
      <alignment horizontal="justify" vertical="top" wrapText="1"/>
    </xf>
    <xf numFmtId="14" fontId="0" fillId="0" borderId="11" xfId="0" applyNumberFormat="1" applyBorder="1" applyAlignment="1">
      <alignment horizontal="center" vertical="center"/>
    </xf>
    <xf numFmtId="1" fontId="0" fillId="0" borderId="11" xfId="0" applyNumberFormat="1" applyBorder="1" applyAlignment="1">
      <alignment horizontal="center" vertical="center"/>
    </xf>
    <xf numFmtId="0" fontId="54" fillId="35"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4" fillId="35" borderId="11" xfId="0" applyFont="1" applyFill="1" applyBorder="1" applyAlignment="1">
      <alignment vertical="center" wrapText="1"/>
    </xf>
    <xf numFmtId="0" fontId="4" fillId="33" borderId="11" xfId="0" applyFont="1" applyFill="1" applyBorder="1" applyAlignment="1">
      <alignment horizontal="center" vertical="center" wrapText="1"/>
    </xf>
    <xf numFmtId="0" fontId="0" fillId="33" borderId="11" xfId="0" applyFont="1" applyFill="1" applyBorder="1" applyAlignment="1">
      <alignment horizontal="center" vertical="center"/>
    </xf>
    <xf numFmtId="0" fontId="0" fillId="33" borderId="11" xfId="0" applyFill="1" applyBorder="1" applyAlignment="1">
      <alignment horizontal="center" vertical="center"/>
    </xf>
    <xf numFmtId="0" fontId="0" fillId="33" borderId="11" xfId="0" applyFont="1" applyFill="1" applyBorder="1" applyAlignment="1">
      <alignment horizontal="center" wrapText="1"/>
    </xf>
    <xf numFmtId="0" fontId="0" fillId="0" borderId="11" xfId="0" applyFont="1" applyBorder="1" applyAlignment="1">
      <alignment vertical="center" wrapText="1"/>
    </xf>
    <xf numFmtId="0" fontId="0" fillId="0" borderId="11" xfId="0" applyFont="1" applyBorder="1" applyAlignment="1">
      <alignment horizontal="center" vertical="center" wrapText="1"/>
    </xf>
    <xf numFmtId="9" fontId="0" fillId="0" borderId="11" xfId="0" applyNumberFormat="1" applyFont="1" applyBorder="1" applyAlignment="1">
      <alignment horizontal="center" vertical="center" wrapText="1"/>
    </xf>
    <xf numFmtId="0" fontId="0" fillId="0" borderId="11" xfId="0" applyFont="1" applyBorder="1" applyAlignment="1">
      <alignment horizontal="justify" vertical="center" wrapText="1"/>
    </xf>
    <xf numFmtId="0" fontId="0" fillId="0" borderId="11" xfId="0" applyFont="1" applyBorder="1" applyAlignment="1">
      <alignment horizontal="left" vertical="center" wrapText="1"/>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9" fontId="6" fillId="0" borderId="11" xfId="54" applyFont="1" applyBorder="1" applyAlignment="1">
      <alignment horizontal="center" vertical="center" wrapText="1"/>
    </xf>
    <xf numFmtId="0" fontId="0"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57" fillId="33" borderId="11" xfId="45" applyFont="1" applyFill="1" applyBorder="1" applyAlignment="1">
      <alignment horizontal="center" vertical="center" wrapText="1"/>
    </xf>
    <xf numFmtId="0" fontId="16" fillId="0" borderId="11" xfId="0" applyFont="1" applyBorder="1" applyAlignment="1">
      <alignment horizontal="center" vertical="center" wrapText="1"/>
    </xf>
    <xf numFmtId="0" fontId="16" fillId="33" borderId="31" xfId="0" applyFont="1" applyFill="1" applyBorder="1" applyAlignment="1">
      <alignment horizontal="left" vertical="center"/>
    </xf>
    <xf numFmtId="0" fontId="16" fillId="33" borderId="12" xfId="0" applyFont="1" applyFill="1" applyBorder="1" applyAlignment="1">
      <alignment horizontal="left" vertical="center" wrapText="1"/>
    </xf>
    <xf numFmtId="0" fontId="16" fillId="33" borderId="31" xfId="0" applyFont="1" applyFill="1" applyBorder="1" applyAlignment="1">
      <alignment horizontal="left" vertical="center" wrapText="1"/>
    </xf>
    <xf numFmtId="0" fontId="16" fillId="0" borderId="11" xfId="0" applyFont="1" applyBorder="1" applyAlignment="1">
      <alignment horizontal="justify" vertical="center" wrapText="1"/>
    </xf>
    <xf numFmtId="0" fontId="16" fillId="0" borderId="11" xfId="0" applyFont="1" applyBorder="1" applyAlignment="1">
      <alignment horizontal="left" vertical="center" wrapText="1"/>
    </xf>
    <xf numFmtId="0" fontId="16" fillId="33" borderId="11" xfId="0" applyFont="1" applyFill="1" applyBorder="1" applyAlignment="1">
      <alignment horizontal="left" vertical="center" wrapText="1"/>
    </xf>
    <xf numFmtId="164" fontId="16" fillId="33" borderId="11" xfId="0" applyNumberFormat="1" applyFont="1" applyFill="1" applyBorder="1" applyAlignment="1">
      <alignment horizontal="center" vertical="center" wrapText="1"/>
    </xf>
    <xf numFmtId="0" fontId="16" fillId="0" borderId="0" xfId="0" applyFont="1" applyAlignment="1">
      <alignment horizontal="center" vertical="center" wrapText="1"/>
    </xf>
    <xf numFmtId="1" fontId="6" fillId="0" borderId="11" xfId="54" applyNumberFormat="1" applyFont="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vertical="center" wrapText="1"/>
    </xf>
    <xf numFmtId="0" fontId="58" fillId="0" borderId="0" xfId="0" applyFont="1" applyAlignment="1">
      <alignment horizontal="center" vertical="center" wrapText="1"/>
    </xf>
    <xf numFmtId="0" fontId="16" fillId="0" borderId="0" xfId="0" applyFont="1" applyAlignment="1">
      <alignment/>
    </xf>
    <xf numFmtId="0" fontId="16" fillId="0" borderId="0" xfId="0" applyFont="1" applyBorder="1" applyAlignment="1">
      <alignment horizontal="center" vertical="center"/>
    </xf>
    <xf numFmtId="0" fontId="16" fillId="33" borderId="0" xfId="0" applyFont="1" applyFill="1" applyBorder="1" applyAlignment="1">
      <alignment horizontal="center" vertical="center" wrapText="1"/>
    </xf>
    <xf numFmtId="9" fontId="0" fillId="33" borderId="11" xfId="0" applyNumberFormat="1" applyFont="1" applyFill="1" applyBorder="1" applyAlignment="1">
      <alignment horizontal="center" vertical="center" wrapText="1"/>
    </xf>
    <xf numFmtId="0" fontId="20" fillId="0" borderId="0" xfId="0" applyFont="1" applyBorder="1" applyAlignment="1">
      <alignment horizontal="center" vertical="center"/>
    </xf>
    <xf numFmtId="0" fontId="20" fillId="0" borderId="0" xfId="0" applyFont="1" applyAlignment="1">
      <alignment horizontal="center" vertical="center" wrapText="1"/>
    </xf>
    <xf numFmtId="0" fontId="54" fillId="35" borderId="11" xfId="0" applyFont="1" applyFill="1" applyBorder="1" applyAlignment="1">
      <alignment horizontal="left" vertical="center"/>
    </xf>
    <xf numFmtId="0" fontId="16" fillId="0" borderId="1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2" xfId="52" applyFont="1" applyFill="1" applyBorder="1" applyAlignment="1" applyProtection="1">
      <alignment horizontal="center" vertical="center"/>
      <protection/>
    </xf>
    <xf numFmtId="0" fontId="6" fillId="0" borderId="27" xfId="52" applyFont="1" applyFill="1" applyBorder="1" applyAlignment="1" applyProtection="1">
      <alignment horizontal="center" vertical="center"/>
      <protection/>
    </xf>
    <xf numFmtId="0" fontId="6" fillId="0" borderId="38" xfId="52" applyFont="1" applyFill="1" applyBorder="1" applyAlignment="1" applyProtection="1">
      <alignment horizontal="center" vertical="center"/>
      <protection/>
    </xf>
    <xf numFmtId="0" fontId="6" fillId="0" borderId="34" xfId="52" applyFont="1" applyFill="1" applyBorder="1" applyAlignment="1" applyProtection="1">
      <alignment horizontal="center" vertical="center"/>
      <protection/>
    </xf>
    <xf numFmtId="0" fontId="6" fillId="0" borderId="11" xfId="52" applyFont="1" applyFill="1" applyBorder="1" applyAlignment="1" applyProtection="1">
      <alignment horizontal="center" vertical="center"/>
      <protection/>
    </xf>
    <xf numFmtId="0" fontId="6" fillId="0" borderId="31" xfId="52" applyFont="1" applyFill="1" applyBorder="1" applyAlignment="1" applyProtection="1">
      <alignment horizontal="center" vertical="center"/>
      <protection/>
    </xf>
    <xf numFmtId="0" fontId="6" fillId="0" borderId="36" xfId="52" applyFont="1" applyFill="1" applyBorder="1" applyAlignment="1" applyProtection="1">
      <alignment horizontal="center" vertical="center"/>
      <protection/>
    </xf>
    <xf numFmtId="0" fontId="6" fillId="0" borderId="28" xfId="52" applyFont="1" applyFill="1" applyBorder="1" applyAlignment="1" applyProtection="1">
      <alignment horizontal="center" vertical="center"/>
      <protection/>
    </xf>
    <xf numFmtId="0" fontId="6" fillId="0" borderId="39" xfId="52" applyFont="1" applyFill="1" applyBorder="1" applyAlignment="1" applyProtection="1">
      <alignment horizontal="center" vertical="center"/>
      <protection/>
    </xf>
    <xf numFmtId="0" fontId="4" fillId="33" borderId="11" xfId="0" applyFont="1" applyFill="1" applyBorder="1" applyAlignment="1">
      <alignment horizontal="left" vertical="center" wrapText="1"/>
    </xf>
    <xf numFmtId="0" fontId="16" fillId="33" borderId="11" xfId="0" applyFont="1" applyFill="1" applyBorder="1" applyAlignment="1">
      <alignment horizontal="left" vertical="center" wrapText="1"/>
    </xf>
    <xf numFmtId="0" fontId="54" fillId="35" borderId="40" xfId="0" applyFont="1" applyFill="1" applyBorder="1" applyAlignment="1">
      <alignment horizontal="left" vertical="center" wrapText="1"/>
    </xf>
    <xf numFmtId="0" fontId="54" fillId="35" borderId="0"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38" xfId="0" applyFont="1" applyBorder="1" applyAlignment="1">
      <alignment horizontal="left" vertical="center" wrapText="1"/>
    </xf>
    <xf numFmtId="0" fontId="4" fillId="0" borderId="31" xfId="0" applyFont="1" applyBorder="1" applyAlignment="1">
      <alignment horizontal="left" vertical="center" wrapText="1"/>
    </xf>
    <xf numFmtId="0" fontId="4" fillId="0" borderId="39" xfId="0" applyFont="1" applyBorder="1" applyAlignment="1">
      <alignment horizontal="left" vertical="center" wrapText="1"/>
    </xf>
    <xf numFmtId="0" fontId="16" fillId="33" borderId="31" xfId="0" applyFont="1" applyFill="1" applyBorder="1" applyAlignment="1">
      <alignment horizontal="left" vertical="center" wrapText="1"/>
    </xf>
    <xf numFmtId="0" fontId="16" fillId="33" borderId="44" xfId="0" applyFont="1" applyFill="1" applyBorder="1" applyAlignment="1">
      <alignment horizontal="left" vertical="center"/>
    </xf>
    <xf numFmtId="0" fontId="16" fillId="33" borderId="12" xfId="0" applyFont="1" applyFill="1" applyBorder="1" applyAlignment="1">
      <alignment horizontal="left" vertical="center"/>
    </xf>
    <xf numFmtId="0" fontId="54" fillId="35" borderId="31" xfId="0" applyFont="1" applyFill="1" applyBorder="1" applyAlignment="1">
      <alignment horizontal="left" vertical="center" wrapText="1"/>
    </xf>
    <xf numFmtId="0" fontId="54" fillId="35" borderId="12" xfId="0" applyFont="1" applyFill="1" applyBorder="1" applyAlignment="1">
      <alignment horizontal="left" vertical="center" wrapText="1"/>
    </xf>
    <xf numFmtId="0" fontId="6" fillId="0" borderId="45" xfId="52" applyFont="1" applyFill="1" applyBorder="1" applyAlignment="1" applyProtection="1">
      <alignment horizontal="center" vertical="center"/>
      <protection/>
    </xf>
    <xf numFmtId="0" fontId="6" fillId="0" borderId="46" xfId="52" applyFont="1" applyFill="1" applyBorder="1" applyAlignment="1" applyProtection="1">
      <alignment horizontal="center" vertical="center"/>
      <protection/>
    </xf>
    <xf numFmtId="0" fontId="6" fillId="0" borderId="47" xfId="52" applyFont="1" applyFill="1" applyBorder="1" applyAlignment="1" applyProtection="1">
      <alignment horizontal="center" vertical="center"/>
      <protection/>
    </xf>
    <xf numFmtId="0" fontId="6" fillId="0" borderId="48" xfId="52" applyFont="1" applyFill="1" applyBorder="1" applyAlignment="1" applyProtection="1">
      <alignment horizontal="center" vertical="center"/>
      <protection/>
    </xf>
    <xf numFmtId="0" fontId="6" fillId="0" borderId="49" xfId="52" applyFont="1" applyFill="1" applyBorder="1" applyAlignment="1" applyProtection="1">
      <alignment horizontal="center" vertical="center"/>
      <protection/>
    </xf>
    <xf numFmtId="0" fontId="6" fillId="0" borderId="50" xfId="52" applyFont="1" applyFill="1" applyBorder="1" applyAlignment="1" applyProtection="1">
      <alignment horizontal="center" vertical="center"/>
      <protection/>
    </xf>
    <xf numFmtId="0" fontId="54" fillId="35" borderId="1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54" fillId="35" borderId="11" xfId="0" applyFont="1" applyFill="1" applyBorder="1" applyAlignment="1">
      <alignment horizontal="center" vertical="center"/>
    </xf>
    <xf numFmtId="0" fontId="4" fillId="0" borderId="11" xfId="0" applyFont="1" applyBorder="1" applyAlignment="1">
      <alignment horizontal="center" vertical="center" wrapText="1"/>
    </xf>
    <xf numFmtId="0" fontId="55" fillId="35" borderId="51" xfId="0" applyFont="1" applyFill="1" applyBorder="1" applyAlignment="1">
      <alignment horizontal="center" vertical="center"/>
    </xf>
    <xf numFmtId="0" fontId="55" fillId="35" borderId="0" xfId="0" applyFont="1" applyFill="1" applyBorder="1" applyAlignment="1">
      <alignment horizontal="center" vertical="center"/>
    </xf>
    <xf numFmtId="0" fontId="0" fillId="33" borderId="11" xfId="0" applyFill="1" applyBorder="1" applyAlignment="1">
      <alignment horizontal="left" vertical="center"/>
    </xf>
    <xf numFmtId="0" fontId="55" fillId="35" borderId="31" xfId="0" applyFont="1" applyFill="1" applyBorder="1" applyAlignment="1">
      <alignment horizontal="center" vertical="center"/>
    </xf>
    <xf numFmtId="0" fontId="55" fillId="35" borderId="12" xfId="0" applyFont="1" applyFill="1" applyBorder="1" applyAlignment="1">
      <alignment horizontal="center" vertical="center"/>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6" fillId="33" borderId="48" xfId="52" applyFont="1" applyFill="1" applyBorder="1" applyAlignment="1" applyProtection="1">
      <alignment horizontal="center" vertical="center"/>
      <protection/>
    </xf>
    <xf numFmtId="0" fontId="6" fillId="33" borderId="49" xfId="52" applyFont="1" applyFill="1" applyBorder="1" applyAlignment="1" applyProtection="1">
      <alignment horizontal="center" vertical="center"/>
      <protection/>
    </xf>
    <xf numFmtId="0" fontId="16" fillId="0" borderId="51" xfId="0" applyFont="1" applyBorder="1" applyAlignment="1">
      <alignment horizontal="left" vertical="center" wrapText="1"/>
    </xf>
    <xf numFmtId="0" fontId="16" fillId="0" borderId="0" xfId="0" applyFont="1" applyBorder="1" applyAlignment="1">
      <alignment horizontal="left" vertical="center" wrapText="1"/>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16" fillId="0" borderId="31" xfId="0" applyFont="1" applyBorder="1" applyAlignment="1">
      <alignment horizontal="left" vertical="center" wrapText="1"/>
    </xf>
    <xf numFmtId="0" fontId="16" fillId="0" borderId="44" xfId="0" applyFont="1" applyBorder="1" applyAlignment="1">
      <alignment horizontal="left" vertical="center" wrapText="1"/>
    </xf>
    <xf numFmtId="0" fontId="16" fillId="0" borderId="12" xfId="0" applyFont="1" applyBorder="1" applyAlignment="1">
      <alignment horizontal="left" vertical="center" wrapText="1"/>
    </xf>
    <xf numFmtId="0" fontId="54" fillId="35" borderId="51" xfId="0" applyFont="1" applyFill="1" applyBorder="1" applyAlignment="1">
      <alignment horizontal="center" vertical="center"/>
    </xf>
    <xf numFmtId="0" fontId="54" fillId="35" borderId="0" xfId="0" applyFont="1" applyFill="1" applyBorder="1" applyAlignment="1">
      <alignment horizontal="center" vertical="center"/>
    </xf>
    <xf numFmtId="0" fontId="4" fillId="33" borderId="0" xfId="0" applyFont="1" applyFill="1" applyBorder="1" applyAlignment="1">
      <alignment horizontal="center" vertical="center" wrapText="1"/>
    </xf>
    <xf numFmtId="0" fontId="6" fillId="33" borderId="52" xfId="52" applyFont="1" applyFill="1" applyBorder="1" applyAlignment="1" applyProtection="1">
      <alignment horizontal="center" vertical="center"/>
      <protection/>
    </xf>
    <xf numFmtId="0" fontId="6" fillId="33" borderId="58" xfId="52" applyFont="1" applyFill="1" applyBorder="1" applyAlignment="1" applyProtection="1">
      <alignment horizontal="center" vertical="center"/>
      <protection/>
    </xf>
    <xf numFmtId="0" fontId="6" fillId="33" borderId="53" xfId="52" applyFont="1" applyFill="1" applyBorder="1" applyAlignment="1" applyProtection="1">
      <alignment horizontal="center" vertical="center"/>
      <protection/>
    </xf>
    <xf numFmtId="0" fontId="6" fillId="33" borderId="54" xfId="52" applyFont="1" applyFill="1" applyBorder="1" applyAlignment="1" applyProtection="1">
      <alignment horizontal="center" vertical="center"/>
      <protection/>
    </xf>
    <xf numFmtId="0" fontId="6" fillId="33" borderId="59" xfId="52" applyFont="1" applyFill="1" applyBorder="1" applyAlignment="1" applyProtection="1">
      <alignment horizontal="center" vertical="center"/>
      <protection/>
    </xf>
    <xf numFmtId="0" fontId="6" fillId="33" borderId="55" xfId="52" applyFont="1" applyFill="1" applyBorder="1" applyAlignment="1" applyProtection="1">
      <alignment horizontal="center" vertical="center"/>
      <protection/>
    </xf>
    <xf numFmtId="0" fontId="6" fillId="33" borderId="56" xfId="52" applyFont="1" applyFill="1" applyBorder="1" applyAlignment="1" applyProtection="1">
      <alignment horizontal="center" vertical="center"/>
      <protection/>
    </xf>
    <xf numFmtId="0" fontId="6" fillId="33" borderId="60" xfId="52" applyFont="1" applyFill="1" applyBorder="1" applyAlignment="1" applyProtection="1">
      <alignment horizontal="center" vertical="center"/>
      <protection/>
    </xf>
    <xf numFmtId="0" fontId="6" fillId="33" borderId="57" xfId="52"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4" fillId="35" borderId="31" xfId="0" applyFont="1" applyFill="1" applyBorder="1" applyAlignment="1">
      <alignment horizontal="center" vertical="center"/>
    </xf>
    <xf numFmtId="0" fontId="54" fillId="35" borderId="44" xfId="0" applyFont="1" applyFill="1" applyBorder="1" applyAlignment="1">
      <alignment horizontal="center" vertical="center"/>
    </xf>
    <xf numFmtId="0" fontId="54" fillId="35" borderId="12" xfId="0" applyFont="1" applyFill="1" applyBorder="1" applyAlignment="1">
      <alignment horizontal="center" vertical="center"/>
    </xf>
    <xf numFmtId="0" fontId="16" fillId="33" borderId="11" xfId="0" applyFont="1" applyFill="1" applyBorder="1" applyAlignment="1">
      <alignment horizontal="justify" vertical="center" wrapText="1"/>
    </xf>
    <xf numFmtId="0" fontId="20" fillId="0" borderId="11" xfId="0" applyFont="1" applyBorder="1" applyAlignment="1">
      <alignment horizontal="left" vertical="center"/>
    </xf>
    <xf numFmtId="0" fontId="4" fillId="33" borderId="27"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6" fillId="33" borderId="32" xfId="52" applyFont="1" applyFill="1" applyBorder="1" applyAlignment="1" applyProtection="1">
      <alignment horizontal="center" vertical="center"/>
      <protection/>
    </xf>
    <xf numFmtId="0" fontId="6" fillId="33" borderId="27" xfId="52" applyFont="1" applyFill="1" applyBorder="1" applyAlignment="1" applyProtection="1">
      <alignment horizontal="center" vertical="center"/>
      <protection/>
    </xf>
    <xf numFmtId="0" fontId="6" fillId="33" borderId="33" xfId="52" applyFont="1" applyFill="1" applyBorder="1" applyAlignment="1" applyProtection="1">
      <alignment horizontal="center" vertical="center"/>
      <protection/>
    </xf>
    <xf numFmtId="0" fontId="6" fillId="33" borderId="34" xfId="52" applyFont="1" applyFill="1" applyBorder="1" applyAlignment="1" applyProtection="1">
      <alignment horizontal="center" vertical="center"/>
      <protection/>
    </xf>
    <xf numFmtId="0" fontId="6" fillId="33" borderId="11" xfId="52" applyFont="1" applyFill="1" applyBorder="1" applyAlignment="1" applyProtection="1">
      <alignment horizontal="center" vertical="center"/>
      <protection/>
    </xf>
    <xf numFmtId="0" fontId="6" fillId="33" borderId="35" xfId="52" applyFont="1" applyFill="1" applyBorder="1" applyAlignment="1" applyProtection="1">
      <alignment horizontal="center" vertical="center"/>
      <protection/>
    </xf>
    <xf numFmtId="0" fontId="6" fillId="33" borderId="36" xfId="52" applyFont="1" applyFill="1" applyBorder="1" applyAlignment="1" applyProtection="1">
      <alignment horizontal="center" vertical="center"/>
      <protection/>
    </xf>
    <xf numFmtId="0" fontId="6" fillId="33" borderId="28" xfId="52" applyFont="1" applyFill="1" applyBorder="1" applyAlignment="1" applyProtection="1">
      <alignment horizontal="center" vertical="center"/>
      <protection/>
    </xf>
    <xf numFmtId="0" fontId="6" fillId="33" borderId="37" xfId="52" applyFont="1" applyFill="1" applyBorder="1" applyAlignment="1" applyProtection="1">
      <alignment horizontal="center" vertical="center"/>
      <protection/>
    </xf>
    <xf numFmtId="0" fontId="20" fillId="0" borderId="11" xfId="0" applyFont="1" applyBorder="1" applyAlignment="1">
      <alignment horizontal="left" vertical="center" wrapText="1"/>
    </xf>
    <xf numFmtId="0" fontId="16" fillId="0" borderId="11" xfId="0" applyFont="1" applyBorder="1" applyAlignment="1">
      <alignment horizontal="left" vertical="center"/>
    </xf>
    <xf numFmtId="0" fontId="6" fillId="33" borderId="46" xfId="52"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33" borderId="44" xfId="52" applyFont="1" applyFill="1" applyBorder="1" applyAlignment="1" applyProtection="1">
      <alignment horizontal="center" vertical="center"/>
      <protection/>
    </xf>
    <xf numFmtId="0" fontId="6" fillId="33" borderId="61" xfId="52" applyFont="1" applyFill="1" applyBorder="1" applyAlignment="1" applyProtection="1">
      <alignment horizontal="center" vertical="center"/>
      <protection/>
    </xf>
    <xf numFmtId="0" fontId="4" fillId="33" borderId="32"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16" fillId="0" borderId="11" xfId="0" applyFont="1" applyBorder="1" applyAlignment="1">
      <alignment horizontal="center" vertical="center" wrapText="1"/>
    </xf>
    <xf numFmtId="0" fontId="6" fillId="33" borderId="29" xfId="52" applyFont="1" applyFill="1" applyBorder="1" applyAlignment="1" applyProtection="1">
      <alignment horizontal="center" vertical="center"/>
      <protection/>
    </xf>
    <xf numFmtId="0" fontId="6" fillId="33" borderId="12" xfId="52" applyFont="1" applyFill="1" applyBorder="1" applyAlignment="1" applyProtection="1">
      <alignment horizontal="center" vertical="center"/>
      <protection/>
    </xf>
    <xf numFmtId="0" fontId="6" fillId="33" borderId="30" xfId="52" applyFont="1" applyFill="1" applyBorder="1" applyAlignment="1" applyProtection="1">
      <alignment horizontal="center" vertical="center"/>
      <protection/>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40">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626745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114300</xdr:rowOff>
    </xdr:to>
    <xdr:sp>
      <xdr:nvSpPr>
        <xdr:cNvPr id="1" name="Flecha izquierda 2">
          <a:hlinkClick r:id="rId1"/>
        </xdr:cNvPr>
        <xdr:cNvSpPr>
          <a:spLocks/>
        </xdr:cNvSpPr>
      </xdr:nvSpPr>
      <xdr:spPr>
        <a:xfrm>
          <a:off x="16630650" y="1552575"/>
          <a:ext cx="952500" cy="12001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21</xdr:row>
      <xdr:rowOff>0</xdr:rowOff>
    </xdr:from>
    <xdr:to>
      <xdr:col>6</xdr:col>
      <xdr:colOff>400050</xdr:colOff>
      <xdr:row>28</xdr:row>
      <xdr:rowOff>152400</xdr:rowOff>
    </xdr:to>
    <xdr:sp>
      <xdr:nvSpPr>
        <xdr:cNvPr id="1" name="Flecha izquierda 2">
          <a:hlinkClick r:id="rId1"/>
        </xdr:cNvPr>
        <xdr:cNvSpPr>
          <a:spLocks/>
        </xdr:cNvSpPr>
      </xdr:nvSpPr>
      <xdr:spPr>
        <a:xfrm>
          <a:off x="5419725" y="6448425"/>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3011150"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667000"/>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24</xdr:row>
      <xdr:rowOff>95250</xdr:rowOff>
    </xdr:from>
    <xdr:to>
      <xdr:col>5</xdr:col>
      <xdr:colOff>714375</xdr:colOff>
      <xdr:row>32</xdr:row>
      <xdr:rowOff>57150</xdr:rowOff>
    </xdr:to>
    <xdr:sp>
      <xdr:nvSpPr>
        <xdr:cNvPr id="1" name="Flecha izquierda 2">
          <a:hlinkClick r:id="rId1"/>
        </xdr:cNvPr>
        <xdr:cNvSpPr>
          <a:spLocks/>
        </xdr:cNvSpPr>
      </xdr:nvSpPr>
      <xdr:spPr>
        <a:xfrm>
          <a:off x="5838825" y="746760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20</xdr:row>
      <xdr:rowOff>114300</xdr:rowOff>
    </xdr:from>
    <xdr:to>
      <xdr:col>3</xdr:col>
      <xdr:colOff>1524000</xdr:colOff>
      <xdr:row>28</xdr:row>
      <xdr:rowOff>114300</xdr:rowOff>
    </xdr:to>
    <xdr:sp>
      <xdr:nvSpPr>
        <xdr:cNvPr id="1" name="Flecha izquierda 2">
          <a:hlinkClick r:id="rId1"/>
        </xdr:cNvPr>
        <xdr:cNvSpPr>
          <a:spLocks/>
        </xdr:cNvSpPr>
      </xdr:nvSpPr>
      <xdr:spPr>
        <a:xfrm>
          <a:off x="5057775" y="687705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2299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6\Planeaci&#243;n\PROYECTO-GENERAR%20ENCUESTA\Proyecto%20Generar%20encuesta%20gob%20corporativo_4Oct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FReyes@supersociedades.gov.co" TargetMode="External" /><Relationship Id="rId2" Type="http://schemas.openxmlformats.org/officeDocument/2006/relationships/hyperlink" Target="mailto:DoraM@SUPERSOCIEDADES.GOV.CO" TargetMode="External" /><Relationship Id="rId3" Type="http://schemas.openxmlformats.org/officeDocument/2006/relationships/hyperlink" Target="mailto:HoslanderS@SUPERSOCIEDADES.GOV.CO" TargetMode="External" /><Relationship Id="rId4" Type="http://schemas.openxmlformats.org/officeDocument/2006/relationships/comments" Target="../comments7.xml" /><Relationship Id="rId5" Type="http://schemas.openxmlformats.org/officeDocument/2006/relationships/vmlDrawing" Target="../drawings/vmlDrawing6.vml" /><Relationship Id="rId6" Type="http://schemas.openxmlformats.org/officeDocument/2006/relationships/drawing" Target="../drawings/drawing7.x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2:S16"/>
  <sheetViews>
    <sheetView showGridLines="0" tabSelected="1" zoomScalePageLayoutView="0" workbookViewId="0" topLeftCell="A1">
      <selection activeCell="E7" sqref="E7:K7"/>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1:19" s="13" customFormat="1" ht="26.25" customHeight="1">
      <c r="A2" s="58"/>
      <c r="B2" s="155"/>
      <c r="C2" s="156"/>
      <c r="D2" s="157" t="s">
        <v>121</v>
      </c>
      <c r="E2" s="158"/>
      <c r="F2" s="158"/>
      <c r="G2" s="158"/>
      <c r="H2" s="158"/>
      <c r="I2" s="158"/>
      <c r="J2" s="159"/>
      <c r="K2" s="145" t="s">
        <v>122</v>
      </c>
      <c r="L2" s="146"/>
      <c r="S2" s="16"/>
    </row>
    <row r="3" spans="1:19" s="13" customFormat="1" ht="23.25" customHeight="1">
      <c r="A3" s="58"/>
      <c r="B3" s="151"/>
      <c r="C3" s="152"/>
      <c r="D3" s="160" t="s">
        <v>123</v>
      </c>
      <c r="E3" s="161"/>
      <c r="F3" s="161"/>
      <c r="G3" s="161"/>
      <c r="H3" s="161"/>
      <c r="I3" s="161"/>
      <c r="J3" s="162"/>
      <c r="K3" s="147" t="s">
        <v>128</v>
      </c>
      <c r="L3" s="148"/>
      <c r="S3" s="16"/>
    </row>
    <row r="4" spans="1:19" s="13" customFormat="1" ht="24" customHeight="1">
      <c r="A4" s="58"/>
      <c r="B4" s="151"/>
      <c r="C4" s="152"/>
      <c r="D4" s="160" t="s">
        <v>124</v>
      </c>
      <c r="E4" s="161"/>
      <c r="F4" s="161"/>
      <c r="G4" s="161"/>
      <c r="H4" s="161"/>
      <c r="I4" s="161"/>
      <c r="J4" s="162"/>
      <c r="K4" s="147" t="s">
        <v>125</v>
      </c>
      <c r="L4" s="148"/>
      <c r="S4" s="16"/>
    </row>
    <row r="5" spans="1:19" s="13" customFormat="1" ht="22.5" customHeight="1" thickBot="1">
      <c r="A5" s="58"/>
      <c r="B5" s="153"/>
      <c r="C5" s="154"/>
      <c r="D5" s="163" t="s">
        <v>126</v>
      </c>
      <c r="E5" s="164"/>
      <c r="F5" s="164"/>
      <c r="G5" s="164"/>
      <c r="H5" s="164"/>
      <c r="I5" s="164"/>
      <c r="J5" s="165"/>
      <c r="K5" s="149" t="s">
        <v>127</v>
      </c>
      <c r="L5" s="150"/>
      <c r="S5" s="16"/>
    </row>
    <row r="6" spans="3:9" ht="5.25" customHeight="1">
      <c r="C6" s="14"/>
      <c r="D6" s="14"/>
      <c r="E6" s="14"/>
      <c r="F6" s="14"/>
      <c r="G6" s="14"/>
      <c r="H6" s="14"/>
      <c r="I6" s="14"/>
    </row>
    <row r="7" spans="3:19" ht="29.25" customHeight="1">
      <c r="C7" s="143" t="s">
        <v>0</v>
      </c>
      <c r="D7" s="143"/>
      <c r="E7" s="144" t="s">
        <v>137</v>
      </c>
      <c r="F7" s="144"/>
      <c r="G7" s="144"/>
      <c r="H7" s="144"/>
      <c r="I7" s="144"/>
      <c r="J7" s="144"/>
      <c r="K7" s="144"/>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59"/>
      <c r="C10" s="60"/>
      <c r="D10" s="60"/>
      <c r="E10" s="60"/>
      <c r="F10" s="60"/>
      <c r="G10" s="60"/>
      <c r="H10" s="60"/>
      <c r="I10" s="60"/>
      <c r="J10" s="60"/>
      <c r="K10" s="60"/>
      <c r="L10" s="61"/>
    </row>
    <row r="11" spans="2:12" ht="39.75" customHeight="1" thickBot="1">
      <c r="B11" s="62"/>
      <c r="C11" s="19" t="s">
        <v>35</v>
      </c>
      <c r="D11" s="63"/>
      <c r="E11" s="19" t="s">
        <v>36</v>
      </c>
      <c r="F11" s="63"/>
      <c r="G11" s="19" t="s">
        <v>49</v>
      </c>
      <c r="H11" s="63"/>
      <c r="I11" s="19" t="s">
        <v>69</v>
      </c>
      <c r="J11" s="63"/>
      <c r="K11" s="19" t="s">
        <v>50</v>
      </c>
      <c r="L11" s="64"/>
    </row>
    <row r="12" spans="2:12" ht="15" customHeight="1" thickBot="1">
      <c r="B12" s="62"/>
      <c r="C12" s="63"/>
      <c r="D12" s="63"/>
      <c r="E12" s="63"/>
      <c r="F12" s="63"/>
      <c r="G12" s="63"/>
      <c r="H12" s="63"/>
      <c r="I12" s="63"/>
      <c r="J12" s="63"/>
      <c r="K12" s="63"/>
      <c r="L12" s="64"/>
    </row>
    <row r="13" spans="2:12" ht="39.75" customHeight="1" thickBot="1">
      <c r="B13" s="62"/>
      <c r="C13" s="19" t="s">
        <v>37</v>
      </c>
      <c r="D13" s="63"/>
      <c r="E13" s="19" t="s">
        <v>38</v>
      </c>
      <c r="F13" s="63"/>
      <c r="G13" s="19" t="s">
        <v>39</v>
      </c>
      <c r="H13" s="63"/>
      <c r="I13" s="19" t="s">
        <v>51</v>
      </c>
      <c r="J13" s="63"/>
      <c r="K13" s="19" t="s">
        <v>40</v>
      </c>
      <c r="L13" s="64"/>
    </row>
    <row r="14" spans="2:12" ht="15" customHeight="1" thickBot="1">
      <c r="B14" s="62"/>
      <c r="C14" s="63"/>
      <c r="D14" s="63"/>
      <c r="E14" s="63"/>
      <c r="F14" s="63"/>
      <c r="G14" s="63"/>
      <c r="H14" s="63"/>
      <c r="I14" s="63"/>
      <c r="J14" s="63"/>
      <c r="K14" s="63"/>
      <c r="L14" s="64"/>
    </row>
    <row r="15" spans="2:12" ht="37.5" customHeight="1" thickBot="1">
      <c r="B15" s="62"/>
      <c r="C15" s="63"/>
      <c r="D15" s="63"/>
      <c r="E15" s="63"/>
      <c r="F15" s="63"/>
      <c r="G15" s="19" t="s">
        <v>41</v>
      </c>
      <c r="H15" s="63"/>
      <c r="I15" s="63"/>
      <c r="J15" s="63"/>
      <c r="K15" s="63"/>
      <c r="L15" s="64"/>
    </row>
    <row r="16" spans="2:12" ht="12.75" thickBot="1">
      <c r="B16" s="65"/>
      <c r="C16" s="66"/>
      <c r="D16" s="66"/>
      <c r="E16" s="66"/>
      <c r="F16" s="66"/>
      <c r="G16" s="66"/>
      <c r="H16" s="66"/>
      <c r="I16" s="66"/>
      <c r="J16" s="66"/>
      <c r="K16" s="66"/>
      <c r="L16" s="67"/>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1">
      <selection activeCell="D12" sqref="D12:P12"/>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29"/>
      <c r="C2" s="230"/>
      <c r="D2" s="244" t="s">
        <v>121</v>
      </c>
      <c r="E2" s="245"/>
      <c r="F2" s="245"/>
      <c r="G2" s="245"/>
      <c r="H2" s="245"/>
      <c r="I2" s="245"/>
      <c r="J2" s="246"/>
      <c r="K2" s="98"/>
      <c r="L2" s="96"/>
      <c r="M2" s="239" t="str">
        <f>Proyecto!K2</f>
        <v>Codigo: GC-F-015</v>
      </c>
      <c r="N2" s="239"/>
      <c r="O2" s="239"/>
      <c r="P2" s="240"/>
      <c r="R2" s="11"/>
      <c r="S2" s="11"/>
      <c r="T2" s="11"/>
      <c r="U2" s="15"/>
      <c r="AE2" s="16"/>
    </row>
    <row r="3" spans="2:31" s="12" customFormat="1" ht="23.25" customHeight="1">
      <c r="B3" s="231"/>
      <c r="C3" s="219"/>
      <c r="D3" s="247" t="s">
        <v>123</v>
      </c>
      <c r="E3" s="248"/>
      <c r="F3" s="248"/>
      <c r="G3" s="248"/>
      <c r="H3" s="248"/>
      <c r="I3" s="248"/>
      <c r="J3" s="249"/>
      <c r="K3" s="29"/>
      <c r="L3" s="68"/>
      <c r="M3" s="166" t="str">
        <f>Proyecto!K3</f>
        <v>Fecha: 17 de septiembre de 2014</v>
      </c>
      <c r="N3" s="166"/>
      <c r="O3" s="166"/>
      <c r="P3" s="241"/>
      <c r="R3" s="11"/>
      <c r="S3" s="11"/>
      <c r="T3" s="11"/>
      <c r="U3" s="15"/>
      <c r="AE3" s="16"/>
    </row>
    <row r="4" spans="2:31" s="12" customFormat="1" ht="24" customHeight="1">
      <c r="B4" s="231"/>
      <c r="C4" s="219"/>
      <c r="D4" s="247" t="s">
        <v>124</v>
      </c>
      <c r="E4" s="248"/>
      <c r="F4" s="248"/>
      <c r="G4" s="248"/>
      <c r="H4" s="248"/>
      <c r="I4" s="248"/>
      <c r="J4" s="249"/>
      <c r="K4" s="29"/>
      <c r="L4" s="68"/>
      <c r="M4" s="166" t="str">
        <f>Proyecto!K4</f>
        <v>Version 001</v>
      </c>
      <c r="N4" s="166"/>
      <c r="O4" s="166"/>
      <c r="P4" s="241"/>
      <c r="R4" s="11"/>
      <c r="U4" s="15"/>
      <c r="AE4" s="16"/>
    </row>
    <row r="5" spans="2:31" s="12" customFormat="1" ht="22.5" customHeight="1" thickBot="1">
      <c r="B5" s="232"/>
      <c r="C5" s="233"/>
      <c r="D5" s="250" t="s">
        <v>126</v>
      </c>
      <c r="E5" s="251"/>
      <c r="F5" s="251"/>
      <c r="G5" s="251"/>
      <c r="H5" s="251"/>
      <c r="I5" s="251"/>
      <c r="J5" s="252"/>
      <c r="K5" s="99"/>
      <c r="L5" s="97"/>
      <c r="M5" s="242" t="s">
        <v>127</v>
      </c>
      <c r="N5" s="242"/>
      <c r="O5" s="242"/>
      <c r="P5" s="243"/>
      <c r="R5" s="11"/>
      <c r="U5" s="11"/>
      <c r="AE5" s="16"/>
    </row>
    <row r="6" spans="2:16" ht="5.25" customHeight="1">
      <c r="B6" s="5"/>
      <c r="C6" s="5"/>
      <c r="D6" s="5"/>
      <c r="E6" s="5"/>
      <c r="F6" s="5"/>
      <c r="G6" s="5"/>
      <c r="H6" s="5"/>
      <c r="I6" s="5"/>
      <c r="J6" s="5"/>
      <c r="K6" s="5"/>
      <c r="L6" s="5"/>
      <c r="M6" s="5"/>
      <c r="N6" s="5"/>
      <c r="O6" s="5"/>
      <c r="P6" s="5"/>
    </row>
    <row r="7" spans="2:31" ht="29.25" customHeight="1">
      <c r="B7" s="143" t="s">
        <v>0</v>
      </c>
      <c r="C7" s="143"/>
      <c r="D7" s="238" t="str">
        <f>Proyecto!$E$7</f>
        <v>Desarrollar nuevas herramientas tecnológicas para elaboración de encuestas relacionadas con gobierno corporativo, responsabilidad social empresarial y prevención del riesgo LA/FT</v>
      </c>
      <c r="E7" s="238"/>
      <c r="F7" s="238"/>
      <c r="G7" s="238"/>
      <c r="H7" s="238"/>
      <c r="I7" s="238"/>
      <c r="J7" s="238"/>
      <c r="K7" s="238"/>
      <c r="L7" s="238"/>
      <c r="M7" s="238"/>
      <c r="N7" s="238"/>
      <c r="O7" s="238"/>
      <c r="P7" s="238"/>
      <c r="AE7" s="1"/>
    </row>
    <row r="8" spans="2:31" ht="6.75" customHeight="1">
      <c r="B8" s="8"/>
      <c r="C8" s="8"/>
      <c r="D8" s="141"/>
      <c r="E8" s="141"/>
      <c r="F8" s="141"/>
      <c r="G8" s="141"/>
      <c r="H8" s="141"/>
      <c r="I8" s="141"/>
      <c r="J8" s="141"/>
      <c r="K8" s="141"/>
      <c r="L8" s="141"/>
      <c r="M8" s="141"/>
      <c r="N8" s="141"/>
      <c r="O8" s="141"/>
      <c r="P8" s="141"/>
      <c r="AE8" s="1"/>
    </row>
    <row r="9" spans="4:16" ht="15">
      <c r="D9" s="142"/>
      <c r="E9" s="142"/>
      <c r="F9" s="142"/>
      <c r="G9" s="142"/>
      <c r="H9" s="142"/>
      <c r="I9" s="142"/>
      <c r="J9" s="142"/>
      <c r="K9" s="142"/>
      <c r="L9" s="142"/>
      <c r="M9" s="142"/>
      <c r="N9" s="142"/>
      <c r="O9" s="142"/>
      <c r="P9" s="142"/>
    </row>
    <row r="10" spans="2:31" ht="61.5" customHeight="1">
      <c r="B10" s="143" t="s">
        <v>29</v>
      </c>
      <c r="C10" s="143"/>
      <c r="D10" s="253" t="s">
        <v>138</v>
      </c>
      <c r="E10" s="238"/>
      <c r="F10" s="238"/>
      <c r="G10" s="238"/>
      <c r="H10" s="238"/>
      <c r="I10" s="238"/>
      <c r="J10" s="238"/>
      <c r="K10" s="238"/>
      <c r="L10" s="238"/>
      <c r="M10" s="238"/>
      <c r="N10" s="238"/>
      <c r="O10" s="238"/>
      <c r="P10" s="238"/>
      <c r="AE10" s="1"/>
    </row>
    <row r="11" spans="4:16" ht="15">
      <c r="D11" s="142"/>
      <c r="E11" s="142"/>
      <c r="F11" s="142"/>
      <c r="G11" s="142"/>
      <c r="H11" s="142"/>
      <c r="I11" s="142"/>
      <c r="J11" s="142"/>
      <c r="K11" s="142"/>
      <c r="L11" s="142"/>
      <c r="M11" s="142"/>
      <c r="N11" s="142"/>
      <c r="O11" s="142"/>
      <c r="P11" s="142"/>
    </row>
    <row r="12" spans="2:16" ht="44.25" customHeight="1">
      <c r="B12" s="143" t="s">
        <v>30</v>
      </c>
      <c r="C12" s="143"/>
      <c r="D12" s="253" t="s">
        <v>175</v>
      </c>
      <c r="E12" s="253"/>
      <c r="F12" s="253"/>
      <c r="G12" s="253"/>
      <c r="H12" s="253"/>
      <c r="I12" s="253"/>
      <c r="J12" s="253"/>
      <c r="K12" s="253"/>
      <c r="L12" s="253"/>
      <c r="M12" s="253"/>
      <c r="N12" s="253"/>
      <c r="O12" s="253"/>
      <c r="P12" s="253"/>
    </row>
    <row r="13" spans="2:31" ht="6.75" customHeight="1">
      <c r="B13" s="8"/>
      <c r="C13" s="8"/>
      <c r="D13" s="141"/>
      <c r="E13" s="141"/>
      <c r="F13" s="141"/>
      <c r="G13" s="141"/>
      <c r="H13" s="141"/>
      <c r="I13" s="141"/>
      <c r="J13" s="141"/>
      <c r="K13" s="141"/>
      <c r="L13" s="141"/>
      <c r="M13" s="141"/>
      <c r="N13" s="141"/>
      <c r="O13" s="141"/>
      <c r="P13" s="141"/>
      <c r="AE13" s="1"/>
    </row>
    <row r="14" spans="2:16" ht="39.75" customHeight="1">
      <c r="B14" s="143" t="s">
        <v>31</v>
      </c>
      <c r="C14" s="143"/>
      <c r="D14" s="253" t="s">
        <v>176</v>
      </c>
      <c r="E14" s="253"/>
      <c r="F14" s="253"/>
      <c r="G14" s="253"/>
      <c r="H14" s="253"/>
      <c r="I14" s="253"/>
      <c r="J14" s="253"/>
      <c r="K14" s="253"/>
      <c r="L14" s="253"/>
      <c r="M14" s="253"/>
      <c r="N14" s="253"/>
      <c r="O14" s="253"/>
      <c r="P14" s="253"/>
    </row>
    <row r="15" spans="2:31" ht="6.75" customHeight="1">
      <c r="B15" s="8"/>
      <c r="C15" s="8"/>
      <c r="D15" s="141"/>
      <c r="E15" s="141"/>
      <c r="F15" s="141"/>
      <c r="G15" s="141"/>
      <c r="H15" s="141"/>
      <c r="I15" s="141"/>
      <c r="J15" s="141"/>
      <c r="K15" s="141"/>
      <c r="L15" s="141"/>
      <c r="M15" s="141"/>
      <c r="N15" s="141"/>
      <c r="O15" s="141"/>
      <c r="P15" s="141"/>
      <c r="AE15" s="1"/>
    </row>
    <row r="16" spans="2:16" ht="30" customHeight="1">
      <c r="B16" s="143" t="s">
        <v>32</v>
      </c>
      <c r="C16" s="143"/>
      <c r="D16" s="253" t="s">
        <v>177</v>
      </c>
      <c r="E16" s="253"/>
      <c r="F16" s="253"/>
      <c r="G16" s="253"/>
      <c r="H16" s="253"/>
      <c r="I16" s="253"/>
      <c r="J16" s="253"/>
      <c r="K16" s="253"/>
      <c r="L16" s="253"/>
      <c r="M16" s="253"/>
      <c r="N16" s="253"/>
      <c r="O16" s="253"/>
      <c r="P16" s="253"/>
    </row>
    <row r="17" spans="2:31" ht="6.75" customHeight="1">
      <c r="B17" s="8"/>
      <c r="C17" s="8"/>
      <c r="D17" s="141"/>
      <c r="E17" s="141"/>
      <c r="F17" s="141"/>
      <c r="G17" s="141"/>
      <c r="H17" s="141"/>
      <c r="I17" s="141"/>
      <c r="J17" s="141"/>
      <c r="K17" s="141"/>
      <c r="L17" s="141"/>
      <c r="M17" s="141"/>
      <c r="N17" s="141"/>
      <c r="O17" s="141"/>
      <c r="P17" s="141"/>
      <c r="AE17" s="1"/>
    </row>
    <row r="18" spans="2:16" ht="30" customHeight="1">
      <c r="B18" s="143" t="s">
        <v>33</v>
      </c>
      <c r="C18" s="143"/>
      <c r="D18" s="253" t="s">
        <v>139</v>
      </c>
      <c r="E18" s="253"/>
      <c r="F18" s="253"/>
      <c r="G18" s="253"/>
      <c r="H18" s="253"/>
      <c r="I18" s="253"/>
      <c r="J18" s="253"/>
      <c r="K18" s="253"/>
      <c r="L18" s="253"/>
      <c r="M18" s="253"/>
      <c r="N18" s="253"/>
      <c r="O18" s="253"/>
      <c r="P18" s="253"/>
    </row>
    <row r="19" spans="2:31" ht="6.75" customHeight="1">
      <c r="B19" s="8"/>
      <c r="C19" s="8"/>
      <c r="D19" s="141"/>
      <c r="E19" s="141"/>
      <c r="F19" s="141"/>
      <c r="G19" s="141"/>
      <c r="H19" s="141"/>
      <c r="I19" s="141"/>
      <c r="J19" s="141"/>
      <c r="K19" s="141"/>
      <c r="L19" s="141"/>
      <c r="M19" s="141"/>
      <c r="N19" s="141"/>
      <c r="O19" s="141"/>
      <c r="P19" s="141"/>
      <c r="AE19" s="1"/>
    </row>
    <row r="20" spans="2:16" ht="52.5" customHeight="1">
      <c r="B20" s="143" t="s">
        <v>34</v>
      </c>
      <c r="C20" s="143"/>
      <c r="D20" s="253" t="s">
        <v>178</v>
      </c>
      <c r="E20" s="253"/>
      <c r="F20" s="253"/>
      <c r="G20" s="253"/>
      <c r="H20" s="253"/>
      <c r="I20" s="253"/>
      <c r="J20" s="253"/>
      <c r="K20" s="253"/>
      <c r="L20" s="253"/>
      <c r="M20" s="253"/>
      <c r="N20" s="253"/>
      <c r="O20" s="253"/>
      <c r="P20" s="253"/>
    </row>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14"/>
  <sheetViews>
    <sheetView showGridLines="0" zoomScalePageLayoutView="0" workbookViewId="0" topLeftCell="A7">
      <selection activeCell="D7" sqref="D7:L7"/>
    </sheetView>
  </sheetViews>
  <sheetFormatPr defaultColWidth="11.421875" defaultRowHeight="12.75"/>
  <cols>
    <col min="1" max="1" width="2.421875" style="1" customWidth="1"/>
    <col min="2" max="2" width="38.00390625" style="1" customWidth="1"/>
    <col min="3" max="3" width="26.00390625" style="1" customWidth="1"/>
    <col min="4" max="4" width="18.28125" style="1" customWidth="1"/>
    <col min="5" max="5" width="21.7109375" style="1" customWidth="1"/>
    <col min="6" max="6" width="30.8515625" style="1" customWidth="1"/>
    <col min="7" max="9" width="17.57421875" style="1" customWidth="1"/>
    <col min="10" max="10" width="21.00390625" style="1" customWidth="1"/>
    <col min="11" max="11" width="10.710937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18" customFormat="1" ht="26.25" customHeight="1">
      <c r="B2" s="256"/>
      <c r="C2" s="255" t="s">
        <v>121</v>
      </c>
      <c r="D2" s="255"/>
      <c r="E2" s="255"/>
      <c r="F2" s="255"/>
      <c r="G2" s="255"/>
      <c r="H2" s="255"/>
      <c r="I2" s="255"/>
      <c r="J2" s="255"/>
      <c r="K2" s="261" t="str">
        <f>Proyecto!K2</f>
        <v>Codigo: GC-F-015</v>
      </c>
      <c r="L2" s="240"/>
      <c r="M2" s="90"/>
      <c r="N2" s="90"/>
    </row>
    <row r="3" spans="2:14" s="18" customFormat="1" ht="23.25" customHeight="1">
      <c r="B3" s="257"/>
      <c r="C3" s="259" t="s">
        <v>123</v>
      </c>
      <c r="D3" s="259"/>
      <c r="E3" s="259"/>
      <c r="F3" s="259"/>
      <c r="G3" s="259"/>
      <c r="H3" s="259"/>
      <c r="I3" s="259"/>
      <c r="J3" s="259"/>
      <c r="K3" s="262" t="str">
        <f>Proyecto!K3</f>
        <v>Fecha: 17 de septiembre de 2014</v>
      </c>
      <c r="L3" s="241"/>
      <c r="M3" s="90"/>
      <c r="N3" s="90"/>
    </row>
    <row r="4" spans="2:14" s="18" customFormat="1" ht="24" customHeight="1">
      <c r="B4" s="257"/>
      <c r="C4" s="259" t="s">
        <v>124</v>
      </c>
      <c r="D4" s="259"/>
      <c r="E4" s="259"/>
      <c r="F4" s="259"/>
      <c r="G4" s="259"/>
      <c r="H4" s="259"/>
      <c r="I4" s="259"/>
      <c r="J4" s="259"/>
      <c r="K4" s="262" t="str">
        <f>Proyecto!K4</f>
        <v>Version 001</v>
      </c>
      <c r="L4" s="241"/>
      <c r="M4" s="90"/>
      <c r="N4" s="90"/>
    </row>
    <row r="5" spans="2:14" s="18" customFormat="1" ht="22.5" customHeight="1" thickBot="1">
      <c r="B5" s="258"/>
      <c r="C5" s="260" t="s">
        <v>126</v>
      </c>
      <c r="D5" s="260"/>
      <c r="E5" s="260"/>
      <c r="F5" s="260"/>
      <c r="G5" s="260"/>
      <c r="H5" s="260"/>
      <c r="I5" s="260"/>
      <c r="J5" s="260"/>
      <c r="K5" s="263" t="s">
        <v>127</v>
      </c>
      <c r="L5" s="243"/>
      <c r="M5" s="90"/>
      <c r="N5" s="90"/>
    </row>
    <row r="6" spans="2:5" ht="5.25" customHeight="1">
      <c r="B6" s="17"/>
      <c r="C6" s="17"/>
      <c r="D6" s="17"/>
      <c r="E6" s="17"/>
    </row>
    <row r="7" spans="2:13" ht="29.25" customHeight="1">
      <c r="B7" s="143" t="s">
        <v>0</v>
      </c>
      <c r="C7" s="143"/>
      <c r="D7" s="254" t="str">
        <f>Proyecto!$E$7</f>
        <v>Desarrollar nuevas herramientas tecnológicas para elaboración de encuestas relacionadas con gobierno corporativo, responsabilidad social empresarial y prevención del riesgo LA/FT</v>
      </c>
      <c r="E7" s="254"/>
      <c r="F7" s="254"/>
      <c r="G7" s="254"/>
      <c r="H7" s="254"/>
      <c r="I7" s="254"/>
      <c r="J7" s="254"/>
      <c r="K7" s="254"/>
      <c r="L7" s="254"/>
      <c r="M7" s="1"/>
    </row>
    <row r="9" spans="2:12" ht="51.75" customHeight="1">
      <c r="B9" s="44" t="s">
        <v>76</v>
      </c>
      <c r="C9" s="44" t="s">
        <v>77</v>
      </c>
      <c r="D9" s="44" t="s">
        <v>78</v>
      </c>
      <c r="E9" s="45" t="s">
        <v>79</v>
      </c>
      <c r="F9" s="44" t="s">
        <v>80</v>
      </c>
      <c r="G9" s="46" t="s">
        <v>89</v>
      </c>
      <c r="H9" s="46" t="s">
        <v>90</v>
      </c>
      <c r="I9" s="46" t="s">
        <v>91</v>
      </c>
      <c r="J9" s="45" t="s">
        <v>81</v>
      </c>
      <c r="K9" s="47" t="s">
        <v>82</v>
      </c>
      <c r="L9" s="47" t="s">
        <v>83</v>
      </c>
    </row>
    <row r="10" spans="2:12" ht="89.25">
      <c r="B10" s="113" t="s">
        <v>184</v>
      </c>
      <c r="C10" s="114" t="s">
        <v>182</v>
      </c>
      <c r="D10" s="114">
        <v>2</v>
      </c>
      <c r="E10" s="115">
        <v>0.1</v>
      </c>
      <c r="F10" s="116" t="s">
        <v>208</v>
      </c>
      <c r="G10" s="104">
        <v>42737</v>
      </c>
      <c r="H10" s="104">
        <v>42769</v>
      </c>
      <c r="I10" s="105">
        <f>+(H10-G10)/7</f>
        <v>4.571428571428571</v>
      </c>
      <c r="J10" s="100"/>
      <c r="K10" s="101"/>
      <c r="L10" s="100"/>
    </row>
    <row r="11" spans="2:12" ht="89.25">
      <c r="B11" s="117" t="s">
        <v>185</v>
      </c>
      <c r="C11" s="114" t="s">
        <v>100</v>
      </c>
      <c r="D11" s="114">
        <v>2</v>
      </c>
      <c r="E11" s="115">
        <v>0.2</v>
      </c>
      <c r="F11" s="116" t="s">
        <v>208</v>
      </c>
      <c r="G11" s="104">
        <v>42772</v>
      </c>
      <c r="H11" s="104">
        <v>42794</v>
      </c>
      <c r="I11" s="105">
        <f>+(H11-G11)/7</f>
        <v>3.142857142857143</v>
      </c>
      <c r="J11" s="100"/>
      <c r="K11" s="101"/>
      <c r="L11" s="100"/>
    </row>
    <row r="12" spans="2:12" ht="51">
      <c r="B12" s="117" t="s">
        <v>186</v>
      </c>
      <c r="C12" s="114" t="s">
        <v>191</v>
      </c>
      <c r="D12" s="114">
        <v>2</v>
      </c>
      <c r="E12" s="115">
        <v>0.4</v>
      </c>
      <c r="F12" s="102" t="s">
        <v>188</v>
      </c>
      <c r="G12" s="104">
        <v>42795</v>
      </c>
      <c r="H12" s="104">
        <v>42825</v>
      </c>
      <c r="I12" s="105">
        <f>+(H12-G12)/7</f>
        <v>4.285714285714286</v>
      </c>
      <c r="J12" s="100"/>
      <c r="K12" s="101"/>
      <c r="L12" s="100"/>
    </row>
    <row r="13" spans="2:12" ht="89.25">
      <c r="B13" s="117" t="s">
        <v>187</v>
      </c>
      <c r="C13" s="114" t="s">
        <v>183</v>
      </c>
      <c r="D13" s="114">
        <v>1</v>
      </c>
      <c r="E13" s="115">
        <v>0.3</v>
      </c>
      <c r="F13" s="116" t="s">
        <v>189</v>
      </c>
      <c r="G13" s="104">
        <v>42828</v>
      </c>
      <c r="H13" s="104">
        <v>42853</v>
      </c>
      <c r="I13" s="105">
        <f>+(H13-G13)/7</f>
        <v>3.5714285714285716</v>
      </c>
      <c r="J13" s="100"/>
      <c r="K13" s="101"/>
      <c r="L13" s="100"/>
    </row>
    <row r="14" spans="2:12" ht="12.75">
      <c r="B14" s="118" t="s">
        <v>190</v>
      </c>
      <c r="C14" s="119"/>
      <c r="D14" s="118"/>
      <c r="E14" s="120">
        <f>+SUM(E10:E13)</f>
        <v>1</v>
      </c>
      <c r="F14" s="103"/>
      <c r="G14" s="104"/>
      <c r="H14" s="104"/>
      <c r="I14" s="133">
        <f>+SUM(I10:I13)</f>
        <v>15.571428571428571</v>
      </c>
      <c r="J14" s="100"/>
      <c r="K14" s="101"/>
      <c r="L14" s="120">
        <f>+SUM(L10:L13)</f>
        <v>0</v>
      </c>
    </row>
  </sheetData>
  <sheetProtection/>
  <mergeCells count="11">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15:K65450">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1">
      <selection activeCell="D7" sqref="D7:P7"/>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68"/>
      <c r="C2" s="269"/>
      <c r="D2" s="265" t="s">
        <v>121</v>
      </c>
      <c r="E2" s="245"/>
      <c r="F2" s="245"/>
      <c r="G2" s="245"/>
      <c r="H2" s="245"/>
      <c r="I2" s="245"/>
      <c r="J2" s="245"/>
      <c r="K2" s="94"/>
      <c r="L2" s="94"/>
      <c r="M2" s="261" t="str">
        <f>Proyecto!K2</f>
        <v>Codigo: GC-F-015</v>
      </c>
      <c r="N2" s="239"/>
      <c r="O2" s="239"/>
      <c r="P2" s="240"/>
      <c r="R2" s="11"/>
      <c r="S2" s="11"/>
      <c r="T2" s="11" t="s">
        <v>133</v>
      </c>
      <c r="U2" s="15"/>
      <c r="AE2" s="16"/>
    </row>
    <row r="3" spans="2:31" s="12" customFormat="1" ht="23.25" customHeight="1">
      <c r="B3" s="270"/>
      <c r="C3" s="271"/>
      <c r="D3" s="266" t="s">
        <v>123</v>
      </c>
      <c r="E3" s="248"/>
      <c r="F3" s="248"/>
      <c r="G3" s="248"/>
      <c r="H3" s="248"/>
      <c r="I3" s="248"/>
      <c r="J3" s="248"/>
      <c r="K3" s="93"/>
      <c r="L3" s="93"/>
      <c r="M3" s="262" t="str">
        <f>Proyecto!K3</f>
        <v>Fecha: 17 de septiembre de 2014</v>
      </c>
      <c r="N3" s="166"/>
      <c r="O3" s="166"/>
      <c r="P3" s="241"/>
      <c r="R3" s="11"/>
      <c r="S3" s="11"/>
      <c r="T3" s="11" t="s">
        <v>134</v>
      </c>
      <c r="U3" s="15"/>
      <c r="AE3" s="16"/>
    </row>
    <row r="4" spans="2:31" s="12" customFormat="1" ht="24" customHeight="1">
      <c r="B4" s="270"/>
      <c r="C4" s="271"/>
      <c r="D4" s="266" t="s">
        <v>124</v>
      </c>
      <c r="E4" s="248"/>
      <c r="F4" s="248"/>
      <c r="G4" s="248"/>
      <c r="H4" s="248"/>
      <c r="I4" s="248"/>
      <c r="J4" s="248"/>
      <c r="K4" s="93"/>
      <c r="L4" s="93"/>
      <c r="M4" s="262" t="str">
        <f>Proyecto!K4</f>
        <v>Version 001</v>
      </c>
      <c r="N4" s="166"/>
      <c r="O4" s="166"/>
      <c r="P4" s="241"/>
      <c r="R4" s="11"/>
      <c r="T4" s="11" t="s">
        <v>135</v>
      </c>
      <c r="U4" s="15"/>
      <c r="AE4" s="16"/>
    </row>
    <row r="5" spans="2:31" s="12" customFormat="1" ht="22.5" customHeight="1" thickBot="1">
      <c r="B5" s="272"/>
      <c r="C5" s="273"/>
      <c r="D5" s="267" t="s">
        <v>126</v>
      </c>
      <c r="E5" s="251"/>
      <c r="F5" s="251"/>
      <c r="G5" s="251"/>
      <c r="H5" s="251"/>
      <c r="I5" s="251"/>
      <c r="J5" s="251"/>
      <c r="K5" s="95"/>
      <c r="L5" s="95"/>
      <c r="M5" s="263" t="s">
        <v>127</v>
      </c>
      <c r="N5" s="242"/>
      <c r="O5" s="242"/>
      <c r="P5" s="243"/>
      <c r="R5" s="11"/>
      <c r="T5" s="11" t="s">
        <v>136</v>
      </c>
      <c r="U5" s="11"/>
      <c r="AE5" s="16"/>
    </row>
    <row r="6" spans="2:20" ht="5.25" customHeight="1">
      <c r="B6" s="5"/>
      <c r="C6" s="5"/>
      <c r="D6" s="5"/>
      <c r="E6" s="5"/>
      <c r="F6" s="5"/>
      <c r="G6" s="5"/>
      <c r="H6" s="5"/>
      <c r="I6" s="5"/>
      <c r="J6" s="5"/>
      <c r="K6" s="5"/>
      <c r="L6" s="5"/>
      <c r="M6" s="5"/>
      <c r="N6" s="5"/>
      <c r="O6" s="5"/>
      <c r="P6" s="5"/>
      <c r="T6" s="7"/>
    </row>
    <row r="7" spans="2:31" ht="29.25" customHeight="1">
      <c r="B7" s="143" t="s">
        <v>0</v>
      </c>
      <c r="C7" s="143"/>
      <c r="D7" s="214" t="str">
        <f>Proyecto!$E$7</f>
        <v>Desarrollar nuevas herramientas tecnológicas para elaboración de encuestas relacionadas con gobierno corporativo, responsabilidad social empresarial y prevención del riesgo LA/FT</v>
      </c>
      <c r="E7" s="215"/>
      <c r="F7" s="215"/>
      <c r="G7" s="215"/>
      <c r="H7" s="215"/>
      <c r="I7" s="215"/>
      <c r="J7" s="215"/>
      <c r="K7" s="215"/>
      <c r="L7" s="215"/>
      <c r="M7" s="215"/>
      <c r="N7" s="215"/>
      <c r="O7" s="215"/>
      <c r="P7" s="216"/>
      <c r="AE7" s="1"/>
    </row>
    <row r="8" spans="2:31" ht="6.75" customHeight="1">
      <c r="B8" s="8"/>
      <c r="C8" s="8"/>
      <c r="D8" s="9"/>
      <c r="E8" s="9"/>
      <c r="F8" s="9"/>
      <c r="G8" s="9"/>
      <c r="H8" s="9"/>
      <c r="I8" s="9"/>
      <c r="J8" s="9"/>
      <c r="K8" s="9"/>
      <c r="L8" s="9"/>
      <c r="M8" s="9"/>
      <c r="N8" s="9"/>
      <c r="O8" s="9"/>
      <c r="P8" s="9"/>
      <c r="AE8" s="1"/>
    </row>
    <row r="10" spans="2:16" ht="21.75" customHeight="1">
      <c r="B10" s="194" t="s">
        <v>22</v>
      </c>
      <c r="C10" s="194"/>
      <c r="D10" s="194"/>
      <c r="E10" s="194"/>
      <c r="F10" s="194"/>
      <c r="G10" s="194"/>
      <c r="H10" s="194"/>
      <c r="I10" s="194"/>
      <c r="J10" s="194"/>
      <c r="K10" s="194"/>
      <c r="L10" s="194"/>
      <c r="M10" s="194"/>
      <c r="N10" s="194"/>
      <c r="O10" s="194"/>
      <c r="P10" s="194"/>
    </row>
    <row r="11" spans="2:16" ht="21.75" customHeight="1">
      <c r="B11" s="192" t="s">
        <v>129</v>
      </c>
      <c r="C11" s="192"/>
      <c r="D11" s="192"/>
      <c r="E11" s="192"/>
      <c r="F11" s="106" t="s">
        <v>130</v>
      </c>
      <c r="G11" s="192" t="s">
        <v>131</v>
      </c>
      <c r="H11" s="192"/>
      <c r="I11" s="192"/>
      <c r="J11" s="192"/>
      <c r="K11" s="108"/>
      <c r="L11" s="108"/>
      <c r="M11" s="192" t="s">
        <v>132</v>
      </c>
      <c r="N11" s="192"/>
      <c r="O11" s="192"/>
      <c r="P11" s="192"/>
    </row>
    <row r="12" spans="2:31" s="132" customFormat="1" ht="49.5" customHeight="1">
      <c r="B12" s="264" t="s">
        <v>180</v>
      </c>
      <c r="C12" s="264"/>
      <c r="D12" s="264"/>
      <c r="E12" s="264"/>
      <c r="F12" s="124" t="s">
        <v>134</v>
      </c>
      <c r="G12" s="264" t="s">
        <v>181</v>
      </c>
      <c r="H12" s="264"/>
      <c r="I12" s="264"/>
      <c r="J12" s="264"/>
      <c r="K12" s="135"/>
      <c r="L12" s="135"/>
      <c r="M12" s="264" t="s">
        <v>179</v>
      </c>
      <c r="N12" s="264"/>
      <c r="O12" s="264"/>
      <c r="P12" s="264"/>
      <c r="R12" s="136"/>
      <c r="U12" s="136"/>
      <c r="AE12" s="137"/>
    </row>
    <row r="13" spans="2:31" s="132" customFormat="1" ht="49.5" customHeight="1">
      <c r="B13" s="264" t="s">
        <v>197</v>
      </c>
      <c r="C13" s="264"/>
      <c r="D13" s="264"/>
      <c r="E13" s="264"/>
      <c r="F13" s="124" t="s">
        <v>134</v>
      </c>
      <c r="G13" s="264" t="s">
        <v>195</v>
      </c>
      <c r="H13" s="264"/>
      <c r="I13" s="264"/>
      <c r="J13" s="264"/>
      <c r="K13" s="135"/>
      <c r="L13" s="135"/>
      <c r="M13" s="264" t="s">
        <v>179</v>
      </c>
      <c r="N13" s="264"/>
      <c r="O13" s="264"/>
      <c r="P13" s="264"/>
      <c r="R13" s="136"/>
      <c r="U13" s="136"/>
      <c r="AE13" s="137"/>
    </row>
    <row r="14" spans="2:31" s="132" customFormat="1" ht="49.5" customHeight="1">
      <c r="B14" s="264" t="s">
        <v>196</v>
      </c>
      <c r="C14" s="264"/>
      <c r="D14" s="264"/>
      <c r="E14" s="264"/>
      <c r="F14" s="124" t="s">
        <v>134</v>
      </c>
      <c r="G14" s="264" t="s">
        <v>195</v>
      </c>
      <c r="H14" s="264"/>
      <c r="I14" s="264"/>
      <c r="J14" s="264"/>
      <c r="K14" s="135"/>
      <c r="L14" s="135"/>
      <c r="M14" s="264" t="s">
        <v>179</v>
      </c>
      <c r="N14" s="264"/>
      <c r="O14" s="264"/>
      <c r="P14" s="264"/>
      <c r="R14" s="136"/>
      <c r="U14" s="136"/>
      <c r="AE14" s="137"/>
    </row>
    <row r="15" spans="2:31" s="132" customFormat="1" ht="49.5" customHeight="1">
      <c r="B15" s="264"/>
      <c r="C15" s="264"/>
      <c r="D15" s="264"/>
      <c r="E15" s="264"/>
      <c r="F15" s="124"/>
      <c r="G15" s="264"/>
      <c r="H15" s="264"/>
      <c r="I15" s="264"/>
      <c r="J15" s="264"/>
      <c r="K15" s="135"/>
      <c r="L15" s="135"/>
      <c r="M15" s="264"/>
      <c r="N15" s="264"/>
      <c r="O15" s="264"/>
      <c r="P15" s="264"/>
      <c r="R15" s="136"/>
      <c r="U15" s="136"/>
      <c r="AE15" s="137"/>
    </row>
    <row r="16" spans="2:16" ht="21.75" customHeight="1">
      <c r="B16" s="195"/>
      <c r="C16" s="195"/>
      <c r="D16" s="195"/>
      <c r="E16" s="195"/>
      <c r="F16" s="107"/>
      <c r="G16" s="195"/>
      <c r="H16" s="195"/>
      <c r="I16" s="195"/>
      <c r="J16" s="195"/>
      <c r="K16" s="22"/>
      <c r="L16" s="22"/>
      <c r="M16" s="195"/>
      <c r="N16" s="195"/>
      <c r="O16" s="195"/>
      <c r="P16" s="195"/>
    </row>
    <row r="18" spans="2:16" ht="21.75" customHeight="1">
      <c r="B18" s="194" t="s">
        <v>23</v>
      </c>
      <c r="C18" s="194"/>
      <c r="D18" s="194"/>
      <c r="E18" s="194"/>
      <c r="F18" s="194"/>
      <c r="G18" s="194"/>
      <c r="H18" s="194"/>
      <c r="I18" s="194"/>
      <c r="J18" s="194"/>
      <c r="K18" s="194"/>
      <c r="L18" s="194"/>
      <c r="M18" s="194"/>
      <c r="N18" s="194"/>
      <c r="O18" s="194"/>
      <c r="P18" s="194"/>
    </row>
    <row r="19" spans="2:16" ht="21.75" customHeight="1">
      <c r="B19" s="174" t="s">
        <v>24</v>
      </c>
      <c r="C19" s="174"/>
      <c r="D19" s="174"/>
      <c r="E19" s="174"/>
      <c r="F19" s="174"/>
      <c r="G19" s="174"/>
      <c r="H19" s="174"/>
      <c r="I19" s="174"/>
      <c r="J19" s="174"/>
      <c r="K19" s="174"/>
      <c r="L19" s="174"/>
      <c r="M19" s="174"/>
      <c r="N19" s="174"/>
      <c r="O19" s="174"/>
      <c r="P19" s="174"/>
    </row>
  </sheetData>
  <sheetProtection/>
  <mergeCells count="32">
    <mergeCell ref="D2:J2"/>
    <mergeCell ref="D3:J3"/>
    <mergeCell ref="D4:J4"/>
    <mergeCell ref="D5:J5"/>
    <mergeCell ref="B10:P10"/>
    <mergeCell ref="B2:C5"/>
    <mergeCell ref="M2:P2"/>
    <mergeCell ref="M3:P3"/>
    <mergeCell ref="M4:P4"/>
    <mergeCell ref="M5:P5"/>
    <mergeCell ref="B18:P18"/>
    <mergeCell ref="B19:P19"/>
    <mergeCell ref="B7:C7"/>
    <mergeCell ref="D7:P7"/>
    <mergeCell ref="B11:E11"/>
    <mergeCell ref="G11:J11"/>
    <mergeCell ref="M11:P11"/>
    <mergeCell ref="B15:E15"/>
    <mergeCell ref="G15:J15"/>
    <mergeCell ref="M15:P15"/>
    <mergeCell ref="B16:E16"/>
    <mergeCell ref="G16:J16"/>
    <mergeCell ref="M16:P16"/>
    <mergeCell ref="B12:E12"/>
    <mergeCell ref="G12:J12"/>
    <mergeCell ref="M12:P12"/>
    <mergeCell ref="B13:E13"/>
    <mergeCell ref="G13:J13"/>
    <mergeCell ref="M13:P13"/>
    <mergeCell ref="B14:E14"/>
    <mergeCell ref="G14:J14"/>
    <mergeCell ref="M14:P14"/>
  </mergeCells>
  <conditionalFormatting sqref="F12:F16">
    <cfRule type="containsText" priority="1" dxfId="3" operator="containsText" text="Extremo">
      <formula>NOT(ISERROR(SEARCH("Extremo",F12)))</formula>
    </cfRule>
    <cfRule type="containsText" priority="2" dxfId="2" operator="containsText" text="Alto">
      <formula>NOT(ISERROR(SEARCH("Alto",F12)))</formula>
    </cfRule>
    <cfRule type="containsText" priority="3" dxfId="1" operator="containsText" text="Medio">
      <formula>NOT(ISERROR(SEARCH("Medio",F12)))</formula>
    </cfRule>
    <cfRule type="containsText" priority="4" dxfId="0"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8" t="s">
        <v>104</v>
      </c>
      <c r="C4" s="28" t="s">
        <v>57</v>
      </c>
      <c r="E4" s="28" t="s">
        <v>58</v>
      </c>
      <c r="G4" s="28" t="s">
        <v>59</v>
      </c>
      <c r="I4" s="28" t="s">
        <v>63</v>
      </c>
      <c r="K4" s="28" t="s">
        <v>64</v>
      </c>
      <c r="M4" s="28"/>
      <c r="O4" s="28" t="s">
        <v>96</v>
      </c>
      <c r="Q4" s="28" t="s">
        <v>107</v>
      </c>
    </row>
    <row r="5" spans="1:17" ht="12.75">
      <c r="A5" t="s">
        <v>105</v>
      </c>
      <c r="C5" s="27" t="s">
        <v>52</v>
      </c>
      <c r="E5" s="27" t="s">
        <v>53</v>
      </c>
      <c r="G5" s="27" t="s">
        <v>60</v>
      </c>
      <c r="I5" s="27" t="s">
        <v>93</v>
      </c>
      <c r="K5" s="27" t="s">
        <v>65</v>
      </c>
      <c r="M5" t="s">
        <v>84</v>
      </c>
      <c r="O5" s="27" t="s">
        <v>97</v>
      </c>
      <c r="Q5" t="s">
        <v>110</v>
      </c>
    </row>
    <row r="6" spans="1:17" ht="12.75">
      <c r="A6" t="s">
        <v>106</v>
      </c>
      <c r="C6" s="27" t="s">
        <v>55</v>
      </c>
      <c r="E6" s="27" t="s">
        <v>56</v>
      </c>
      <c r="G6" s="27" t="s">
        <v>61</v>
      </c>
      <c r="I6" s="27" t="s">
        <v>94</v>
      </c>
      <c r="K6" s="27" t="s">
        <v>66</v>
      </c>
      <c r="M6" t="s">
        <v>92</v>
      </c>
      <c r="O6" s="27" t="s">
        <v>98</v>
      </c>
      <c r="Q6" t="s">
        <v>111</v>
      </c>
    </row>
    <row r="7" spans="3:17" ht="12.75">
      <c r="C7" s="27" t="s">
        <v>54</v>
      </c>
      <c r="G7" s="27" t="s">
        <v>62</v>
      </c>
      <c r="K7" s="30" t="s">
        <v>67</v>
      </c>
      <c r="O7" s="30" t="s">
        <v>99</v>
      </c>
      <c r="Q7" t="s">
        <v>112</v>
      </c>
    </row>
    <row r="8" spans="15:17" ht="12.75">
      <c r="O8" s="30" t="s">
        <v>100</v>
      </c>
      <c r="Q8" t="s">
        <v>113</v>
      </c>
    </row>
    <row r="9" spans="15:17" ht="12.75">
      <c r="O9" s="30" t="s">
        <v>101</v>
      </c>
      <c r="Q9" t="s">
        <v>114</v>
      </c>
    </row>
    <row r="10" spans="15:17" ht="12.75">
      <c r="O10" s="30" t="s">
        <v>102</v>
      </c>
      <c r="Q10" t="s">
        <v>115</v>
      </c>
    </row>
    <row r="11" spans="15:17" ht="12.75">
      <c r="O11" s="30" t="s">
        <v>75</v>
      </c>
      <c r="Q11" t="s">
        <v>116</v>
      </c>
    </row>
    <row r="12" ht="12.75">
      <c r="Q12" t="s">
        <v>117</v>
      </c>
    </row>
    <row r="14" ht="12.75">
      <c r="Q14" s="28" t="s">
        <v>118</v>
      </c>
    </row>
    <row r="15" ht="12.75">
      <c r="Q15" t="s">
        <v>110</v>
      </c>
    </row>
    <row r="16" ht="12.75">
      <c r="Q16" t="s">
        <v>111</v>
      </c>
    </row>
    <row r="17" ht="12.75">
      <c r="Q17" t="s">
        <v>112</v>
      </c>
    </row>
    <row r="18" ht="12.75">
      <c r="Q18" t="s">
        <v>113</v>
      </c>
    </row>
    <row r="19" ht="12.75">
      <c r="Q19" t="s">
        <v>114</v>
      </c>
    </row>
    <row r="20" ht="12.75">
      <c r="Q20" t="s">
        <v>115</v>
      </c>
    </row>
    <row r="21" ht="12.75">
      <c r="Q21" t="s">
        <v>116</v>
      </c>
    </row>
    <row r="22" ht="12.75">
      <c r="Q22" t="s">
        <v>117</v>
      </c>
    </row>
    <row r="23" ht="12.75">
      <c r="Q23" s="27" t="s">
        <v>119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PageLayoutView="0" workbookViewId="0" topLeftCell="A1">
      <selection activeCell="D10" sqref="D10"/>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155"/>
      <c r="C2" s="156"/>
      <c r="D2" s="157" t="s">
        <v>121</v>
      </c>
      <c r="E2" s="158"/>
      <c r="F2" s="158"/>
      <c r="G2" s="158"/>
      <c r="H2" s="158"/>
      <c r="I2" s="158"/>
      <c r="J2" s="159"/>
      <c r="K2" s="145" t="s">
        <v>122</v>
      </c>
      <c r="L2" s="178"/>
      <c r="M2" s="145" t="str">
        <f>Proyecto!K2</f>
        <v>Codigo: GC-F-015</v>
      </c>
      <c r="N2" s="170"/>
      <c r="O2" s="170"/>
      <c r="P2" s="146"/>
      <c r="R2" s="11"/>
      <c r="S2" s="11"/>
      <c r="T2" s="11"/>
      <c r="U2" s="15"/>
      <c r="AE2" s="16"/>
    </row>
    <row r="3" spans="2:31" s="12" customFormat="1" ht="23.25" customHeight="1">
      <c r="B3" s="151"/>
      <c r="C3" s="152"/>
      <c r="D3" s="160" t="s">
        <v>123</v>
      </c>
      <c r="E3" s="161"/>
      <c r="F3" s="161"/>
      <c r="G3" s="161"/>
      <c r="H3" s="161"/>
      <c r="I3" s="161"/>
      <c r="J3" s="162"/>
      <c r="K3" s="147" t="s">
        <v>128</v>
      </c>
      <c r="L3" s="179"/>
      <c r="M3" s="171" t="str">
        <f>Proyecto!K3</f>
        <v>Fecha: 17 de septiembre de 2014</v>
      </c>
      <c r="N3" s="172"/>
      <c r="O3" s="172"/>
      <c r="P3" s="173"/>
      <c r="R3" s="11"/>
      <c r="S3" s="11"/>
      <c r="T3" s="11"/>
      <c r="U3" s="15"/>
      <c r="AE3" s="16"/>
    </row>
    <row r="4" spans="2:31" s="12" customFormat="1" ht="24" customHeight="1">
      <c r="B4" s="151"/>
      <c r="C4" s="152"/>
      <c r="D4" s="160" t="s">
        <v>124</v>
      </c>
      <c r="E4" s="161"/>
      <c r="F4" s="161"/>
      <c r="G4" s="161"/>
      <c r="H4" s="161"/>
      <c r="I4" s="161"/>
      <c r="J4" s="162"/>
      <c r="K4" s="147" t="s">
        <v>125</v>
      </c>
      <c r="L4" s="179"/>
      <c r="M4" s="147" t="str">
        <f>Proyecto!K4</f>
        <v>Version 001</v>
      </c>
      <c r="N4" s="174"/>
      <c r="O4" s="174"/>
      <c r="P4" s="148"/>
      <c r="R4" s="11"/>
      <c r="U4" s="15"/>
      <c r="AE4" s="16"/>
    </row>
    <row r="5" spans="2:31" s="12" customFormat="1" ht="22.5" customHeight="1" thickBot="1">
      <c r="B5" s="153"/>
      <c r="C5" s="154"/>
      <c r="D5" s="163" t="s">
        <v>126</v>
      </c>
      <c r="E5" s="164"/>
      <c r="F5" s="164"/>
      <c r="G5" s="164"/>
      <c r="H5" s="164"/>
      <c r="I5" s="164"/>
      <c r="J5" s="165"/>
      <c r="K5" s="149" t="s">
        <v>127</v>
      </c>
      <c r="L5" s="180"/>
      <c r="M5" s="175" t="s">
        <v>127</v>
      </c>
      <c r="N5" s="176"/>
      <c r="O5" s="176"/>
      <c r="P5" s="177"/>
      <c r="R5" s="11"/>
      <c r="U5" s="11"/>
      <c r="AE5" s="16"/>
    </row>
    <row r="6" spans="2:16" ht="5.25" customHeight="1">
      <c r="B6" s="5"/>
      <c r="C6" s="5"/>
      <c r="D6" s="5"/>
      <c r="E6" s="5"/>
      <c r="F6" s="5"/>
      <c r="G6" s="5"/>
      <c r="H6" s="5"/>
      <c r="I6" s="5"/>
      <c r="J6" s="5"/>
      <c r="K6" s="5"/>
      <c r="L6" s="5"/>
      <c r="M6" s="5"/>
      <c r="N6" s="5"/>
      <c r="O6" s="5"/>
      <c r="P6" s="5"/>
    </row>
    <row r="7" spans="2:31" ht="29.25" customHeight="1">
      <c r="B7" s="143" t="s">
        <v>0</v>
      </c>
      <c r="C7" s="143"/>
      <c r="D7" s="144" t="str">
        <f>Proyecto!$E$7</f>
        <v>Desarrollar nuevas herramientas tecnológicas para elaboración de encuestas relacionadas con gobierno corporativo, responsabilidad social empresarial y prevención del riesgo LA/FT</v>
      </c>
      <c r="E7" s="144"/>
      <c r="F7" s="144"/>
      <c r="G7" s="144"/>
      <c r="H7" s="144"/>
      <c r="I7" s="144"/>
      <c r="J7" s="144"/>
      <c r="K7" s="144"/>
      <c r="L7" s="144"/>
      <c r="M7" s="144"/>
      <c r="N7" s="144"/>
      <c r="O7" s="144"/>
      <c r="P7" s="144"/>
      <c r="AE7" s="1"/>
    </row>
    <row r="8" spans="2:31" ht="6.75" customHeight="1">
      <c r="B8" s="8"/>
      <c r="C8" s="8"/>
      <c r="D8" s="138"/>
      <c r="E8" s="138"/>
      <c r="F8" s="138"/>
      <c r="G8" s="138"/>
      <c r="H8" s="138"/>
      <c r="I8" s="138"/>
      <c r="J8" s="138"/>
      <c r="K8" s="138"/>
      <c r="L8" s="138"/>
      <c r="M8" s="138"/>
      <c r="N8" s="138"/>
      <c r="O8" s="138"/>
      <c r="P8" s="138"/>
      <c r="AE8" s="1"/>
    </row>
    <row r="9" spans="2:31" ht="39.75" customHeight="1">
      <c r="B9" s="184" t="s">
        <v>25</v>
      </c>
      <c r="C9" s="185"/>
      <c r="D9" s="181" t="s">
        <v>214</v>
      </c>
      <c r="E9" s="182"/>
      <c r="F9" s="182"/>
      <c r="G9" s="182"/>
      <c r="H9" s="182"/>
      <c r="I9" s="182"/>
      <c r="J9" s="182"/>
      <c r="K9" s="182"/>
      <c r="L9" s="182"/>
      <c r="M9" s="182"/>
      <c r="N9" s="182"/>
      <c r="O9" s="182"/>
      <c r="P9" s="183"/>
      <c r="AE9" s="1"/>
    </row>
    <row r="10" spans="4:16" ht="7.5" customHeight="1">
      <c r="D10" s="137"/>
      <c r="E10" s="137"/>
      <c r="F10" s="137"/>
      <c r="G10" s="137"/>
      <c r="H10" s="137"/>
      <c r="I10" s="137"/>
      <c r="J10" s="137"/>
      <c r="K10" s="137"/>
      <c r="L10" s="137"/>
      <c r="M10" s="137"/>
      <c r="N10" s="137"/>
      <c r="O10" s="137"/>
      <c r="P10" s="137"/>
    </row>
    <row r="11" spans="2:31" ht="39.75" customHeight="1">
      <c r="B11" s="184" t="s">
        <v>26</v>
      </c>
      <c r="C11" s="185"/>
      <c r="D11" s="167" t="s">
        <v>198</v>
      </c>
      <c r="E11" s="167"/>
      <c r="F11" s="167"/>
      <c r="G11" s="167"/>
      <c r="H11" s="167"/>
      <c r="I11" s="167"/>
      <c r="J11" s="167"/>
      <c r="K11" s="167"/>
      <c r="L11" s="167"/>
      <c r="M11" s="167"/>
      <c r="N11" s="167"/>
      <c r="O11" s="167"/>
      <c r="P11" s="167"/>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68" t="s">
        <v>103</v>
      </c>
      <c r="C13" s="168"/>
      <c r="D13" s="50" t="s">
        <v>1</v>
      </c>
      <c r="E13" s="167" t="s">
        <v>194</v>
      </c>
      <c r="F13" s="167"/>
      <c r="G13" s="167"/>
      <c r="H13" s="167"/>
      <c r="I13" s="167"/>
      <c r="J13" s="167"/>
      <c r="K13" s="167"/>
      <c r="L13" s="167"/>
      <c r="M13" s="167"/>
      <c r="N13" s="167"/>
      <c r="O13" s="167"/>
      <c r="P13" s="167"/>
      <c r="AE13" s="1"/>
    </row>
    <row r="14" spans="2:21" s="53" customFormat="1" ht="21" customHeight="1">
      <c r="B14" s="169"/>
      <c r="C14" s="169"/>
      <c r="D14" s="51" t="s">
        <v>105</v>
      </c>
      <c r="E14" s="167"/>
      <c r="F14" s="167"/>
      <c r="G14" s="167"/>
      <c r="H14" s="167"/>
      <c r="I14" s="167"/>
      <c r="J14" s="167"/>
      <c r="K14" s="167"/>
      <c r="L14" s="167"/>
      <c r="M14" s="167"/>
      <c r="N14" s="167"/>
      <c r="O14" s="167"/>
      <c r="P14" s="167"/>
      <c r="R14" s="11"/>
      <c r="U14" s="11"/>
    </row>
    <row r="15" spans="2:21" s="53" customFormat="1" ht="5.25" customHeight="1">
      <c r="B15" s="10"/>
      <c r="C15" s="10"/>
      <c r="D15" s="52"/>
      <c r="E15" s="139"/>
      <c r="F15" s="139"/>
      <c r="G15" s="139"/>
      <c r="H15" s="139"/>
      <c r="I15" s="139"/>
      <c r="J15" s="139"/>
      <c r="K15" s="139"/>
      <c r="L15" s="139"/>
      <c r="M15" s="139"/>
      <c r="N15" s="139"/>
      <c r="O15" s="139"/>
      <c r="P15" s="139"/>
      <c r="R15" s="11"/>
      <c r="U15" s="11"/>
    </row>
    <row r="16" spans="2:31" ht="22.5" customHeight="1">
      <c r="B16" s="168" t="s">
        <v>103</v>
      </c>
      <c r="C16" s="168"/>
      <c r="D16" s="54" t="s">
        <v>1</v>
      </c>
      <c r="E16" s="167" t="s">
        <v>193</v>
      </c>
      <c r="F16" s="167"/>
      <c r="G16" s="167"/>
      <c r="H16" s="167"/>
      <c r="I16" s="167"/>
      <c r="J16" s="167"/>
      <c r="K16" s="167"/>
      <c r="L16" s="167"/>
      <c r="M16" s="167"/>
      <c r="N16" s="167"/>
      <c r="O16" s="167"/>
      <c r="P16" s="167"/>
      <c r="AE16" s="1"/>
    </row>
    <row r="17" spans="2:21" s="57" customFormat="1" ht="21" customHeight="1">
      <c r="B17" s="169"/>
      <c r="C17" s="169"/>
      <c r="D17" s="55" t="s">
        <v>106</v>
      </c>
      <c r="E17" s="167"/>
      <c r="F17" s="167"/>
      <c r="G17" s="167"/>
      <c r="H17" s="167"/>
      <c r="I17" s="167"/>
      <c r="J17" s="167"/>
      <c r="K17" s="167"/>
      <c r="L17" s="167"/>
      <c r="M17" s="167"/>
      <c r="N17" s="167"/>
      <c r="O17" s="167"/>
      <c r="P17" s="167"/>
      <c r="R17" s="11"/>
      <c r="U17" s="11"/>
    </row>
    <row r="18" spans="2:21" s="57" customFormat="1" ht="5.25" customHeight="1">
      <c r="B18" s="10"/>
      <c r="C18" s="10"/>
      <c r="D18" s="56"/>
      <c r="E18" s="139"/>
      <c r="F18" s="139"/>
      <c r="G18" s="139"/>
      <c r="H18" s="139"/>
      <c r="I18" s="139"/>
      <c r="J18" s="139"/>
      <c r="K18" s="139"/>
      <c r="L18" s="139"/>
      <c r="M18" s="139"/>
      <c r="N18" s="139"/>
      <c r="O18" s="139"/>
      <c r="P18" s="139"/>
      <c r="R18" s="11"/>
      <c r="U18" s="11"/>
    </row>
    <row r="19" spans="2:31" ht="22.5" customHeight="1">
      <c r="B19" s="168" t="s">
        <v>103</v>
      </c>
      <c r="C19" s="168"/>
      <c r="D19" s="54" t="s">
        <v>1</v>
      </c>
      <c r="E19" s="167" t="s">
        <v>159</v>
      </c>
      <c r="F19" s="167"/>
      <c r="G19" s="167"/>
      <c r="H19" s="167"/>
      <c r="I19" s="167"/>
      <c r="J19" s="167"/>
      <c r="K19" s="167"/>
      <c r="L19" s="167"/>
      <c r="M19" s="167"/>
      <c r="N19" s="167"/>
      <c r="O19" s="167"/>
      <c r="P19" s="167"/>
      <c r="AE19" s="1"/>
    </row>
    <row r="20" spans="2:21" s="57" customFormat="1" ht="21" customHeight="1">
      <c r="B20" s="169"/>
      <c r="C20" s="169"/>
      <c r="D20" s="55" t="s">
        <v>106</v>
      </c>
      <c r="E20" s="167"/>
      <c r="F20" s="167"/>
      <c r="G20" s="167"/>
      <c r="H20" s="167"/>
      <c r="I20" s="167"/>
      <c r="J20" s="167"/>
      <c r="K20" s="167"/>
      <c r="L20" s="167"/>
      <c r="M20" s="167"/>
      <c r="N20" s="167"/>
      <c r="O20" s="167"/>
      <c r="P20" s="167"/>
      <c r="R20" s="11"/>
      <c r="U20" s="11"/>
    </row>
    <row r="21" spans="2:21" s="57" customFormat="1" ht="5.25" customHeight="1">
      <c r="B21" s="10"/>
      <c r="C21" s="10"/>
      <c r="D21" s="56"/>
      <c r="E21" s="56"/>
      <c r="F21" s="56"/>
      <c r="G21" s="56"/>
      <c r="H21" s="56"/>
      <c r="I21" s="56"/>
      <c r="J21" s="56"/>
      <c r="K21" s="56"/>
      <c r="L21" s="56"/>
      <c r="M21" s="56"/>
      <c r="N21" s="56"/>
      <c r="O21" s="56"/>
      <c r="P21" s="56"/>
      <c r="R21" s="11"/>
      <c r="U21" s="11"/>
    </row>
    <row r="22" spans="2:31" ht="22.5" customHeight="1">
      <c r="B22" s="168" t="s">
        <v>103</v>
      </c>
      <c r="C22" s="168"/>
      <c r="D22" s="54" t="s">
        <v>1</v>
      </c>
      <c r="E22" s="166"/>
      <c r="F22" s="166"/>
      <c r="G22" s="166"/>
      <c r="H22" s="166"/>
      <c r="I22" s="166"/>
      <c r="J22" s="166"/>
      <c r="K22" s="166"/>
      <c r="L22" s="166"/>
      <c r="M22" s="166"/>
      <c r="N22" s="166"/>
      <c r="O22" s="166"/>
      <c r="P22" s="166"/>
      <c r="AE22" s="1"/>
    </row>
    <row r="23" spans="2:21" s="57" customFormat="1" ht="21" customHeight="1">
      <c r="B23" s="169"/>
      <c r="C23" s="169"/>
      <c r="D23" s="55"/>
      <c r="E23" s="166"/>
      <c r="F23" s="166"/>
      <c r="G23" s="166"/>
      <c r="H23" s="166"/>
      <c r="I23" s="166"/>
      <c r="J23" s="166"/>
      <c r="K23" s="166"/>
      <c r="L23" s="166"/>
      <c r="M23" s="166"/>
      <c r="N23" s="166"/>
      <c r="O23" s="166"/>
      <c r="P23" s="166"/>
      <c r="R23" s="11"/>
      <c r="U23" s="11"/>
    </row>
  </sheetData>
  <sheetProtection/>
  <mergeCells count="30">
    <mergeCell ref="D5:J5"/>
    <mergeCell ref="K5:L5"/>
    <mergeCell ref="D11:P11"/>
    <mergeCell ref="D9:P9"/>
    <mergeCell ref="B7:C7"/>
    <mergeCell ref="B11:C11"/>
    <mergeCell ref="B9:C9"/>
    <mergeCell ref="B2:C2"/>
    <mergeCell ref="B3:C3"/>
    <mergeCell ref="B4:C4"/>
    <mergeCell ref="B22:C23"/>
    <mergeCell ref="M2:P2"/>
    <mergeCell ref="M3:P3"/>
    <mergeCell ref="M4:P4"/>
    <mergeCell ref="M5:P5"/>
    <mergeCell ref="D7:P7"/>
    <mergeCell ref="D2:J2"/>
    <mergeCell ref="K2:L2"/>
    <mergeCell ref="D3:J3"/>
    <mergeCell ref="K3:L3"/>
    <mergeCell ref="D4:J4"/>
    <mergeCell ref="K4:L4"/>
    <mergeCell ref="B5:C5"/>
    <mergeCell ref="E22:P23"/>
    <mergeCell ref="E13:P14"/>
    <mergeCell ref="B16:C17"/>
    <mergeCell ref="E16:P17"/>
    <mergeCell ref="B19:C20"/>
    <mergeCell ref="E19:P20"/>
    <mergeCell ref="B13:C14"/>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1">
      <selection activeCell="E19" sqref="E19"/>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26"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21" customFormat="1" ht="26.25" customHeight="1" thickBot="1">
      <c r="B2" s="155"/>
      <c r="C2" s="156"/>
      <c r="D2" s="186" t="s">
        <v>121</v>
      </c>
      <c r="E2" s="187"/>
      <c r="F2" s="187"/>
      <c r="G2" s="187"/>
      <c r="H2" s="188"/>
      <c r="I2" s="71" t="str">
        <f>Proyecto!K2</f>
        <v>Codigo: GC-F-015</v>
      </c>
      <c r="J2" s="25"/>
      <c r="K2" s="25"/>
      <c r="L2" s="25"/>
      <c r="M2" s="69"/>
      <c r="N2" s="69"/>
      <c r="T2" s="16"/>
    </row>
    <row r="3" spans="2:20" s="21" customFormat="1" ht="23.25" customHeight="1" thickBot="1">
      <c r="B3" s="151"/>
      <c r="C3" s="152"/>
      <c r="D3" s="186" t="s">
        <v>123</v>
      </c>
      <c r="E3" s="187"/>
      <c r="F3" s="187"/>
      <c r="G3" s="187"/>
      <c r="H3" s="188"/>
      <c r="I3" s="72" t="str">
        <f>Proyecto!K3</f>
        <v>Fecha: 17 de septiembre de 2014</v>
      </c>
      <c r="J3" s="25"/>
      <c r="K3" s="25"/>
      <c r="L3" s="25"/>
      <c r="M3" s="69"/>
      <c r="N3" s="69"/>
      <c r="T3" s="16"/>
    </row>
    <row r="4" spans="2:20" s="21" customFormat="1" ht="24" customHeight="1" thickBot="1">
      <c r="B4" s="151"/>
      <c r="C4" s="152"/>
      <c r="D4" s="186" t="s">
        <v>124</v>
      </c>
      <c r="E4" s="187"/>
      <c r="F4" s="187"/>
      <c r="G4" s="187"/>
      <c r="H4" s="188"/>
      <c r="I4" s="72" t="str">
        <f>Proyecto!K4</f>
        <v>Version 001</v>
      </c>
      <c r="J4" s="25"/>
      <c r="K4" s="25"/>
      <c r="L4" s="25"/>
      <c r="M4" s="69"/>
      <c r="N4" s="69"/>
      <c r="T4" s="16"/>
    </row>
    <row r="5" spans="2:20" s="21" customFormat="1" ht="22.5" customHeight="1" thickBot="1">
      <c r="B5" s="153"/>
      <c r="C5" s="154"/>
      <c r="D5" s="189" t="s">
        <v>126</v>
      </c>
      <c r="E5" s="190"/>
      <c r="F5" s="190"/>
      <c r="G5" s="190"/>
      <c r="H5" s="191"/>
      <c r="I5" s="73" t="s">
        <v>127</v>
      </c>
      <c r="J5" s="25"/>
      <c r="K5" s="25"/>
      <c r="L5" s="25"/>
      <c r="M5" s="69"/>
      <c r="N5" s="69"/>
      <c r="T5" s="16"/>
    </row>
    <row r="6" spans="2:9" ht="5.25" customHeight="1">
      <c r="B6" s="20"/>
      <c r="C6" s="20"/>
      <c r="D6" s="20"/>
      <c r="E6" s="20"/>
      <c r="F6" s="20"/>
      <c r="G6" s="49"/>
      <c r="H6" s="20"/>
      <c r="I6" s="20"/>
    </row>
    <row r="7" spans="2:24" ht="29.25" customHeight="1">
      <c r="B7" s="143" t="s">
        <v>0</v>
      </c>
      <c r="C7" s="143"/>
      <c r="D7" s="144" t="str">
        <f>Proyecto!$E$7</f>
        <v>Desarrollar nuevas herramientas tecnológicas para elaboración de encuestas relacionadas con gobierno corporativo, responsabilidad social empresarial y prevención del riesgo LA/FT</v>
      </c>
      <c r="E7" s="144"/>
      <c r="F7" s="144"/>
      <c r="G7" s="144"/>
      <c r="H7" s="144"/>
      <c r="I7" s="144"/>
      <c r="X7" s="1"/>
    </row>
    <row r="8" spans="2:14" s="21" customFormat="1" ht="10.5" customHeight="1">
      <c r="B8" s="10"/>
      <c r="C8" s="10"/>
      <c r="D8" s="6"/>
      <c r="E8" s="6"/>
      <c r="F8" s="6"/>
      <c r="G8" s="6"/>
      <c r="H8" s="6"/>
      <c r="I8" s="6"/>
      <c r="N8" s="25"/>
    </row>
    <row r="9" spans="2:24" ht="18.75" customHeight="1">
      <c r="B9" s="194" t="s">
        <v>109</v>
      </c>
      <c r="C9" s="194"/>
      <c r="D9" s="194"/>
      <c r="E9" s="194"/>
      <c r="F9" s="194"/>
      <c r="G9" s="194"/>
      <c r="H9" s="194"/>
      <c r="I9" s="194"/>
      <c r="X9" s="1"/>
    </row>
    <row r="10" spans="2:24" ht="28.5" customHeight="1">
      <c r="B10" s="192" t="s">
        <v>27</v>
      </c>
      <c r="C10" s="192"/>
      <c r="D10" s="193" t="s">
        <v>156</v>
      </c>
      <c r="E10" s="193"/>
      <c r="F10" s="193"/>
      <c r="G10" s="193"/>
      <c r="H10" s="193"/>
      <c r="I10" s="193"/>
      <c r="X10" s="1"/>
    </row>
    <row r="11" spans="2:24" ht="22.5" customHeight="1">
      <c r="B11" s="192" t="s">
        <v>1</v>
      </c>
      <c r="C11" s="192"/>
      <c r="D11" s="192" t="s">
        <v>2</v>
      </c>
      <c r="E11" s="192"/>
      <c r="F11" s="35" t="s">
        <v>3</v>
      </c>
      <c r="G11" s="50" t="s">
        <v>107</v>
      </c>
      <c r="H11" s="50" t="s">
        <v>4</v>
      </c>
      <c r="I11" s="50" t="s">
        <v>108</v>
      </c>
      <c r="X11" s="1"/>
    </row>
    <row r="12" spans="2:24" ht="46.5" customHeight="1">
      <c r="B12" s="193" t="s">
        <v>52</v>
      </c>
      <c r="C12" s="193"/>
      <c r="D12" s="193" t="s">
        <v>157</v>
      </c>
      <c r="E12" s="193"/>
      <c r="F12" s="140">
        <v>1</v>
      </c>
      <c r="G12" s="121" t="s">
        <v>117</v>
      </c>
      <c r="H12" s="121" t="s">
        <v>53</v>
      </c>
      <c r="I12" s="121" t="s">
        <v>209</v>
      </c>
      <c r="X12" s="1"/>
    </row>
    <row r="13" spans="2:24" ht="24.75" customHeight="1">
      <c r="B13" s="192" t="s">
        <v>5</v>
      </c>
      <c r="C13" s="192"/>
      <c r="D13" s="193" t="s">
        <v>158</v>
      </c>
      <c r="E13" s="193"/>
      <c r="F13" s="193"/>
      <c r="G13" s="193"/>
      <c r="H13" s="193"/>
      <c r="I13" s="193"/>
      <c r="X13" s="1"/>
    </row>
  </sheetData>
  <sheetProtection/>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3"/>
  <sheetViews>
    <sheetView showGridLines="0" zoomScale="90" zoomScaleNormal="90" zoomScalePageLayoutView="0" workbookViewId="0" topLeftCell="A1">
      <selection activeCell="C16" sqref="C16"/>
    </sheetView>
  </sheetViews>
  <sheetFormatPr defaultColWidth="11.421875" defaultRowHeight="12.75"/>
  <cols>
    <col min="1" max="1" width="2.421875" style="1" customWidth="1"/>
    <col min="2" max="2" width="34.28125" style="1" customWidth="1"/>
    <col min="3" max="3" width="39.421875" style="1" customWidth="1"/>
    <col min="4" max="4" width="53.851562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12" customFormat="1" ht="26.25" customHeight="1" thickBot="1">
      <c r="B2" s="74"/>
      <c r="C2" s="189" t="s">
        <v>121</v>
      </c>
      <c r="D2" s="190"/>
      <c r="E2" s="190"/>
      <c r="F2" s="191"/>
      <c r="G2" s="71" t="str">
        <f>Proyecto!K2</f>
        <v>Codigo: GC-F-015</v>
      </c>
      <c r="H2" s="11"/>
      <c r="I2" s="11"/>
      <c r="J2" s="15"/>
      <c r="T2" s="16"/>
    </row>
    <row r="3" spans="2:20" s="12" customFormat="1" ht="23.25" customHeight="1" thickBot="1">
      <c r="B3" s="75"/>
      <c r="C3" s="189" t="s">
        <v>123</v>
      </c>
      <c r="D3" s="190"/>
      <c r="E3" s="190"/>
      <c r="F3" s="191"/>
      <c r="G3" s="72" t="str">
        <f>Proyecto!K3</f>
        <v>Fecha: 17 de septiembre de 2014</v>
      </c>
      <c r="H3" s="11"/>
      <c r="I3" s="11"/>
      <c r="J3" s="15"/>
      <c r="T3" s="16"/>
    </row>
    <row r="4" spans="2:20" s="12" customFormat="1" ht="24" customHeight="1" thickBot="1">
      <c r="B4" s="75"/>
      <c r="C4" s="189" t="s">
        <v>124</v>
      </c>
      <c r="D4" s="190"/>
      <c r="E4" s="190"/>
      <c r="F4" s="191"/>
      <c r="G4" s="72" t="str">
        <f>Proyecto!K4</f>
        <v>Version 001</v>
      </c>
      <c r="J4" s="15"/>
      <c r="T4" s="16"/>
    </row>
    <row r="5" spans="2:20" s="12" customFormat="1" ht="22.5" customHeight="1" thickBot="1">
      <c r="B5" s="76"/>
      <c r="C5" s="189" t="s">
        <v>126</v>
      </c>
      <c r="D5" s="190"/>
      <c r="E5" s="190"/>
      <c r="F5" s="191"/>
      <c r="G5" s="73" t="s">
        <v>127</v>
      </c>
      <c r="J5" s="11"/>
      <c r="T5" s="16"/>
    </row>
    <row r="6" spans="2:7" ht="5.25" customHeight="1">
      <c r="B6" s="5"/>
      <c r="C6" s="20"/>
      <c r="D6" s="5"/>
      <c r="E6" s="5"/>
      <c r="F6" s="5"/>
      <c r="G6" s="5"/>
    </row>
    <row r="7" spans="2:22" ht="29.25" customHeight="1">
      <c r="B7" s="40" t="s">
        <v>0</v>
      </c>
      <c r="C7" s="144" t="str">
        <f>Proyecto!$E$7</f>
        <v>Desarrollar nuevas herramientas tecnológicas para elaboración de encuestas relacionadas con gobierno corporativo, responsabilidad social empresarial y prevención del riesgo LA/FT</v>
      </c>
      <c r="D7" s="144"/>
      <c r="E7" s="144"/>
      <c r="F7" s="144"/>
      <c r="G7" s="144"/>
      <c r="V7" s="1"/>
    </row>
    <row r="8" ht="12"/>
    <row r="9" spans="2:7" ht="18" customHeight="1">
      <c r="B9" s="194" t="s">
        <v>43</v>
      </c>
      <c r="C9" s="194"/>
      <c r="D9" s="194"/>
      <c r="E9" s="194"/>
      <c r="F9" s="194"/>
      <c r="G9" s="194"/>
    </row>
    <row r="10" ht="15" customHeight="1"/>
    <row r="11" spans="2:7" ht="20.25" customHeight="1">
      <c r="B11" s="35" t="s">
        <v>72</v>
      </c>
      <c r="C11" s="35" t="s">
        <v>6</v>
      </c>
      <c r="D11" s="35" t="s">
        <v>14</v>
      </c>
      <c r="E11" s="35" t="s">
        <v>42</v>
      </c>
      <c r="F11" s="194" t="s">
        <v>15</v>
      </c>
      <c r="G11" s="194"/>
    </row>
    <row r="12" spans="2:7" ht="70.5" customHeight="1">
      <c r="B12" s="134" t="s">
        <v>60</v>
      </c>
      <c r="C12" s="134" t="s">
        <v>140</v>
      </c>
      <c r="D12" s="129" t="s">
        <v>211</v>
      </c>
      <c r="E12" s="135" t="s">
        <v>93</v>
      </c>
      <c r="F12" s="195"/>
      <c r="G12" s="195"/>
    </row>
    <row r="13" spans="2:7" ht="142.5">
      <c r="B13" s="134" t="s">
        <v>61</v>
      </c>
      <c r="C13" s="134" t="s">
        <v>141</v>
      </c>
      <c r="D13" s="129" t="s">
        <v>212</v>
      </c>
      <c r="E13" s="135" t="s">
        <v>93</v>
      </c>
      <c r="F13" s="195"/>
      <c r="G13" s="195"/>
    </row>
    <row r="14" spans="2:7" ht="81" customHeight="1">
      <c r="B14" s="134" t="s">
        <v>201</v>
      </c>
      <c r="C14" s="134" t="s">
        <v>202</v>
      </c>
      <c r="D14" s="129" t="s">
        <v>213</v>
      </c>
      <c r="E14" s="135" t="s">
        <v>93</v>
      </c>
      <c r="F14" s="195"/>
      <c r="G14" s="195"/>
    </row>
    <row r="15" spans="2:7" ht="81" customHeight="1">
      <c r="B15" s="134" t="s">
        <v>201</v>
      </c>
      <c r="C15" s="134" t="s">
        <v>203</v>
      </c>
      <c r="D15" s="129" t="s">
        <v>213</v>
      </c>
      <c r="E15" s="135" t="s">
        <v>93</v>
      </c>
      <c r="F15" s="195"/>
      <c r="G15" s="195"/>
    </row>
    <row r="16" spans="2:7" ht="81" customHeight="1">
      <c r="B16" s="134" t="s">
        <v>201</v>
      </c>
      <c r="C16" s="134" t="s">
        <v>192</v>
      </c>
      <c r="D16" s="129" t="s">
        <v>213</v>
      </c>
      <c r="E16" s="135" t="s">
        <v>93</v>
      </c>
      <c r="F16" s="195"/>
      <c r="G16" s="195"/>
    </row>
    <row r="17" spans="2:7" ht="126" customHeight="1">
      <c r="B17" s="134" t="s">
        <v>201</v>
      </c>
      <c r="C17" s="134" t="s">
        <v>160</v>
      </c>
      <c r="D17" s="129" t="s">
        <v>210</v>
      </c>
      <c r="E17" s="135" t="s">
        <v>93</v>
      </c>
      <c r="F17" s="195"/>
      <c r="G17" s="195"/>
    </row>
    <row r="18" spans="2:7" ht="18" customHeight="1">
      <c r="B18" s="34"/>
      <c r="C18" s="34"/>
      <c r="D18" s="34"/>
      <c r="E18" s="22"/>
      <c r="F18" s="195"/>
      <c r="G18" s="195"/>
    </row>
    <row r="19" spans="2:7" ht="18" customHeight="1">
      <c r="B19" s="34"/>
      <c r="C19" s="34"/>
      <c r="D19" s="34"/>
      <c r="E19" s="22"/>
      <c r="F19" s="195"/>
      <c r="G19" s="195"/>
    </row>
    <row r="20" spans="2:7" ht="18" customHeight="1">
      <c r="B20" s="34"/>
      <c r="C20" s="34"/>
      <c r="D20" s="34"/>
      <c r="E20" s="22"/>
      <c r="F20" s="195"/>
      <c r="G20" s="195"/>
    </row>
    <row r="21" spans="2:7" ht="18" customHeight="1">
      <c r="B21" s="34"/>
      <c r="C21" s="34"/>
      <c r="D21" s="34"/>
      <c r="E21" s="22"/>
      <c r="F21" s="195"/>
      <c r="G21" s="195"/>
    </row>
    <row r="22" spans="2:7" ht="18" customHeight="1">
      <c r="B22" s="34"/>
      <c r="C22" s="34"/>
      <c r="D22" s="34"/>
      <c r="E22" s="22"/>
      <c r="F22" s="195"/>
      <c r="G22" s="195"/>
    </row>
    <row r="23" ht="12">
      <c r="B23" s="18"/>
    </row>
  </sheetData>
  <sheetProtection/>
  <mergeCells count="18">
    <mergeCell ref="C2:F2"/>
    <mergeCell ref="C3:F3"/>
    <mergeCell ref="C4:F4"/>
    <mergeCell ref="C5:F5"/>
    <mergeCell ref="F21:G21"/>
    <mergeCell ref="F11:G11"/>
    <mergeCell ref="C7:G7"/>
    <mergeCell ref="B9:G9"/>
    <mergeCell ref="F15:G15"/>
    <mergeCell ref="F22:G22"/>
    <mergeCell ref="F19:G19"/>
    <mergeCell ref="F20:G20"/>
    <mergeCell ref="F12:G12"/>
    <mergeCell ref="F18:G18"/>
    <mergeCell ref="F13:G13"/>
    <mergeCell ref="F14:G14"/>
    <mergeCell ref="F16:G16"/>
    <mergeCell ref="F17:G17"/>
  </mergeCells>
  <dataValidations count="1">
    <dataValidation type="whole" allowBlank="1" showInputMessage="1" showErrorMessage="1" sqref="F23:G23 E8:G8 E24:L65493 E22:E23 H8:L23 N8:T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2"/>
  <sheetViews>
    <sheetView zoomScale="115" zoomScaleNormal="115" zoomScalePageLayoutView="0" workbookViewId="0" topLeftCell="A1">
      <selection activeCell="E14" sqref="E14"/>
    </sheetView>
  </sheetViews>
  <sheetFormatPr defaultColWidth="11.421875" defaultRowHeight="12.75"/>
  <cols>
    <col min="1" max="1" width="5.00390625" style="77" customWidth="1"/>
    <col min="2" max="2" width="30.28125" style="77" customWidth="1"/>
    <col min="3" max="3" width="25.00390625" style="77" customWidth="1"/>
    <col min="4" max="4" width="11.421875" style="77" customWidth="1"/>
    <col min="5" max="5" width="33.00390625" style="77" customWidth="1"/>
    <col min="6" max="6" width="20.7109375" style="77" customWidth="1"/>
    <col min="7" max="7" width="25.57421875" style="77" customWidth="1"/>
    <col min="8" max="8" width="15.00390625" style="77" customWidth="1"/>
    <col min="9" max="16384" width="11.421875" style="77" customWidth="1"/>
  </cols>
  <sheetData>
    <row r="1" ht="13.5" thickBot="1"/>
    <row r="2" spans="2:8" ht="18" customHeight="1" thickBot="1">
      <c r="B2" s="84"/>
      <c r="C2" s="207" t="s">
        <v>121</v>
      </c>
      <c r="D2" s="208"/>
      <c r="E2" s="208"/>
      <c r="F2" s="208"/>
      <c r="G2" s="201" t="str">
        <f>Proyecto!K2</f>
        <v>Codigo: GC-F-015</v>
      </c>
      <c r="H2" s="202"/>
    </row>
    <row r="3" spans="2:8" ht="19.5" customHeight="1" thickBot="1">
      <c r="B3" s="86"/>
      <c r="C3" s="207" t="s">
        <v>123</v>
      </c>
      <c r="D3" s="208"/>
      <c r="E3" s="208"/>
      <c r="F3" s="208"/>
      <c r="G3" s="203" t="str">
        <f>Proyecto!K3</f>
        <v>Fecha: 17 de septiembre de 2014</v>
      </c>
      <c r="H3" s="204"/>
    </row>
    <row r="4" spans="2:8" ht="19.5" customHeight="1" thickBot="1">
      <c r="B4" s="86"/>
      <c r="C4" s="207" t="s">
        <v>124</v>
      </c>
      <c r="D4" s="208"/>
      <c r="E4" s="208"/>
      <c r="F4" s="208"/>
      <c r="G4" s="205" t="str">
        <f>Proyecto!K4</f>
        <v>Version 001</v>
      </c>
      <c r="H4" s="206"/>
    </row>
    <row r="5" spans="2:8" ht="21.75" customHeight="1" thickBot="1">
      <c r="B5" s="88"/>
      <c r="C5" s="207" t="s">
        <v>126</v>
      </c>
      <c r="D5" s="208"/>
      <c r="E5" s="208"/>
      <c r="F5" s="208"/>
      <c r="G5" s="203" t="s">
        <v>127</v>
      </c>
      <c r="H5" s="204"/>
    </row>
    <row r="6" ht="21" customHeight="1"/>
    <row r="7" spans="2:8" ht="22.5" customHeight="1">
      <c r="B7" s="196" t="s">
        <v>74</v>
      </c>
      <c r="C7" s="197"/>
      <c r="D7" s="197"/>
      <c r="E7" s="197"/>
      <c r="F7" s="197"/>
      <c r="G7" s="197"/>
      <c r="H7" s="197"/>
    </row>
    <row r="8" spans="2:8" ht="45" customHeight="1">
      <c r="B8" s="198" t="s">
        <v>215</v>
      </c>
      <c r="C8" s="198"/>
      <c r="D8" s="198"/>
      <c r="E8" s="198"/>
      <c r="F8" s="198"/>
      <c r="G8" s="198"/>
      <c r="H8" s="198"/>
    </row>
    <row r="9" ht="12.75">
      <c r="B9" s="78"/>
    </row>
    <row r="10" ht="12.75"/>
    <row r="11" spans="2:8" ht="22.5" customHeight="1">
      <c r="B11" s="199" t="s">
        <v>71</v>
      </c>
      <c r="C11" s="200"/>
      <c r="E11" s="196" t="s">
        <v>73</v>
      </c>
      <c r="F11" s="197"/>
      <c r="G11" s="197"/>
      <c r="H11" s="197"/>
    </row>
    <row r="12" ht="12.75"/>
    <row r="13" spans="2:8" ht="20.25" customHeight="1">
      <c r="B13" s="41" t="s">
        <v>6</v>
      </c>
      <c r="C13" s="41" t="s">
        <v>72</v>
      </c>
      <c r="D13" s="79"/>
      <c r="E13" s="41" t="s">
        <v>6</v>
      </c>
      <c r="F13" s="41" t="s">
        <v>72</v>
      </c>
      <c r="G13" s="41" t="s">
        <v>70</v>
      </c>
      <c r="H13" s="41" t="s">
        <v>88</v>
      </c>
    </row>
    <row r="14" spans="2:8" ht="21.75" customHeight="1">
      <c r="B14" s="80" t="s">
        <v>142</v>
      </c>
      <c r="C14" s="81" t="s">
        <v>60</v>
      </c>
      <c r="E14" s="111" t="s">
        <v>205</v>
      </c>
      <c r="F14" s="82"/>
      <c r="G14" s="82"/>
      <c r="H14" s="82"/>
    </row>
    <row r="15" spans="2:8" ht="21.75" customHeight="1">
      <c r="B15" s="80" t="s">
        <v>143</v>
      </c>
      <c r="C15" s="81" t="s">
        <v>144</v>
      </c>
      <c r="E15" s="82"/>
      <c r="F15" s="82"/>
      <c r="G15" s="82"/>
      <c r="H15" s="82"/>
    </row>
    <row r="16" spans="2:8" ht="21.75" customHeight="1">
      <c r="B16" s="112" t="s">
        <v>148</v>
      </c>
      <c r="C16" s="81" t="s">
        <v>145</v>
      </c>
      <c r="E16" s="82"/>
      <c r="F16" s="82"/>
      <c r="G16" s="82"/>
      <c r="H16" s="82"/>
    </row>
    <row r="17" spans="2:8" ht="21.75" customHeight="1">
      <c r="B17" s="112" t="s">
        <v>149</v>
      </c>
      <c r="C17" s="81" t="s">
        <v>145</v>
      </c>
      <c r="E17" s="82"/>
      <c r="F17" s="82"/>
      <c r="G17" s="82"/>
      <c r="H17" s="82"/>
    </row>
    <row r="18" spans="2:8" ht="21.75" customHeight="1">
      <c r="B18" s="110" t="s">
        <v>146</v>
      </c>
      <c r="C18" s="111" t="s">
        <v>147</v>
      </c>
      <c r="E18" s="82"/>
      <c r="F18" s="82"/>
      <c r="G18" s="82"/>
      <c r="H18" s="82"/>
    </row>
    <row r="19" spans="2:8" ht="21.75" customHeight="1">
      <c r="B19" s="82"/>
      <c r="C19" s="82"/>
      <c r="E19" s="82"/>
      <c r="F19" s="82"/>
      <c r="G19" s="82"/>
      <c r="H19" s="82"/>
    </row>
    <row r="20" spans="2:8" ht="21.75" customHeight="1">
      <c r="B20" s="82"/>
      <c r="C20" s="82"/>
      <c r="D20" s="83"/>
      <c r="E20" s="82"/>
      <c r="F20" s="82"/>
      <c r="G20" s="82"/>
      <c r="H20" s="82"/>
    </row>
    <row r="21" spans="2:8" ht="21.75" customHeight="1">
      <c r="B21" s="82"/>
      <c r="C21" s="82"/>
      <c r="E21" s="82"/>
      <c r="F21" s="82"/>
      <c r="G21" s="82"/>
      <c r="H21" s="82"/>
    </row>
    <row r="22" spans="2:8" ht="21.75" customHeight="1">
      <c r="B22" s="82"/>
      <c r="C22" s="82"/>
      <c r="E22" s="82"/>
      <c r="F22" s="82"/>
      <c r="G22" s="82"/>
      <c r="H22" s="82"/>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C7" sqref="C7:L7"/>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18" customFormat="1" ht="26.25" customHeight="1" thickBot="1">
      <c r="B2" s="84"/>
      <c r="C2" s="207" t="s">
        <v>121</v>
      </c>
      <c r="D2" s="208"/>
      <c r="E2" s="208"/>
      <c r="F2" s="208"/>
      <c r="G2" s="201" t="str">
        <f>Proyecto!K2</f>
        <v>Codigo: GC-F-015</v>
      </c>
      <c r="H2" s="211"/>
      <c r="I2" s="211"/>
      <c r="J2" s="211"/>
      <c r="K2" s="211"/>
      <c r="L2" s="202"/>
      <c r="U2" s="16"/>
    </row>
    <row r="3" spans="2:21" s="18" customFormat="1" ht="23.25" customHeight="1" thickBot="1">
      <c r="B3" s="86"/>
      <c r="C3" s="207" t="s">
        <v>123</v>
      </c>
      <c r="D3" s="208"/>
      <c r="E3" s="208"/>
      <c r="F3" s="208"/>
      <c r="G3" s="203" t="str">
        <f>Proyecto!K3</f>
        <v>Fecha: 17 de septiembre de 2014</v>
      </c>
      <c r="H3" s="212"/>
      <c r="I3" s="212"/>
      <c r="J3" s="212"/>
      <c r="K3" s="212"/>
      <c r="L3" s="204"/>
      <c r="U3" s="16"/>
    </row>
    <row r="4" spans="2:21" s="18" customFormat="1" ht="24" customHeight="1" thickBot="1">
      <c r="B4" s="86"/>
      <c r="C4" s="207" t="s">
        <v>124</v>
      </c>
      <c r="D4" s="208"/>
      <c r="E4" s="208"/>
      <c r="F4" s="208"/>
      <c r="G4" s="205" t="str">
        <f>Proyecto!K4</f>
        <v>Version 001</v>
      </c>
      <c r="H4" s="213"/>
      <c r="I4" s="213"/>
      <c r="J4" s="213"/>
      <c r="K4" s="213"/>
      <c r="L4" s="206"/>
      <c r="U4" s="16"/>
    </row>
    <row r="5" spans="2:21" s="18" customFormat="1" ht="22.5" customHeight="1" thickBot="1">
      <c r="B5" s="88"/>
      <c r="C5" s="207" t="s">
        <v>126</v>
      </c>
      <c r="D5" s="208"/>
      <c r="E5" s="208"/>
      <c r="F5" s="208"/>
      <c r="G5" s="203" t="s">
        <v>127</v>
      </c>
      <c r="H5" s="212"/>
      <c r="I5" s="212"/>
      <c r="J5" s="212"/>
      <c r="K5" s="212"/>
      <c r="L5" s="204"/>
      <c r="U5" s="16"/>
    </row>
    <row r="6" spans="1:6" ht="5.25" customHeight="1">
      <c r="A6" s="7" t="str">
        <f>Proyecto!$E$7</f>
        <v>Desarrollar nuevas herramientas tecnológicas para elaboración de encuestas relacionadas con gobierno corporativo, responsabilidad social empresarial y prevención del riesgo LA/FT</v>
      </c>
      <c r="B6" s="17"/>
      <c r="C6" s="17"/>
      <c r="D6" s="17"/>
      <c r="E6" s="17"/>
      <c r="F6" s="17"/>
    </row>
    <row r="7" spans="2:21" ht="39" customHeight="1">
      <c r="B7" s="40" t="s">
        <v>0</v>
      </c>
      <c r="C7" s="209" t="str">
        <f>Proyecto!$E$7</f>
        <v>Desarrollar nuevas herramientas tecnológicas para elaboración de encuestas relacionadas con gobierno corporativo, responsabilidad social empresarial y prevención del riesgo LA/FT</v>
      </c>
      <c r="D7" s="210"/>
      <c r="E7" s="210"/>
      <c r="F7" s="210"/>
      <c r="G7" s="210"/>
      <c r="H7" s="210"/>
      <c r="I7" s="210"/>
      <c r="J7" s="210"/>
      <c r="K7" s="210"/>
      <c r="L7" s="210"/>
      <c r="U7" s="1"/>
    </row>
    <row r="8" ht="12">
      <c r="B8" s="18"/>
    </row>
    <row r="9" ht="12"/>
    <row r="10" spans="2:3" ht="18" customHeight="1">
      <c r="B10" s="40" t="s">
        <v>85</v>
      </c>
      <c r="C10" s="24" t="s">
        <v>84</v>
      </c>
    </row>
    <row r="11" ht="6" customHeight="1"/>
    <row r="12" spans="2:3" ht="18" customHeight="1">
      <c r="B12" s="40" t="s">
        <v>47</v>
      </c>
      <c r="C12" s="24"/>
    </row>
    <row r="13" ht="6" customHeight="1"/>
    <row r="14" spans="2:3" ht="18" customHeight="1">
      <c r="B14" s="40" t="s">
        <v>48</v>
      </c>
      <c r="C14" s="24"/>
    </row>
    <row r="15" ht="6" customHeight="1"/>
    <row r="16" spans="2:3" ht="18" customHeight="1">
      <c r="B16" s="40" t="s">
        <v>44</v>
      </c>
      <c r="C16" s="23">
        <v>0</v>
      </c>
    </row>
    <row r="17" ht="6" customHeight="1"/>
    <row r="18" spans="2:3" ht="18" customHeight="1">
      <c r="B18" s="40" t="s">
        <v>45</v>
      </c>
      <c r="C18" s="23">
        <v>0</v>
      </c>
    </row>
    <row r="19" ht="6" customHeight="1"/>
    <row r="20" spans="2:3" ht="18" customHeight="1">
      <c r="B20" s="40" t="s">
        <v>46</v>
      </c>
      <c r="C20" s="23">
        <v>0</v>
      </c>
    </row>
    <row r="21" ht="12"/>
  </sheetData>
  <sheetProtection/>
  <mergeCells count="9">
    <mergeCell ref="C7:L7"/>
    <mergeCell ref="G2:L2"/>
    <mergeCell ref="G3:L3"/>
    <mergeCell ref="G4:L4"/>
    <mergeCell ref="G5:L5"/>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3"/>
  <sheetViews>
    <sheetView showGridLines="0" zoomScale="90" zoomScaleNormal="90" zoomScalePageLayoutView="0" workbookViewId="0" topLeftCell="A1">
      <selection activeCell="G34" sqref="G34"/>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43.8515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229"/>
      <c r="C2" s="230"/>
      <c r="D2" s="220" t="s">
        <v>121</v>
      </c>
      <c r="E2" s="221"/>
      <c r="F2" s="221"/>
      <c r="G2" s="222"/>
      <c r="H2" s="85" t="str">
        <f>Proyecto!K2</f>
        <v>Codigo: GC-F-015</v>
      </c>
      <c r="P2" s="16"/>
    </row>
    <row r="3" spans="2:16" s="12" customFormat="1" ht="23.25" customHeight="1" thickBot="1">
      <c r="B3" s="231"/>
      <c r="C3" s="219"/>
      <c r="D3" s="223" t="s">
        <v>123</v>
      </c>
      <c r="E3" s="224"/>
      <c r="F3" s="224"/>
      <c r="G3" s="225"/>
      <c r="H3" s="89" t="str">
        <f>Proyecto!K3</f>
        <v>Fecha: 17 de septiembre de 2014</v>
      </c>
      <c r="P3" s="16"/>
    </row>
    <row r="4" spans="2:16" s="12" customFormat="1" ht="24" customHeight="1" thickBot="1">
      <c r="B4" s="231"/>
      <c r="C4" s="219"/>
      <c r="D4" s="226" t="s">
        <v>124</v>
      </c>
      <c r="E4" s="227"/>
      <c r="F4" s="227"/>
      <c r="G4" s="228"/>
      <c r="H4" s="87" t="str">
        <f>Proyecto!K4</f>
        <v>Version 001</v>
      </c>
      <c r="P4" s="16"/>
    </row>
    <row r="5" spans="2:16" s="12" customFormat="1" ht="22.5" customHeight="1" thickBot="1">
      <c r="B5" s="232"/>
      <c r="C5" s="233"/>
      <c r="D5" s="223" t="s">
        <v>126</v>
      </c>
      <c r="E5" s="224"/>
      <c r="F5" s="224"/>
      <c r="G5" s="225"/>
      <c r="H5" s="89" t="s">
        <v>127</v>
      </c>
      <c r="P5" s="16"/>
    </row>
    <row r="6" spans="2:8" ht="5.25" customHeight="1">
      <c r="B6" s="5"/>
      <c r="C6" s="5"/>
      <c r="D6" s="5"/>
      <c r="E6" s="5"/>
      <c r="F6" s="20"/>
      <c r="G6" s="5"/>
      <c r="H6" s="5"/>
    </row>
    <row r="7" spans="2:16" ht="44.25" customHeight="1">
      <c r="B7" s="143" t="s">
        <v>0</v>
      </c>
      <c r="C7" s="143"/>
      <c r="D7" s="214" t="str">
        <f>Proyecto!$E$7</f>
        <v>Desarrollar nuevas herramientas tecnológicas para elaboración de encuestas relacionadas con gobierno corporativo, responsabilidad social empresarial y prevención del riesgo LA/FT</v>
      </c>
      <c r="E7" s="215"/>
      <c r="F7" s="215"/>
      <c r="G7" s="215"/>
      <c r="H7" s="216"/>
      <c r="P7" s="1"/>
    </row>
    <row r="8" ht="19.5" customHeight="1"/>
    <row r="9" spans="2:8" ht="30" customHeight="1">
      <c r="B9" s="217" t="s">
        <v>37</v>
      </c>
      <c r="C9" s="218"/>
      <c r="D9" s="218"/>
      <c r="E9" s="218"/>
      <c r="F9" s="218"/>
      <c r="G9" s="218"/>
      <c r="H9" s="218"/>
    </row>
    <row r="10" spans="2:16" ht="9.75" customHeight="1">
      <c r="B10" s="219"/>
      <c r="C10" s="219"/>
      <c r="D10" s="219"/>
      <c r="E10" s="219"/>
      <c r="F10" s="219"/>
      <c r="G10" s="219"/>
      <c r="H10" s="219"/>
      <c r="P10" s="1"/>
    </row>
    <row r="11" spans="2:16" ht="25.5" customHeight="1">
      <c r="B11" s="192" t="s">
        <v>6</v>
      </c>
      <c r="C11" s="192"/>
      <c r="D11" s="35" t="s">
        <v>7</v>
      </c>
      <c r="E11" s="37" t="s">
        <v>68</v>
      </c>
      <c r="F11" s="35" t="s">
        <v>11</v>
      </c>
      <c r="G11" s="35" t="s">
        <v>95</v>
      </c>
      <c r="H11" s="35" t="s">
        <v>8</v>
      </c>
      <c r="P11" s="1"/>
    </row>
    <row r="12" spans="2:16" ht="34.5" customHeight="1">
      <c r="B12" s="167" t="s">
        <v>150</v>
      </c>
      <c r="C12" s="167"/>
      <c r="D12" s="122" t="s">
        <v>151</v>
      </c>
      <c r="E12" s="122">
        <v>2201000</v>
      </c>
      <c r="F12" s="123" t="s">
        <v>152</v>
      </c>
      <c r="G12" s="122" t="s">
        <v>93</v>
      </c>
      <c r="H12" s="122" t="s">
        <v>65</v>
      </c>
      <c r="P12" s="1"/>
    </row>
    <row r="13" spans="2:16" ht="34.5" customHeight="1">
      <c r="B13" s="167" t="s">
        <v>199</v>
      </c>
      <c r="C13" s="167"/>
      <c r="D13" s="124" t="s">
        <v>200</v>
      </c>
      <c r="E13" s="122">
        <v>2201000</v>
      </c>
      <c r="F13" s="38" t="s">
        <v>204</v>
      </c>
      <c r="G13" s="122" t="s">
        <v>93</v>
      </c>
      <c r="H13" s="122" t="s">
        <v>65</v>
      </c>
      <c r="P13" s="1"/>
    </row>
    <row r="14" spans="2:16" ht="34.5" customHeight="1">
      <c r="B14" s="125" t="s">
        <v>164</v>
      </c>
      <c r="C14" s="126"/>
      <c r="D14" s="124" t="s">
        <v>165</v>
      </c>
      <c r="E14" s="122">
        <v>2201000</v>
      </c>
      <c r="F14" s="123" t="s">
        <v>166</v>
      </c>
      <c r="G14" s="122" t="s">
        <v>93</v>
      </c>
      <c r="H14" s="122" t="s">
        <v>65</v>
      </c>
      <c r="P14" s="1"/>
    </row>
    <row r="15" spans="2:16" ht="34.5" customHeight="1">
      <c r="B15" s="127" t="s">
        <v>153</v>
      </c>
      <c r="C15" s="126"/>
      <c r="D15" s="122" t="s">
        <v>154</v>
      </c>
      <c r="E15" s="122"/>
      <c r="F15" s="123"/>
      <c r="G15" s="122" t="s">
        <v>94</v>
      </c>
      <c r="H15" s="122" t="s">
        <v>66</v>
      </c>
      <c r="P15" s="1"/>
    </row>
    <row r="16" spans="2:16" ht="34.5" customHeight="1">
      <c r="B16" s="127" t="s">
        <v>153</v>
      </c>
      <c r="C16" s="126"/>
      <c r="D16" s="124" t="s">
        <v>155</v>
      </c>
      <c r="E16" s="124"/>
      <c r="F16" s="124"/>
      <c r="G16" s="122" t="s">
        <v>93</v>
      </c>
      <c r="H16" s="122" t="s">
        <v>65</v>
      </c>
      <c r="O16" s="2"/>
      <c r="P16" s="1"/>
    </row>
    <row r="17" spans="2:16" ht="21.75" customHeight="1">
      <c r="B17" s="166"/>
      <c r="C17" s="166"/>
      <c r="D17" s="109"/>
      <c r="E17" s="109"/>
      <c r="F17" s="109"/>
      <c r="G17" s="32"/>
      <c r="H17" s="32"/>
      <c r="P17" s="1"/>
    </row>
    <row r="18" spans="2:16" ht="21.75" customHeight="1">
      <c r="B18" s="166"/>
      <c r="C18" s="166"/>
      <c r="D18" s="109"/>
      <c r="E18" s="109"/>
      <c r="F18" s="109"/>
      <c r="G18" s="32"/>
      <c r="H18" s="32"/>
      <c r="O18" s="2"/>
      <c r="P18" s="1"/>
    </row>
    <row r="19" spans="2:16" ht="21.75" customHeight="1">
      <c r="B19" s="166"/>
      <c r="C19" s="166"/>
      <c r="D19" s="34"/>
      <c r="E19" s="34"/>
      <c r="F19" s="34"/>
      <c r="G19" s="32"/>
      <c r="H19" s="32"/>
      <c r="P19" s="1"/>
    </row>
    <row r="20" spans="2:16" ht="21.75" customHeight="1">
      <c r="B20" s="166"/>
      <c r="C20" s="166"/>
      <c r="D20" s="32"/>
      <c r="E20" s="32"/>
      <c r="F20" s="32"/>
      <c r="G20" s="32"/>
      <c r="H20" s="32"/>
      <c r="O20" s="2"/>
      <c r="P20" s="1"/>
    </row>
    <row r="21" spans="2:16" ht="21.75" customHeight="1">
      <c r="B21" s="166"/>
      <c r="C21" s="166"/>
      <c r="D21" s="32"/>
      <c r="E21" s="32"/>
      <c r="F21" s="32"/>
      <c r="G21" s="32"/>
      <c r="H21" s="32"/>
      <c r="P21" s="1"/>
    </row>
    <row r="22" spans="2:16" ht="21.75" customHeight="1">
      <c r="B22" s="166"/>
      <c r="C22" s="166"/>
      <c r="D22" s="32"/>
      <c r="E22" s="32"/>
      <c r="F22" s="32"/>
      <c r="G22" s="32"/>
      <c r="H22" s="32"/>
      <c r="O22" s="2"/>
      <c r="P22" s="1"/>
    </row>
    <row r="23" spans="2:16" ht="21.75" customHeight="1">
      <c r="B23" s="166"/>
      <c r="C23" s="166"/>
      <c r="D23" s="32"/>
      <c r="E23" s="32"/>
      <c r="F23" s="32"/>
      <c r="G23" s="32"/>
      <c r="H23" s="32"/>
      <c r="O23" s="2"/>
      <c r="P23" s="1"/>
    </row>
  </sheetData>
  <sheetProtection/>
  <mergeCells count="19">
    <mergeCell ref="D2:G2"/>
    <mergeCell ref="D3:G3"/>
    <mergeCell ref="D4:G4"/>
    <mergeCell ref="D5:G5"/>
    <mergeCell ref="B2:C5"/>
    <mergeCell ref="B7:C7"/>
    <mergeCell ref="D7:H7"/>
    <mergeCell ref="B9:H9"/>
    <mergeCell ref="B22:C22"/>
    <mergeCell ref="B23:C23"/>
    <mergeCell ref="B21:C21"/>
    <mergeCell ref="B20:C20"/>
    <mergeCell ref="B18:C18"/>
    <mergeCell ref="B19:C19"/>
    <mergeCell ref="B11:C11"/>
    <mergeCell ref="B12:C12"/>
    <mergeCell ref="B10:H10"/>
    <mergeCell ref="B13:C13"/>
    <mergeCell ref="B17:C17"/>
  </mergeCells>
  <conditionalFormatting sqref="D20:D23 D11">
    <cfRule type="cellIs" priority="34" dxfId="6" operator="equal" stopIfTrue="1">
      <formula>"Alto"</formula>
    </cfRule>
    <cfRule type="cellIs" priority="35" dxfId="5" operator="equal" stopIfTrue="1">
      <formula>"Medio"</formula>
    </cfRule>
    <cfRule type="cellIs" priority="36" dxfId="4" operator="equal" stopIfTrue="1">
      <formula>"Bajo"</formula>
    </cfRule>
  </conditionalFormatting>
  <conditionalFormatting sqref="D17">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conditionalFormatting sqref="D15">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conditionalFormatting sqref="D18">
    <cfRule type="cellIs" priority="19" dxfId="6" operator="equal" stopIfTrue="1">
      <formula>"Alto"</formula>
    </cfRule>
    <cfRule type="cellIs" priority="20" dxfId="5" operator="equal" stopIfTrue="1">
      <formula>"Medio"</formula>
    </cfRule>
    <cfRule type="cellIs" priority="21" dxfId="4" operator="equal" stopIfTrue="1">
      <formula>"Bajo"</formula>
    </cfRule>
  </conditionalFormatting>
  <conditionalFormatting sqref="D12">
    <cfRule type="cellIs" priority="16" dxfId="6" operator="equal" stopIfTrue="1">
      <formula>"Alto"</formula>
    </cfRule>
    <cfRule type="cellIs" priority="17" dxfId="5" operator="equal" stopIfTrue="1">
      <formula>"Medio"</formula>
    </cfRule>
    <cfRule type="cellIs" priority="18" dxfId="4" operator="equal" stopIfTrue="1">
      <formula>"Bajo"</formula>
    </cfRule>
  </conditionalFormatting>
  <conditionalFormatting sqref="D15">
    <cfRule type="cellIs" priority="13" dxfId="6" operator="equal" stopIfTrue="1">
      <formula>"Alto"</formula>
    </cfRule>
    <cfRule type="cellIs" priority="14" dxfId="5" operator="equal" stopIfTrue="1">
      <formula>"Medio"</formula>
    </cfRule>
    <cfRule type="cellIs" priority="15" dxfId="4" operator="equal" stopIfTrue="1">
      <formula>"Bajo"</formula>
    </cfRule>
  </conditionalFormatting>
  <conditionalFormatting sqref="D16">
    <cfRule type="cellIs" priority="10" dxfId="6" operator="equal" stopIfTrue="1">
      <formula>"Alto"</formula>
    </cfRule>
    <cfRule type="cellIs" priority="11" dxfId="5" operator="equal" stopIfTrue="1">
      <formula>"Medio"</formula>
    </cfRule>
    <cfRule type="cellIs" priority="12" dxfId="4" operator="equal" stopIfTrue="1">
      <formula>"Bajo"</formula>
    </cfRule>
  </conditionalFormatting>
  <conditionalFormatting sqref="D13:D14">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dataValidations count="1">
    <dataValidation type="whole" allowBlank="1" showInputMessage="1" showErrorMessage="1" sqref="E23:F23 F24:N65501 I9:N9">
      <formula1>1</formula1>
      <formula2>5</formula2>
    </dataValidation>
  </dataValidations>
  <hyperlinks>
    <hyperlink ref="F12" r:id="rId1" display="FReyes@supersociedades.gov.co"/>
    <hyperlink ref="F14" r:id="rId2" display="DoraM@SUPERSOCIEDADES.GOV.CO"/>
    <hyperlink ref="F13" r:id="rId3" display="HoslanderS@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7"/>
  <drawing r:id="rId6"/>
  <legacyDrawing r:id="rId5"/>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90" zoomScaleNormal="90" zoomScalePageLayoutView="0" workbookViewId="0" topLeftCell="A1">
      <selection activeCell="F17" sqref="F17"/>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27.2812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84"/>
      <c r="C2" s="207" t="s">
        <v>121</v>
      </c>
      <c r="D2" s="208"/>
      <c r="E2" s="208"/>
      <c r="F2" s="208"/>
      <c r="G2" s="91" t="str">
        <f>Proyecto!K2</f>
        <v>Codigo: GC-F-015</v>
      </c>
      <c r="H2" s="90"/>
      <c r="P2" s="16"/>
    </row>
    <row r="3" spans="2:16" s="12" customFormat="1" ht="23.25" customHeight="1" thickBot="1">
      <c r="B3" s="86"/>
      <c r="C3" s="207" t="s">
        <v>123</v>
      </c>
      <c r="D3" s="208"/>
      <c r="E3" s="208"/>
      <c r="F3" s="208"/>
      <c r="G3" s="89" t="str">
        <f>Proyecto!K3</f>
        <v>Fecha: 17 de septiembre de 2014</v>
      </c>
      <c r="H3" s="90"/>
      <c r="P3" s="16"/>
    </row>
    <row r="4" spans="2:16" s="12" customFormat="1" ht="24" customHeight="1" thickBot="1">
      <c r="B4" s="86"/>
      <c r="C4" s="207" t="s">
        <v>124</v>
      </c>
      <c r="D4" s="208"/>
      <c r="E4" s="208"/>
      <c r="F4" s="208"/>
      <c r="G4" s="89" t="str">
        <f>Proyecto!K4</f>
        <v>Version 001</v>
      </c>
      <c r="H4" s="90"/>
      <c r="P4" s="16"/>
    </row>
    <row r="5" spans="2:16" s="12" customFormat="1" ht="22.5" customHeight="1" thickBot="1">
      <c r="B5" s="88"/>
      <c r="C5" s="207" t="s">
        <v>126</v>
      </c>
      <c r="D5" s="208"/>
      <c r="E5" s="208"/>
      <c r="F5" s="208"/>
      <c r="G5" s="92" t="s">
        <v>127</v>
      </c>
      <c r="H5" s="90"/>
      <c r="P5" s="16"/>
    </row>
    <row r="6" spans="2:6" ht="5.25" customHeight="1">
      <c r="B6" s="5"/>
      <c r="C6" s="5"/>
      <c r="D6" s="20"/>
      <c r="E6" s="5"/>
      <c r="F6" s="5"/>
    </row>
    <row r="7" spans="2:16" ht="29.25" customHeight="1">
      <c r="B7" s="40" t="s">
        <v>0</v>
      </c>
      <c r="C7" s="214" t="str">
        <f>Proyecto!$E$7</f>
        <v>Desarrollar nuevas herramientas tecnológicas para elaboración de encuestas relacionadas con gobierno corporativo, responsabilidad social empresarial y prevención del riesgo LA/FT</v>
      </c>
      <c r="D7" s="215"/>
      <c r="E7" s="215"/>
      <c r="F7" s="215"/>
      <c r="G7" s="216"/>
      <c r="P7" s="1"/>
    </row>
    <row r="8" spans="2:16" ht="6.75" customHeight="1">
      <c r="B8" s="8"/>
      <c r="C8" s="9"/>
      <c r="D8" s="9"/>
      <c r="E8" s="9"/>
      <c r="F8" s="9"/>
      <c r="P8" s="1"/>
    </row>
    <row r="9" spans="2:3" ht="12">
      <c r="B9" s="152"/>
      <c r="C9" s="152"/>
    </row>
    <row r="10" spans="2:7" ht="20.25" customHeight="1">
      <c r="B10" s="234" t="s">
        <v>16</v>
      </c>
      <c r="C10" s="235"/>
      <c r="D10" s="235"/>
      <c r="E10" s="235"/>
      <c r="F10" s="235"/>
      <c r="G10" s="236"/>
    </row>
    <row r="11" ht="15" customHeight="1"/>
    <row r="12" spans="2:7" ht="24.75" customHeight="1">
      <c r="B12" s="36" t="s">
        <v>86</v>
      </c>
      <c r="C12" s="39" t="s">
        <v>17</v>
      </c>
      <c r="D12" s="39" t="s">
        <v>18</v>
      </c>
      <c r="E12" s="39" t="s">
        <v>19</v>
      </c>
      <c r="F12" s="39" t="s">
        <v>20</v>
      </c>
      <c r="G12" s="39" t="s">
        <v>21</v>
      </c>
    </row>
    <row r="13" spans="2:7" ht="75.75" customHeight="1">
      <c r="B13" s="128" t="s">
        <v>161</v>
      </c>
      <c r="C13" s="124" t="s">
        <v>100</v>
      </c>
      <c r="D13" s="128" t="s">
        <v>162</v>
      </c>
      <c r="E13" s="124" t="s">
        <v>119</v>
      </c>
      <c r="F13" s="128" t="s">
        <v>163</v>
      </c>
      <c r="G13" s="124" t="s">
        <v>169</v>
      </c>
    </row>
    <row r="14" spans="2:7" ht="113.25" customHeight="1">
      <c r="B14" s="129" t="s">
        <v>167</v>
      </c>
      <c r="C14" s="124" t="s">
        <v>100</v>
      </c>
      <c r="D14" s="129" t="s">
        <v>170</v>
      </c>
      <c r="E14" s="124" t="s">
        <v>119</v>
      </c>
      <c r="F14" s="128" t="s">
        <v>163</v>
      </c>
      <c r="G14" s="124" t="s">
        <v>168</v>
      </c>
    </row>
    <row r="15" spans="2:7" ht="21.75" customHeight="1">
      <c r="B15" s="34"/>
      <c r="C15" s="33"/>
      <c r="D15" s="33"/>
      <c r="E15" s="33"/>
      <c r="F15" s="70"/>
      <c r="G15" s="33"/>
    </row>
    <row r="16" spans="2:7" ht="21.75" customHeight="1">
      <c r="B16" s="34"/>
      <c r="C16" s="33"/>
      <c r="D16" s="33"/>
      <c r="E16" s="33"/>
      <c r="F16" s="70"/>
      <c r="G16" s="33"/>
    </row>
    <row r="17" spans="2:7" ht="21.75" customHeight="1">
      <c r="B17" s="34"/>
      <c r="C17" s="33"/>
      <c r="D17" s="33"/>
      <c r="E17" s="33"/>
      <c r="F17" s="70"/>
      <c r="G17" s="33"/>
    </row>
    <row r="18" spans="2:7" ht="21.75" customHeight="1">
      <c r="B18" s="34"/>
      <c r="C18" s="33"/>
      <c r="D18" s="34"/>
      <c r="E18" s="34"/>
      <c r="F18" s="70"/>
      <c r="G18" s="34"/>
    </row>
    <row r="19" spans="2:7" ht="21.75" customHeight="1">
      <c r="B19" s="34"/>
      <c r="C19" s="33"/>
      <c r="D19" s="34"/>
      <c r="E19" s="34"/>
      <c r="F19" s="70"/>
      <c r="G19" s="34"/>
    </row>
    <row r="21" ht="12.75">
      <c r="C21" s="27"/>
    </row>
    <row r="22" ht="12.75">
      <c r="C22" s="27"/>
    </row>
    <row r="23" ht="12.75">
      <c r="C23" s="30"/>
    </row>
    <row r="24" ht="12.75">
      <c r="C24" s="30"/>
    </row>
    <row r="25" ht="12.75">
      <c r="C25" s="30"/>
    </row>
    <row r="26" ht="12.75">
      <c r="C26" s="30"/>
    </row>
    <row r="27" ht="12.75">
      <c r="C27" s="30"/>
    </row>
  </sheetData>
  <sheetProtection/>
  <mergeCells count="7">
    <mergeCell ref="B10:G10"/>
    <mergeCell ref="B9:C9"/>
    <mergeCell ref="C2:F2"/>
    <mergeCell ref="C3:F3"/>
    <mergeCell ref="C4:F4"/>
    <mergeCell ref="C5:F5"/>
    <mergeCell ref="C7:G7"/>
  </mergeCells>
  <dataValidations count="1">
    <dataValidation type="whole" allowBlank="1" showInputMessage="1" showErrorMessage="1" sqref="H9:N65505 E9 E20:E65505 G20:G65505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1">
      <selection activeCell="B17" sqref="B17:C17"/>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12" customFormat="1" ht="26.25" customHeight="1" thickBot="1">
      <c r="B2" s="84"/>
      <c r="C2" s="207" t="s">
        <v>121</v>
      </c>
      <c r="D2" s="208"/>
      <c r="E2" s="208"/>
      <c r="F2" s="208"/>
      <c r="G2" s="201" t="str">
        <f>Proyecto!K2</f>
        <v>Codigo: GC-F-015</v>
      </c>
      <c r="H2" s="202"/>
      <c r="J2" s="11"/>
      <c r="K2" s="11"/>
      <c r="L2" s="11"/>
      <c r="M2" s="15"/>
      <c r="W2" s="16"/>
    </row>
    <row r="3" spans="2:23" s="12" customFormat="1" ht="23.25" customHeight="1" thickBot="1">
      <c r="B3" s="86"/>
      <c r="C3" s="207" t="s">
        <v>123</v>
      </c>
      <c r="D3" s="208"/>
      <c r="E3" s="208"/>
      <c r="F3" s="208"/>
      <c r="G3" s="203" t="str">
        <f>Proyecto!K3</f>
        <v>Fecha: 17 de septiembre de 2014</v>
      </c>
      <c r="H3" s="204"/>
      <c r="J3" s="11"/>
      <c r="K3" s="11"/>
      <c r="L3" s="11"/>
      <c r="M3" s="15"/>
      <c r="W3" s="16"/>
    </row>
    <row r="4" spans="2:23" s="12" customFormat="1" ht="24" customHeight="1" thickBot="1">
      <c r="B4" s="86"/>
      <c r="C4" s="207" t="s">
        <v>124</v>
      </c>
      <c r="D4" s="208"/>
      <c r="E4" s="208"/>
      <c r="F4" s="208"/>
      <c r="G4" s="205" t="str">
        <f>Proyecto!K4</f>
        <v>Version 001</v>
      </c>
      <c r="H4" s="206"/>
      <c r="J4" s="11"/>
      <c r="M4" s="15"/>
      <c r="W4" s="16"/>
    </row>
    <row r="5" spans="2:23" s="12" customFormat="1" ht="22.5" customHeight="1" thickBot="1">
      <c r="B5" s="88"/>
      <c r="C5" s="207" t="s">
        <v>126</v>
      </c>
      <c r="D5" s="208"/>
      <c r="E5" s="208"/>
      <c r="F5" s="208"/>
      <c r="G5" s="203" t="s">
        <v>127</v>
      </c>
      <c r="H5" s="204"/>
      <c r="J5" s="11"/>
      <c r="M5" s="11"/>
      <c r="W5" s="16"/>
    </row>
    <row r="6" spans="2:8" ht="5.25" customHeight="1">
      <c r="B6" s="5"/>
      <c r="C6" s="5"/>
      <c r="D6" s="5"/>
      <c r="E6" s="5"/>
      <c r="F6" s="5"/>
      <c r="G6" s="5"/>
      <c r="H6" s="5"/>
    </row>
    <row r="7" spans="2:23" ht="29.25" customHeight="1">
      <c r="B7" s="43" t="s">
        <v>0</v>
      </c>
      <c r="C7" s="214" t="str">
        <f>Proyecto!$E$7</f>
        <v>Desarrollar nuevas herramientas tecnológicas para elaboración de encuestas relacionadas con gobierno corporativo, responsabilidad social empresarial y prevención del riesgo LA/FT</v>
      </c>
      <c r="D7" s="215"/>
      <c r="E7" s="215"/>
      <c r="F7" s="215"/>
      <c r="G7" s="215"/>
      <c r="H7" s="216"/>
      <c r="W7" s="1"/>
    </row>
    <row r="8" ht="12"/>
    <row r="9" spans="2:8" ht="15" customHeight="1">
      <c r="B9" s="194" t="s">
        <v>9</v>
      </c>
      <c r="C9" s="194"/>
      <c r="D9" s="194"/>
      <c r="E9" s="194"/>
      <c r="F9" s="194"/>
      <c r="G9" s="194"/>
      <c r="H9" s="194"/>
    </row>
    <row r="10" ht="15" customHeight="1"/>
    <row r="11" spans="2:8" ht="33.75" customHeight="1">
      <c r="B11" s="192" t="s">
        <v>87</v>
      </c>
      <c r="C11" s="192"/>
      <c r="D11" s="35" t="s">
        <v>28</v>
      </c>
      <c r="E11" s="35" t="s">
        <v>10</v>
      </c>
      <c r="F11" s="48" t="s">
        <v>12</v>
      </c>
      <c r="G11" s="35" t="s">
        <v>13</v>
      </c>
      <c r="H11" s="35" t="s">
        <v>120</v>
      </c>
    </row>
    <row r="12" spans="2:8" ht="74.25" customHeight="1">
      <c r="B12" s="237" t="s">
        <v>206</v>
      </c>
      <c r="C12" s="237"/>
      <c r="D12" s="122" t="s">
        <v>205</v>
      </c>
      <c r="E12" s="122" t="s">
        <v>171</v>
      </c>
      <c r="F12" s="122" t="s">
        <v>172</v>
      </c>
      <c r="G12" s="131" t="s">
        <v>173</v>
      </c>
      <c r="H12" s="130"/>
    </row>
    <row r="13" spans="2:8" ht="74.25" customHeight="1">
      <c r="B13" s="237" t="s">
        <v>207</v>
      </c>
      <c r="C13" s="237"/>
      <c r="D13" s="122" t="s">
        <v>205</v>
      </c>
      <c r="E13" s="122" t="s">
        <v>171</v>
      </c>
      <c r="F13" s="122" t="s">
        <v>174</v>
      </c>
      <c r="G13" s="131" t="s">
        <v>173</v>
      </c>
      <c r="H13" s="122"/>
    </row>
    <row r="14" spans="2:8" ht="18" customHeight="1">
      <c r="B14" s="166"/>
      <c r="C14" s="166"/>
      <c r="D14" s="32"/>
      <c r="E14" s="32"/>
      <c r="F14" s="31"/>
      <c r="G14" s="42"/>
      <c r="H14" s="32"/>
    </row>
    <row r="15" spans="2:8" ht="18" customHeight="1">
      <c r="B15" s="166"/>
      <c r="C15" s="166"/>
      <c r="D15" s="32"/>
      <c r="E15" s="32"/>
      <c r="F15" s="31"/>
      <c r="G15" s="42"/>
      <c r="H15" s="32"/>
    </row>
    <row r="16" spans="2:8" ht="18" customHeight="1">
      <c r="B16" s="166"/>
      <c r="C16" s="166"/>
      <c r="D16" s="32"/>
      <c r="E16" s="32"/>
      <c r="F16" s="31"/>
      <c r="G16" s="42"/>
      <c r="H16" s="32"/>
    </row>
    <row r="17" spans="2:8" ht="18" customHeight="1">
      <c r="B17" s="166"/>
      <c r="C17" s="166"/>
      <c r="D17" s="32"/>
      <c r="E17" s="32"/>
      <c r="F17" s="31"/>
      <c r="G17" s="42"/>
      <c r="H17" s="32"/>
    </row>
    <row r="18" spans="2:8" ht="18" customHeight="1">
      <c r="B18" s="166"/>
      <c r="C18" s="166"/>
      <c r="D18" s="32"/>
      <c r="E18" s="32"/>
      <c r="F18" s="31"/>
      <c r="G18" s="42"/>
      <c r="H18" s="32"/>
    </row>
    <row r="19" spans="2:8" ht="18" customHeight="1">
      <c r="B19" s="166"/>
      <c r="C19" s="166"/>
      <c r="D19" s="32"/>
      <c r="E19" s="32"/>
      <c r="F19" s="31"/>
      <c r="G19" s="42"/>
      <c r="H19" s="32"/>
    </row>
    <row r="20" spans="2:8" ht="18" customHeight="1">
      <c r="B20" s="166"/>
      <c r="C20" s="166"/>
      <c r="D20" s="32"/>
      <c r="E20" s="32"/>
      <c r="F20" s="31"/>
      <c r="G20" s="42"/>
      <c r="H20" s="32"/>
    </row>
    <row r="21" spans="2:8" ht="18" customHeight="1">
      <c r="B21" s="166"/>
      <c r="C21" s="166"/>
      <c r="D21" s="32"/>
      <c r="E21" s="32"/>
      <c r="F21" s="31"/>
      <c r="G21" s="42"/>
      <c r="H21" s="32"/>
    </row>
    <row r="22" spans="2:8" ht="18" customHeight="1">
      <c r="B22" s="166"/>
      <c r="C22" s="166"/>
      <c r="D22" s="32"/>
      <c r="E22" s="32"/>
      <c r="F22" s="31"/>
      <c r="G22" s="42"/>
      <c r="H22" s="32"/>
    </row>
  </sheetData>
  <sheetProtection/>
  <mergeCells count="22">
    <mergeCell ref="B22:C22"/>
    <mergeCell ref="B20:C20"/>
    <mergeCell ref="B21:C21"/>
    <mergeCell ref="B12:C12"/>
    <mergeCell ref="B19:C19"/>
    <mergeCell ref="B16:C16"/>
    <mergeCell ref="B17:C17"/>
    <mergeCell ref="B18:C18"/>
    <mergeCell ref="B13:C13"/>
    <mergeCell ref="B14:C14"/>
    <mergeCell ref="B15:C15"/>
    <mergeCell ref="B9:H9"/>
    <mergeCell ref="B11:C11"/>
    <mergeCell ref="C7:H7"/>
    <mergeCell ref="C2:F2"/>
    <mergeCell ref="G2:H2"/>
    <mergeCell ref="C3:F3"/>
    <mergeCell ref="G3:H3"/>
    <mergeCell ref="C4:F4"/>
    <mergeCell ref="G4:H4"/>
    <mergeCell ref="C5:F5"/>
    <mergeCell ref="G5:H5"/>
  </mergeCells>
  <conditionalFormatting sqref="E19:E22">
    <cfRule type="cellIs" priority="10" dxfId="6" operator="equal" stopIfTrue="1">
      <formula>"Alto"</formula>
    </cfRule>
    <cfRule type="cellIs" priority="11" dxfId="5" operator="equal" stopIfTrue="1">
      <formula>"Medio"</formula>
    </cfRule>
    <cfRule type="cellIs" priority="12" dxfId="4" operator="equal" stopIfTrue="1">
      <formula>"Bajo"</formula>
    </cfRule>
  </conditionalFormatting>
  <conditionalFormatting sqref="E16:E18">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conditionalFormatting sqref="E14:E15">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conditionalFormatting sqref="E12:E13">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Francy Bibiana Coy Paez</cp:lastModifiedBy>
  <cp:lastPrinted>2014-09-04T14:54:30Z</cp:lastPrinted>
  <dcterms:created xsi:type="dcterms:W3CDTF">2009-01-14T13:57:13Z</dcterms:created>
  <dcterms:modified xsi:type="dcterms:W3CDTF">2017-02-01T16:23:49Z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AverageRating">
    <vt:lpwstr/>
  </property>
  <property fmtid="{D5CDD505-2E9C-101B-9397-08002B2CF9AE}" pid="7" name="_dlc_DocId">
    <vt:lpwstr>NV5X2DCNMZXR-567313764-108</vt:lpwstr>
  </property>
  <property fmtid="{D5CDD505-2E9C-101B-9397-08002B2CF9AE}" pid="8" name="_dlc_DocIdItemGuid">
    <vt:lpwstr>6c85bac5-a13b-456f-9abb-18ec10edfa5b</vt:lpwstr>
  </property>
  <property fmtid="{D5CDD505-2E9C-101B-9397-08002B2CF9AE}" pid="9" name="_dlc_DocIdUrl">
    <vt:lpwstr>https://www.supersociedades.gov.co/superintendencia/oficina-asesora-de-planeacion/planesdeaccion/_layouts/15/DocIdRedir.aspx?ID=NV5X2DCNMZXR-567313764-108, NV5X2DCNMZXR-567313764-108</vt:lpwstr>
  </property>
</Properties>
</file>