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83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'Interesados'!$B$2:$H$17</definedName>
    <definedName name="_xlnm.Print_Area" localSheetId="1">'Justificación - Objetivo'!$B$2:$P$13</definedName>
    <definedName name="_xlnm.Print_Area" localSheetId="7">'Plan de comunicaciones'!$B$2:$H$17</definedName>
    <definedName name="_xlnm.Print_Area" localSheetId="0">'Proyecto'!$C$2:$I$8</definedName>
    <definedName name="_xlnm.Print_Area" localSheetId="5">'Recursos Financieros'!$B$2:$F$8</definedName>
    <definedName name="_xlnm.Print_Area" localSheetId="3">'Recursos Humanos'!$B$2:$G$14</definedName>
    <definedName name="_xlnm.Print_Area" localSheetId="8">'Requerimientos'!$B$2:$H$19</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realizarlo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<sst xmlns="http://schemas.openxmlformats.org/spreadsheetml/2006/main" count="404" uniqueCount="224">
  <si>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</si>
  <si>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</si>
  <si>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</si>
  <si>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</si>
  <si>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</si>
  <si>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</si>
  <si>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</si>
  <si>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</si>
  <si>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</si>
  <si>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</si>
  <si>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</si>
  <si>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</si>
  <si>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</si>
  <si>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</si>
  <si>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</si>
  <si>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</si>
  <si>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</si>
  <si>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</si>
  <si>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</si>
  <si>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</si>
  <si>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</si>
  <si>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</si>
  <si>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</si>
  <si>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</si>
  <si>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</si>
  <si>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</si>
  <si>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</si>
  <si>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</si>
  <si>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</si>
  <si>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</si>
  <si>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</si>
  <si>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</si>
  <si>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</si>
  <si>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</si>
  <si>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</si>
  <si>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</si>
  <si>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</si>
  <si>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</si>
  <si>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</si>
  <si>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</si>
  <si>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</si>
  <si>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</si>
  <si>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</si>
  <si>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</si>
  <si>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</si>
  <si>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</si>
  <si>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</si>
  <si>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</si>
  <si>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</si>
  <si>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</si>
  <si>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</si>
  <si>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</si>
  <si>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</si>
  <si>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</si>
  <si>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</si>
  <si>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</si>
  <si>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</si>
  <si>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</si>
  <si>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</si>
  <si>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</si>
  <si>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</si>
  <si>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</si>
  <si>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</si>
  <si>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</si>
  <si>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</si>
  <si>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</si>
  <si>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</si>
  <si>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</si>
  <si>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</si>
  <si>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</si>
  <si>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</si>
  <si>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</si>
  <si>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</si>
  <si>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</si>
  <si>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</si>
  <si>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</si>
  <si>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</si>
  <si>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</si>
  <si>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</si>
  <si>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</si>
  <si>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</si>
  <si>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</si>
  <si>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</si>
  <si>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</si>
  <si>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</si>
  <si>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</si>
  <si>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</si>
  <si>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</si>
  <si>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</si>
  <si>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</si>
  <si>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</si>
  <si>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</si>
  <si>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</si>
  <si>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</si>
  <si>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</si>
  <si>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</si>
  <si>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</si>
  <si>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</si>
  <si>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</si>
  <si>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</si>
  <si>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</si>
  <si>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</si>
  <si>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</si>
  <si>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</si>
  <si>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</si>
  <si>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</si>
  <si>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</si>
  <si>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</si>
  <si>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</si>
  <si>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</si>
  <si>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</si>
  <si>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</si>
  <si>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</si>
  <si>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</si>
  <si>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</si>
  <si>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</si>
  <si>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</si>
  <si>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</si>
  <si>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</si>
  <si>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</si>
  <si>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</si>
  <si>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</si>
  <si>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</si>
  <si>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</si>
  <si>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</si>
  <si>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</si>
  <si>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</si>
  <si>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</si>
  <si>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</si>
  <si>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</si>
  <si>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</si>
  <si>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</si>
  <si>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</si>
  <si>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</si>
  <si>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</si>
  <si>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 xml:space="preserve">Juan Antonio Duque - Delegado de Asuntos Económicos y Contables.  
</t>
  </si>
  <si>
    <t xml:space="preserve">Dora María Mesa - Coordinadora Grupo de Informes Empresariales
</t>
  </si>
  <si>
    <t>Unidades</t>
  </si>
  <si>
    <t>Fallas en la página de la Superintendencia de Sociedades</t>
  </si>
  <si>
    <t>Los informes no sean diseñados y presentados a tiempo</t>
  </si>
  <si>
    <t>Equipo de Trabajo</t>
  </si>
  <si>
    <t>Usuarios Internos</t>
  </si>
  <si>
    <t>Capacitar uso de la herramienta y diligenciamiento del informe respectivo</t>
  </si>
  <si>
    <t>Grupo de Informes Empresariales</t>
  </si>
  <si>
    <t>Listado de Asistencia</t>
  </si>
  <si>
    <t>Código: GC-F-015</t>
  </si>
  <si>
    <t>Versión 001</t>
  </si>
  <si>
    <t>Hacer mas eficiente el diligenciamiento de la información financiera para los usuarios externos optimizando la información solicitada por cada informe.</t>
  </si>
  <si>
    <t>Juan Antonio Duque</t>
  </si>
  <si>
    <t>Dora María Mesa</t>
  </si>
  <si>
    <t>Líder funcional</t>
  </si>
  <si>
    <t>Líder Funcional</t>
  </si>
  <si>
    <t>* El cronograma se realizara en MS Project y será remitido junto con el presente formato a la Oficina Asesora de Planeación.</t>
  </si>
  <si>
    <t>Seguimiento continuo al comportamiento de la pagina.</t>
  </si>
  <si>
    <t>Seguimiento a la adecuada ejecución del cronograma.</t>
  </si>
  <si>
    <t>Mail - Informes en excel / XBRL</t>
  </si>
  <si>
    <t>Coordinar actividades del desarrollo del proyecto</t>
  </si>
  <si>
    <t>Delegado de Asuntos Económicos y Contables</t>
  </si>
  <si>
    <t>Coordinadora Grupo de Informes Empresariales</t>
  </si>
  <si>
    <t>jduque@supersociedades.gov.co</t>
  </si>
  <si>
    <t>doram@supersociedades.gov.co</t>
  </si>
  <si>
    <t>Funcionarios Grupo Informes Empresariales</t>
  </si>
  <si>
    <t xml:space="preserve">Funcionarios otras dependencias </t>
  </si>
  <si>
    <t>Ejecutar actividades del desarrollo del proyecto</t>
  </si>
  <si>
    <t>Ejecutar e informar estado de ejecución de actividades del proyecto</t>
  </si>
  <si>
    <t>Gerenciar el proyecto y recibir informes de avance</t>
  </si>
  <si>
    <t>Actas</t>
  </si>
  <si>
    <t>Reporte avances</t>
  </si>
  <si>
    <t>Reporte cumplimiento</t>
  </si>
  <si>
    <t>Avances oportunos</t>
  </si>
  <si>
    <t>Capacitaciones efectivas</t>
  </si>
  <si>
    <t>Reportes efectivos según cronograma</t>
  </si>
  <si>
    <t>Acta con cronograma</t>
  </si>
  <si>
    <t>Permanentes</t>
  </si>
  <si>
    <t>Recepción de Información Financiera</t>
  </si>
  <si>
    <t xml:space="preserve">Agilizar los procesos, para cuyo efecto se utilizarán las tecnologías de la información que sean necesarias para facilitar la gestión de la entidad
</t>
  </si>
  <si>
    <t>Conformar un equipo de trabajo suficiente que se encargue de brindar el soporte a los usuarios, buscando facilitar y orientar la adecuada y oportuna presentación de la información, de tal manera que se disminuya notablemente el porcentaje de incumplimientos en el reporte.</t>
  </si>
  <si>
    <t>Asignar recursos económicos y disponibilidad de funcionarios capacitados para el soporte en las líneas de trabajo y desarrollo de las sesiones de capacitación internas y externas.</t>
  </si>
  <si>
    <t>Asignar un área física adecuada y las herramientas necesarias para el equipo que dará soporte a la recepción.</t>
  </si>
  <si>
    <t>Este indicador permite medir el cumplimiento del proyecto de recepción de información financiera bajo diferentes marcos normativos de estandares internacionales.</t>
  </si>
  <si>
    <t xml:space="preserve">Consultas atendidas/ Consultas recibidas
1 / 1 = 100%
</t>
  </si>
  <si>
    <t xml:space="preserve">Conocimiento de la información contenida en cada uno de los informes
</t>
  </si>
  <si>
    <t>Fredy leonardo Cárdenas</t>
  </si>
  <si>
    <t>Líder Técnico</t>
  </si>
  <si>
    <t>4134, 4158, 4146, 4079</t>
  </si>
  <si>
    <t>efinancierosniif@supersociedades.gov.co</t>
  </si>
  <si>
    <t>efinancieros@supersociedades.gov.co</t>
  </si>
  <si>
    <t>Fredy Leonardo Cárdenas</t>
  </si>
  <si>
    <t>Juan Carlos rodríguez</t>
  </si>
  <si>
    <t>Se excluye la atención personalizada de los usuarios.</t>
  </si>
  <si>
    <t>Claridad en el informe a presentar por parte de los supervisados Estados financieros Individuales, separados, consolidados, combinados y principal.</t>
  </si>
  <si>
    <t>ACTIVIDADES CENTRO DE CONTACTO</t>
  </si>
  <si>
    <t>Delegatura de Asuntos Economicos y Contables</t>
  </si>
  <si>
    <t>Que no se mantenga la confidencialidad del proceso</t>
  </si>
  <si>
    <t>Inestabilidad en el personal contratado y capacitado</t>
  </si>
  <si>
    <t>Firma de contrato de confidencialidad en el proceso</t>
  </si>
  <si>
    <t>Ejecución y Seguimiento Recepción</t>
  </si>
  <si>
    <t>Informes Periodicos</t>
  </si>
  <si>
    <t>Evaluación Final Proceso</t>
  </si>
  <si>
    <t xml:space="preserve">Acta </t>
  </si>
  <si>
    <t>Grupo de Informes Empresariales, Delegatura AEC</t>
  </si>
  <si>
    <t>Encargado del Contrato</t>
  </si>
  <si>
    <t>Pendiente</t>
  </si>
  <si>
    <t>Capacitaciones al call center que se contrate</t>
  </si>
  <si>
    <t>Grupo de Informes Empresriales, Delegatura de AEC</t>
  </si>
  <si>
    <t>Solicitud de Evaluación y aprobación del proyecto por parte del Cómite de Arquitectura Empresarial</t>
  </si>
  <si>
    <t>Elaboración del estudio previo</t>
  </si>
  <si>
    <t>Definición de consultas y reportes (horas de desarrollo)</t>
  </si>
  <si>
    <t>documentos</t>
  </si>
  <si>
    <t>Gestionar y fortalecer las soluciones y servicios de TI para agilizar y controlar los procesos relacionados con las necesidades, atención de trámites y servicios prestados por la Entidad.</t>
  </si>
  <si>
    <t>Aclara las consultas técnicas y contables brindando una solución adecuada al usuario.
Acompañamiento continuo en el proceso de recepción de información financiera.
Verifica que el centro de contacto guíe de manera adecuada a nuestros supervisados.</t>
  </si>
  <si>
    <t>Definir los Objetivos del Proyecto.
Define Plan de Trabajo.
Realiza seguimiento al plan de trabajo.
Coordina equipo de proyecto.
Realizar gestión sobre los recursos del proyecto.
Punto de contacto con el supervisor o coordinador encargado del personal del centro de contacto.
Acompañamiento continuo al soporte brindado por el personal del centro de contacto</t>
  </si>
  <si>
    <t>Responsable por el desarrollo exitoso del proyecto.
Toma decisiones claves en el proyecto.
Realizar gestión y ayuda en la solución de imprevistos con las partes interesadas y el equipo del proyecto.</t>
  </si>
  <si>
    <t>Fredy Leonardo Cárdenas Castellanos - Funcionario Grupo de Informes Empresariales</t>
  </si>
  <si>
    <t>Conocimiento de la información que debe contener cada uno de los informes
Disponer de personal capacitado para la atención y  solución de consultas</t>
  </si>
  <si>
    <t>Disponer de los recursos para la capacitación del personal del centro de contacto</t>
  </si>
  <si>
    <t>NA</t>
  </si>
  <si>
    <t>Organización tecnológica, logística y de divulgación para la recepción de información financiera, en el Sistema Integrado de Reportes Financieros (SIRFIN) de los preparadores de información de los grupos 1 y 2 bajo XBRL</t>
  </si>
  <si>
    <t xml:space="preserve">Conocimiento avanzado de la herramienta de desarrollo 
Disponibilidad de personal suficiente según el volumen de llamadas </t>
  </si>
  <si>
    <t>Información financiera bajo estándares internacionales (NIIF) con corte a 31 de diciembre de 2016.
Cronograma de Capacitación y listados de asistencia a las conferencias.
Base de datos que permita determinar la clase de estados financieros que cada sociedad debe reportar.</t>
  </si>
  <si>
    <t>Informes diligenciados de manera oportuna y correcta para el análisis y seguimiento según las necesidades de los grupos de la Entidad interesados.</t>
  </si>
  <si>
    <t>Dirección de Informática y Desarrollo</t>
  </si>
  <si>
    <t>Contrato mínimo de permanencia 
Buena remuneración económica
Buenas relaciones interpersonales y excelentes bases en la capacitación para el soporte a los usuarios</t>
  </si>
  <si>
    <t>Toda comunicación con los interesados se canalizara a través del gerente del proyecto y las instrucciones al líder funcional, las dara directamente el gerente del proyecto.</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</si>
</sst>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s>
  <fonts count="58">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b/>
      <sz val="10"/>
      <color indexed="9"/>
      <name val="Arial"/>
      <family val="2"/>
    </font>
    <font>
      <b/>
      <sz val="11"/>
      <name val="Arial"/>
      <family val="2"/>
    </font>
    <font>
      <sz val="12"/>
      <name val="Arial"/>
      <family val="2"/>
    </font>
    <font>
      <sz val="11"/>
      <name val="Arial"/>
      <family val="2"/>
    </font>
    <font>
      <u val="single"/>
      <sz val="11"/>
      <color indexed="12"/>
      <name val="Arial"/>
      <family val="2"/>
    </font>
    <font>
      <sz val="11"/>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u val="single"/>
      <sz val="11"/>
      <color theme="10"/>
      <name val="Arial"/>
      <family val="2"/>
    </font>
    <font>
      <sz val="11"/>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3" fillId="0" borderId="9" applyNumberFormat="0" applyFill="0" applyAlignment="0" applyProtection="0"/>
  </cellStyleXfs>
  <cellXfs count="285">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1"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51"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2"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53" fillId="35" borderId="0" xfId="0" applyFont="1" applyFill="1" applyAlignment="1">
      <alignment horizontal="center" vertical="center" wrapText="1"/>
    </xf>
    <xf numFmtId="0" fontId="53"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3" fillId="33" borderId="11" xfId="45" applyFill="1" applyBorder="1" applyAlignment="1">
      <alignment horizontal="center" vertical="center" wrapText="1"/>
    </xf>
    <xf numFmtId="0" fontId="53" fillId="35" borderId="13" xfId="0" applyFont="1" applyFill="1" applyBorder="1" applyAlignment="1">
      <alignment horizontal="center" vertical="center" wrapText="1"/>
    </xf>
    <xf numFmtId="0" fontId="53" fillId="35" borderId="11" xfId="0" applyFont="1" applyFill="1" applyBorder="1" applyAlignment="1">
      <alignment horizontal="left" vertical="center"/>
    </xf>
    <xf numFmtId="0" fontId="54"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3"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3"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13" fillId="33" borderId="0" xfId="0" applyFont="1" applyFill="1" applyAlignment="1">
      <alignment horizontal="center" vertic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3"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3" fillId="35" borderId="11" xfId="0" applyFont="1" applyFill="1" applyBorder="1" applyAlignment="1">
      <alignment vertical="center" wrapText="1"/>
    </xf>
    <xf numFmtId="0" fontId="53" fillId="35" borderId="1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0" xfId="0" applyFont="1" applyAlignment="1">
      <alignment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0" xfId="0" applyFill="1" applyAlignment="1">
      <alignment horizontal="center"/>
    </xf>
    <xf numFmtId="0" fontId="0" fillId="33" borderId="0" xfId="0" applyFont="1" applyFill="1" applyAlignment="1">
      <alignment horizontal="center"/>
    </xf>
    <xf numFmtId="0" fontId="0" fillId="0" borderId="0" xfId="0" applyAlignment="1">
      <alignment horizontal="center"/>
    </xf>
    <xf numFmtId="0" fontId="15" fillId="0" borderId="0" xfId="0" applyFont="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16" fillId="0" borderId="0" xfId="0" applyFont="1" applyAlignment="1">
      <alignment horizontal="center" vertical="center" wrapText="1"/>
    </xf>
    <xf numFmtId="9" fontId="4" fillId="0" borderId="0" xfId="55" applyFont="1" applyAlignment="1">
      <alignment horizontal="center" vertical="center" wrapText="1"/>
    </xf>
    <xf numFmtId="0" fontId="4" fillId="0" borderId="11"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xf>
    <xf numFmtId="0" fontId="17" fillId="33" borderId="0" xfId="0" applyFont="1" applyFill="1" applyBorder="1" applyAlignment="1">
      <alignment horizontal="justify" vertical="center" wrapText="1"/>
    </xf>
    <xf numFmtId="9" fontId="17" fillId="33" borderId="11" xfId="0" applyNumberFormat="1"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17" fillId="0" borderId="11" xfId="0" applyFont="1" applyBorder="1" applyAlignment="1">
      <alignment horizontal="center" vertical="center" wrapText="1"/>
    </xf>
    <xf numFmtId="0" fontId="17" fillId="33" borderId="11" xfId="0" applyFont="1" applyFill="1" applyBorder="1" applyAlignment="1" quotePrefix="1">
      <alignment horizontal="center" vertical="center" wrapText="1"/>
    </xf>
    <xf numFmtId="0" fontId="55" fillId="33" borderId="11" xfId="45" applyFont="1" applyFill="1" applyBorder="1" applyAlignment="1">
      <alignment horizontal="center" vertical="center" wrapText="1"/>
    </xf>
    <xf numFmtId="0" fontId="43" fillId="33" borderId="11" xfId="45"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Alignment="1">
      <alignment horizontal="center" vertical="center" wrapText="1"/>
    </xf>
    <xf numFmtId="0" fontId="17" fillId="33" borderId="11"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1" xfId="0" applyFont="1" applyBorder="1" applyAlignment="1">
      <alignment horizontal="justify" vertical="center" wrapText="1"/>
    </xf>
    <xf numFmtId="0" fontId="56" fillId="0" borderId="0" xfId="0" applyFont="1" applyAlignment="1">
      <alignment horizontal="center" vertical="center" wrapText="1"/>
    </xf>
    <xf numFmtId="0" fontId="17" fillId="0" borderId="11" xfId="0" applyFont="1" applyBorder="1" applyAlignment="1">
      <alignment horizontal="center" vertical="center"/>
    </xf>
    <xf numFmtId="9" fontId="17" fillId="0" borderId="11" xfId="55" applyFont="1" applyBorder="1" applyAlignment="1">
      <alignment horizontal="center" vertical="center" wrapText="1"/>
    </xf>
    <xf numFmtId="14" fontId="17" fillId="0" borderId="11" xfId="0" applyNumberFormat="1" applyFont="1" applyBorder="1" applyAlignment="1">
      <alignment horizontal="center" vertical="center"/>
    </xf>
    <xf numFmtId="1" fontId="17" fillId="0" borderId="11" xfId="0" applyNumberFormat="1" applyFont="1" applyBorder="1" applyAlignment="1">
      <alignment horizontal="center" vertical="center"/>
    </xf>
    <xf numFmtId="9" fontId="17" fillId="0" borderId="11" xfId="0" applyNumberFormat="1" applyFont="1" applyBorder="1" applyAlignment="1">
      <alignment horizontal="center" vertical="center"/>
    </xf>
    <xf numFmtId="0" fontId="17" fillId="0" borderId="11" xfId="0" applyFont="1" applyBorder="1" applyAlignment="1" quotePrefix="1">
      <alignment horizontal="center" vertical="center" wrapText="1"/>
    </xf>
    <xf numFmtId="1" fontId="15" fillId="0" borderId="11" xfId="0" applyNumberFormat="1" applyFont="1" applyBorder="1" applyAlignment="1">
      <alignment horizontal="center" vertical="center"/>
    </xf>
    <xf numFmtId="9" fontId="13" fillId="0" borderId="11" xfId="0" applyNumberFormat="1" applyFont="1" applyBorder="1" applyAlignment="1">
      <alignment horizontal="center" vertical="center" wrapText="1"/>
    </xf>
    <xf numFmtId="9" fontId="15" fillId="0" borderId="11" xfId="0" applyNumberFormat="1" applyFont="1" applyBorder="1" applyAlignment="1">
      <alignment horizontal="center" vertical="center" wrapText="1"/>
    </xf>
    <xf numFmtId="0" fontId="17" fillId="0" borderId="11" xfId="0" applyFont="1" applyBorder="1" applyAlignment="1">
      <alignment vertical="center" wrapText="1"/>
    </xf>
    <xf numFmtId="0" fontId="53" fillId="35" borderId="11" xfId="0" applyFont="1" applyFill="1" applyBorder="1" applyAlignment="1">
      <alignment horizontal="left" vertical="center"/>
    </xf>
    <xf numFmtId="0" fontId="16"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1"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33"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8"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17" fillId="33" borderId="11" xfId="0" applyFont="1" applyFill="1" applyBorder="1" applyAlignment="1">
      <alignment horizontal="justify" vertical="center" wrapText="1"/>
    </xf>
    <xf numFmtId="0" fontId="53" fillId="35" borderId="40" xfId="0" applyFont="1" applyFill="1" applyBorder="1" applyAlignment="1">
      <alignment horizontal="left" vertical="center" wrapText="1"/>
    </xf>
    <xf numFmtId="0" fontId="53"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7" fillId="0" borderId="11" xfId="0" applyFont="1" applyBorder="1" applyAlignment="1">
      <alignment horizontal="left" vertical="center"/>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17" fillId="33" borderId="38" xfId="0" applyFont="1" applyFill="1" applyBorder="1" applyAlignment="1">
      <alignment horizontal="justify" vertical="center" wrapText="1"/>
    </xf>
    <xf numFmtId="0" fontId="17" fillId="33" borderId="44" xfId="0" applyFont="1" applyFill="1" applyBorder="1" applyAlignment="1">
      <alignment horizontal="justify" vertical="center" wrapText="1"/>
    </xf>
    <xf numFmtId="0" fontId="17" fillId="33" borderId="12" xfId="0" applyFont="1" applyFill="1" applyBorder="1" applyAlignment="1">
      <alignment horizontal="justify" vertical="center" wrapText="1"/>
    </xf>
    <xf numFmtId="0" fontId="17" fillId="33" borderId="38" xfId="0" applyFont="1" applyFill="1" applyBorder="1" applyAlignment="1">
      <alignment horizontal="left" vertical="center" wrapText="1"/>
    </xf>
    <xf numFmtId="0" fontId="17" fillId="33" borderId="44" xfId="0" applyFont="1" applyFill="1" applyBorder="1" applyAlignment="1">
      <alignment horizontal="left" vertical="center"/>
    </xf>
    <xf numFmtId="0" fontId="17" fillId="33" borderId="12" xfId="0" applyFont="1" applyFill="1" applyBorder="1" applyAlignment="1">
      <alignment horizontal="left" vertical="center"/>
    </xf>
    <xf numFmtId="0" fontId="53" fillId="35" borderId="38" xfId="0" applyFont="1" applyFill="1" applyBorder="1" applyAlignment="1">
      <alignment horizontal="left" vertical="center" wrapText="1"/>
    </xf>
    <xf numFmtId="0" fontId="53" fillId="35" borderId="12" xfId="0" applyFont="1" applyFill="1" applyBorder="1" applyAlignment="1">
      <alignment horizontal="left" vertical="center" wrapText="1"/>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53" fillId="35"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53" fillId="35" borderId="11" xfId="0" applyFont="1" applyFill="1" applyBorder="1" applyAlignment="1">
      <alignment horizontal="center" vertical="center"/>
    </xf>
    <xf numFmtId="0" fontId="17" fillId="33" borderId="44" xfId="0" applyFont="1" applyFill="1" applyBorder="1" applyAlignment="1">
      <alignment horizontal="left" vertical="center" wrapText="1"/>
    </xf>
    <xf numFmtId="0" fontId="17" fillId="33" borderId="12" xfId="0" applyFont="1" applyFill="1" applyBorder="1" applyAlignment="1">
      <alignment horizontal="left" vertical="center" wrapText="1"/>
    </xf>
    <xf numFmtId="0" fontId="17" fillId="0" borderId="11" xfId="0" applyFont="1" applyBorder="1" applyAlignment="1">
      <alignment horizontal="center" vertical="center" wrapText="1"/>
    </xf>
    <xf numFmtId="0" fontId="54" fillId="35" borderId="51" xfId="0" applyFont="1" applyFill="1" applyBorder="1" applyAlignment="1">
      <alignment horizontal="center" vertical="center"/>
    </xf>
    <xf numFmtId="0" fontId="54" fillId="35" borderId="0" xfId="0" applyFont="1" applyFill="1" applyBorder="1" applyAlignment="1">
      <alignment horizontal="center" vertical="center"/>
    </xf>
    <xf numFmtId="0" fontId="0" fillId="33" borderId="11" xfId="0" applyFill="1" applyBorder="1" applyAlignment="1">
      <alignment horizontal="left" vertical="center"/>
    </xf>
    <xf numFmtId="0" fontId="54" fillId="35" borderId="38" xfId="0" applyFont="1" applyFill="1" applyBorder="1" applyAlignment="1">
      <alignment horizontal="center" vertical="center"/>
    </xf>
    <xf numFmtId="0" fontId="54"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2" applyFont="1" applyFill="1" applyBorder="1" applyAlignment="1" applyProtection="1">
      <alignment horizontal="center" vertical="center"/>
      <protection/>
    </xf>
    <xf numFmtId="0" fontId="6" fillId="33" borderId="49" xfId="52"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53" fillId="35" borderId="51" xfId="0" applyFont="1" applyFill="1" applyBorder="1" applyAlignment="1">
      <alignment horizontal="center" vertical="center"/>
    </xf>
    <xf numFmtId="0" fontId="53" fillId="35" borderId="0" xfId="0" applyFont="1" applyFill="1" applyBorder="1" applyAlignment="1">
      <alignment horizontal="center" vertical="center"/>
    </xf>
    <xf numFmtId="0" fontId="17" fillId="0" borderId="38" xfId="0" applyFont="1" applyBorder="1" applyAlignment="1">
      <alignment horizontal="center" vertical="center" wrapText="1"/>
    </xf>
    <xf numFmtId="0" fontId="17" fillId="0" borderId="12" xfId="0" applyFont="1" applyBorder="1" applyAlignment="1">
      <alignment horizontal="center" vertical="center" wrapText="1"/>
    </xf>
    <xf numFmtId="0" fontId="0" fillId="33" borderId="38" xfId="0" applyFill="1" applyBorder="1" applyAlignment="1">
      <alignment horizontal="center" vertical="center"/>
    </xf>
    <xf numFmtId="0" fontId="0" fillId="33" borderId="12" xfId="0" applyFill="1" applyBorder="1" applyAlignment="1">
      <alignment horizontal="center" vertical="center"/>
    </xf>
    <xf numFmtId="0" fontId="17" fillId="33" borderId="38"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6" fillId="33" borderId="52"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3" fillId="35" borderId="38" xfId="0" applyFont="1" applyFill="1" applyBorder="1" applyAlignment="1">
      <alignment horizontal="center" vertical="center"/>
    </xf>
    <xf numFmtId="0" fontId="53" fillId="35" borderId="44" xfId="0" applyFont="1" applyFill="1" applyBorder="1" applyAlignment="1">
      <alignment horizontal="center" vertical="center"/>
    </xf>
    <xf numFmtId="0" fontId="53" fillId="35" borderId="12" xfId="0" applyFont="1" applyFill="1" applyBorder="1" applyAlignment="1">
      <alignment horizontal="center" vertical="center"/>
    </xf>
    <xf numFmtId="0" fontId="4" fillId="0" borderId="44" xfId="0" applyFont="1" applyBorder="1" applyAlignment="1">
      <alignment horizontal="left" vertical="center"/>
    </xf>
    <xf numFmtId="0" fontId="4" fillId="33" borderId="11" xfId="0" applyFont="1" applyFill="1" applyBorder="1" applyAlignment="1">
      <alignment horizontal="left" vertical="center" wrapText="1"/>
    </xf>
    <xf numFmtId="0" fontId="17" fillId="0" borderId="38" xfId="0" applyFont="1" applyBorder="1" applyAlignment="1">
      <alignment horizontal="left" vertical="center" wrapText="1"/>
    </xf>
    <xf numFmtId="0" fontId="17" fillId="0" borderId="12" xfId="0" applyFont="1" applyBorder="1" applyAlignment="1">
      <alignment horizontal="left" vertical="center" wrapText="1"/>
    </xf>
    <xf numFmtId="0" fontId="4" fillId="33" borderId="27"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6" fillId="33" borderId="31"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2" xfId="52" applyFont="1" applyFill="1" applyBorder="1" applyAlignment="1" applyProtection="1">
      <alignment horizontal="center" vertical="center"/>
      <protection/>
    </xf>
    <xf numFmtId="0" fontId="6" fillId="33" borderId="33"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17" fillId="0" borderId="11" xfId="0" applyFont="1" applyBorder="1" applyAlignment="1">
      <alignment horizontal="left" vertical="center" wrapText="1"/>
    </xf>
    <xf numFmtId="0" fontId="17" fillId="33" borderId="11" xfId="0" applyFont="1" applyFill="1" applyBorder="1" applyAlignment="1">
      <alignment horizontal="left" vertical="center" wrapText="1"/>
    </xf>
    <xf numFmtId="0" fontId="6" fillId="0" borderId="0" xfId="0" applyFont="1" applyAlignment="1">
      <alignment horizontal="left" vertical="center" wrapText="1"/>
    </xf>
    <xf numFmtId="0" fontId="6" fillId="33" borderId="46"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44"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17" fillId="0" borderId="44"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center"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0" fillId="0" borderId="11" xfId="0" applyFill="1" applyBorder="1" applyAlignment="1">
      <alignment/>
    </xf>
    <xf numFmtId="0" fontId="0" fillId="0" borderId="11" xfId="0" applyFont="1" applyFill="1" applyBorder="1" applyAlignment="1">
      <alignment horizontal="center" vertical="center"/>
    </xf>
    <xf numFmtId="0" fontId="0" fillId="33" borderId="11" xfId="0" applyFont="1" applyFill="1" applyBorder="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2">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8578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6954500"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120015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658177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153900"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18</xdr:row>
      <xdr:rowOff>95250</xdr:rowOff>
    </xdr:from>
    <xdr:to>
      <xdr:col>5</xdr:col>
      <xdr:colOff>714375</xdr:colOff>
      <xdr:row>26</xdr:row>
      <xdr:rowOff>57150</xdr:rowOff>
    </xdr:to>
    <xdr:sp>
      <xdr:nvSpPr>
        <xdr:cNvPr id="1" name="Flecha izquierda 2">
          <a:hlinkClick r:id="rId1"/>
        </xdr:cNvPr>
        <xdr:cNvSpPr>
          <a:spLocks/>
        </xdr:cNvSpPr>
      </xdr:nvSpPr>
      <xdr:spPr>
        <a:xfrm>
          <a:off x="5838825" y="617220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17</xdr:row>
      <xdr:rowOff>0</xdr:rowOff>
    </xdr:from>
    <xdr:to>
      <xdr:col>3</xdr:col>
      <xdr:colOff>1524000</xdr:colOff>
      <xdr:row>22</xdr:row>
      <xdr:rowOff>114300</xdr:rowOff>
    </xdr:to>
    <xdr:sp>
      <xdr:nvSpPr>
        <xdr:cNvPr id="1" name="Flecha izquierda 2">
          <a:hlinkClick r:id="rId1"/>
        </xdr:cNvPr>
        <xdr:cNvSpPr>
          <a:spLocks/>
        </xdr:cNvSpPr>
      </xdr:nvSpPr>
      <xdr:spPr>
        <a:xfrm>
          <a:off x="5057775" y="5343525"/>
          <a:ext cx="962025" cy="9239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2077700"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jduque@supersociedades.gov.co" TargetMode="External" /><Relationship Id="rId2" Type="http://schemas.openxmlformats.org/officeDocument/2006/relationships/hyperlink" Target="mailto:doram@supersociedades.gov.co" TargetMode="External" /><Relationship Id="rId3" Type="http://schemas.openxmlformats.org/officeDocument/2006/relationships/hyperlink" Target="mailto:efinancierosniif@supersociedades.gov.co" TargetMode="External" /><Relationship Id="rId4" Type="http://schemas.openxmlformats.org/officeDocument/2006/relationships/hyperlink" Target="mailto:efinancieros@supersociedades.gov.co" TargetMode="External" /><Relationship Id="rId5" Type="http://schemas.openxmlformats.org/officeDocument/2006/relationships/comments" Target="../comments7.xml" /><Relationship Id="rId6" Type="http://schemas.openxmlformats.org/officeDocument/2006/relationships/vmlDrawing" Target="../drawings/vmlDrawing6.vml" /><Relationship Id="rId7" Type="http://schemas.openxmlformats.org/officeDocument/2006/relationships/drawing" Target="../drawings/drawing7.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C36" sqref="C36"/>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7"/>
      <c r="B2" s="151"/>
      <c r="C2" s="152"/>
      <c r="D2" s="153" t="s">
        <v>119</v>
      </c>
      <c r="E2" s="154"/>
      <c r="F2" s="154"/>
      <c r="G2" s="154"/>
      <c r="H2" s="154"/>
      <c r="I2" s="154"/>
      <c r="J2" s="155"/>
      <c r="K2" s="141" t="s">
        <v>120</v>
      </c>
      <c r="L2" s="142"/>
      <c r="S2" s="16"/>
    </row>
    <row r="3" spans="1:19" s="13" customFormat="1" ht="23.25" customHeight="1">
      <c r="A3" s="57"/>
      <c r="B3" s="147"/>
      <c r="C3" s="148"/>
      <c r="D3" s="156" t="s">
        <v>121</v>
      </c>
      <c r="E3" s="157"/>
      <c r="F3" s="157"/>
      <c r="G3" s="157"/>
      <c r="H3" s="157"/>
      <c r="I3" s="157"/>
      <c r="J3" s="158"/>
      <c r="K3" s="143" t="s">
        <v>126</v>
      </c>
      <c r="L3" s="144"/>
      <c r="S3" s="16"/>
    </row>
    <row r="4" spans="1:19" s="13" customFormat="1" ht="24" customHeight="1">
      <c r="A4" s="57"/>
      <c r="B4" s="147"/>
      <c r="C4" s="148"/>
      <c r="D4" s="156" t="s">
        <v>122</v>
      </c>
      <c r="E4" s="157"/>
      <c r="F4" s="157"/>
      <c r="G4" s="157"/>
      <c r="H4" s="157"/>
      <c r="I4" s="157"/>
      <c r="J4" s="158"/>
      <c r="K4" s="143" t="s">
        <v>123</v>
      </c>
      <c r="L4" s="144"/>
      <c r="S4" s="16"/>
    </row>
    <row r="5" spans="1:19" s="13" customFormat="1" ht="22.5" customHeight="1" thickBot="1">
      <c r="A5" s="57"/>
      <c r="B5" s="149"/>
      <c r="C5" s="150"/>
      <c r="D5" s="159" t="s">
        <v>124</v>
      </c>
      <c r="E5" s="160"/>
      <c r="F5" s="160"/>
      <c r="G5" s="160"/>
      <c r="H5" s="160"/>
      <c r="I5" s="160"/>
      <c r="J5" s="161"/>
      <c r="K5" s="145" t="s">
        <v>125</v>
      </c>
      <c r="L5" s="146"/>
      <c r="S5" s="16"/>
    </row>
    <row r="6" spans="3:9" ht="5.25" customHeight="1">
      <c r="C6" s="14"/>
      <c r="D6" s="14"/>
      <c r="E6" s="14"/>
      <c r="F6" s="14"/>
      <c r="G6" s="14"/>
      <c r="H6" s="14"/>
      <c r="I6" s="14"/>
    </row>
    <row r="7" spans="3:19" ht="29.25" customHeight="1">
      <c r="C7" s="139" t="s">
        <v>0</v>
      </c>
      <c r="D7" s="139"/>
      <c r="E7" s="140" t="s">
        <v>174</v>
      </c>
      <c r="F7" s="140"/>
      <c r="G7" s="140"/>
      <c r="H7" s="140"/>
      <c r="I7" s="140"/>
      <c r="J7" s="140"/>
      <c r="K7" s="140"/>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8"/>
      <c r="C10" s="59"/>
      <c r="D10" s="59"/>
      <c r="E10" s="59"/>
      <c r="F10" s="59"/>
      <c r="G10" s="59"/>
      <c r="H10" s="59"/>
      <c r="I10" s="59"/>
      <c r="J10" s="59"/>
      <c r="K10" s="59"/>
      <c r="L10" s="60"/>
    </row>
    <row r="11" spans="2:12" ht="39.75" customHeight="1" thickBot="1">
      <c r="B11" s="61"/>
      <c r="C11" s="19" t="s">
        <v>34</v>
      </c>
      <c r="D11" s="62"/>
      <c r="E11" s="19" t="s">
        <v>35</v>
      </c>
      <c r="F11" s="62"/>
      <c r="G11" s="19" t="s">
        <v>48</v>
      </c>
      <c r="H11" s="62"/>
      <c r="I11" s="19" t="s">
        <v>68</v>
      </c>
      <c r="J11" s="62"/>
      <c r="K11" s="19" t="s">
        <v>49</v>
      </c>
      <c r="L11" s="63"/>
    </row>
    <row r="12" spans="2:12" ht="15" customHeight="1" thickBot="1">
      <c r="B12" s="61"/>
      <c r="C12" s="62"/>
      <c r="D12" s="62"/>
      <c r="E12" s="62"/>
      <c r="F12" s="62"/>
      <c r="G12" s="62"/>
      <c r="H12" s="62"/>
      <c r="I12" s="62"/>
      <c r="J12" s="62"/>
      <c r="K12" s="62"/>
      <c r="L12" s="63"/>
    </row>
    <row r="13" spans="2:12" ht="39.75" customHeight="1" thickBot="1">
      <c r="B13" s="61"/>
      <c r="C13" s="19" t="s">
        <v>36</v>
      </c>
      <c r="D13" s="62"/>
      <c r="E13" s="19" t="s">
        <v>37</v>
      </c>
      <c r="F13" s="62"/>
      <c r="G13" s="19" t="s">
        <v>38</v>
      </c>
      <c r="H13" s="62"/>
      <c r="I13" s="19" t="s">
        <v>50</v>
      </c>
      <c r="J13" s="62"/>
      <c r="K13" s="19" t="s">
        <v>39</v>
      </c>
      <c r="L13" s="63"/>
    </row>
    <row r="14" spans="2:12" ht="15" customHeight="1" thickBot="1">
      <c r="B14" s="61"/>
      <c r="C14" s="62"/>
      <c r="D14" s="62"/>
      <c r="E14" s="62"/>
      <c r="F14" s="62"/>
      <c r="G14" s="62"/>
      <c r="H14" s="62"/>
      <c r="I14" s="62"/>
      <c r="J14" s="62"/>
      <c r="K14" s="62"/>
      <c r="L14" s="63"/>
    </row>
    <row r="15" spans="2:12" ht="37.5" customHeight="1" thickBot="1">
      <c r="B15" s="61"/>
      <c r="C15" s="62"/>
      <c r="D15" s="62"/>
      <c r="E15" s="62"/>
      <c r="F15" s="62"/>
      <c r="G15" s="19" t="s">
        <v>40</v>
      </c>
      <c r="H15" s="62"/>
      <c r="I15" s="62"/>
      <c r="J15" s="62"/>
      <c r="K15" s="62"/>
      <c r="L15" s="63"/>
    </row>
    <row r="16" spans="2:12" ht="12.75" thickBot="1">
      <c r="B16" s="64"/>
      <c r="C16" s="65"/>
      <c r="D16" s="65"/>
      <c r="E16" s="65"/>
      <c r="F16" s="65"/>
      <c r="G16" s="65"/>
      <c r="H16" s="65"/>
      <c r="I16" s="65"/>
      <c r="J16" s="65"/>
      <c r="K16" s="65"/>
      <c r="L16" s="66"/>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D20" sqref="D20:P20"/>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32"/>
      <c r="C2" s="233"/>
      <c r="D2" s="249" t="s">
        <v>119</v>
      </c>
      <c r="E2" s="250"/>
      <c r="F2" s="250"/>
      <c r="G2" s="250"/>
      <c r="H2" s="250"/>
      <c r="I2" s="250"/>
      <c r="J2" s="251"/>
      <c r="K2" s="91"/>
      <c r="L2" s="89"/>
      <c r="M2" s="244" t="str">
        <f>Proyecto!K2</f>
        <v>Codigo: GC-F-015</v>
      </c>
      <c r="N2" s="244"/>
      <c r="O2" s="244"/>
      <c r="P2" s="245"/>
      <c r="R2" s="11"/>
      <c r="S2" s="11"/>
      <c r="T2" s="11"/>
      <c r="U2" s="15"/>
      <c r="AE2" s="16"/>
    </row>
    <row r="3" spans="2:31" s="12" customFormat="1" ht="23.25" customHeight="1">
      <c r="B3" s="234"/>
      <c r="C3" s="222"/>
      <c r="D3" s="252" t="s">
        <v>121</v>
      </c>
      <c r="E3" s="253"/>
      <c r="F3" s="253"/>
      <c r="G3" s="253"/>
      <c r="H3" s="253"/>
      <c r="I3" s="253"/>
      <c r="J3" s="254"/>
      <c r="K3" s="29"/>
      <c r="L3" s="67"/>
      <c r="M3" s="241" t="str">
        <f>Proyecto!K3</f>
        <v>Fecha: 17 de septiembre de 2014</v>
      </c>
      <c r="N3" s="241"/>
      <c r="O3" s="241"/>
      <c r="P3" s="246"/>
      <c r="R3" s="11"/>
      <c r="S3" s="11"/>
      <c r="T3" s="11"/>
      <c r="U3" s="15"/>
      <c r="AE3" s="16"/>
    </row>
    <row r="4" spans="2:31" s="12" customFormat="1" ht="24" customHeight="1">
      <c r="B4" s="234"/>
      <c r="C4" s="222"/>
      <c r="D4" s="252" t="s">
        <v>122</v>
      </c>
      <c r="E4" s="253"/>
      <c r="F4" s="253"/>
      <c r="G4" s="253"/>
      <c r="H4" s="253"/>
      <c r="I4" s="253"/>
      <c r="J4" s="254"/>
      <c r="K4" s="29"/>
      <c r="L4" s="67"/>
      <c r="M4" s="241" t="str">
        <f>Proyecto!K4</f>
        <v>Version 001</v>
      </c>
      <c r="N4" s="241"/>
      <c r="O4" s="241"/>
      <c r="P4" s="246"/>
      <c r="R4" s="11"/>
      <c r="U4" s="15"/>
      <c r="AE4" s="16"/>
    </row>
    <row r="5" spans="2:31" s="12" customFormat="1" ht="22.5" customHeight="1" thickBot="1">
      <c r="B5" s="235"/>
      <c r="C5" s="236"/>
      <c r="D5" s="255" t="s">
        <v>124</v>
      </c>
      <c r="E5" s="256"/>
      <c r="F5" s="256"/>
      <c r="G5" s="256"/>
      <c r="H5" s="256"/>
      <c r="I5" s="256"/>
      <c r="J5" s="257"/>
      <c r="K5" s="92"/>
      <c r="L5" s="90"/>
      <c r="M5" s="247" t="s">
        <v>125</v>
      </c>
      <c r="N5" s="247"/>
      <c r="O5" s="247"/>
      <c r="P5" s="248"/>
      <c r="R5" s="11"/>
      <c r="U5" s="11"/>
      <c r="AE5" s="16"/>
    </row>
    <row r="6" spans="2:16" ht="5.25" customHeight="1">
      <c r="B6" s="5"/>
      <c r="C6" s="5"/>
      <c r="D6" s="5"/>
      <c r="E6" s="5"/>
      <c r="F6" s="5"/>
      <c r="G6" s="5"/>
      <c r="H6" s="5"/>
      <c r="I6" s="5"/>
      <c r="J6" s="5"/>
      <c r="K6" s="5"/>
      <c r="L6" s="5"/>
      <c r="M6" s="5"/>
      <c r="N6" s="5"/>
      <c r="O6" s="5"/>
      <c r="P6" s="5"/>
    </row>
    <row r="7" spans="2:31" ht="29.25" customHeight="1">
      <c r="B7" s="139" t="s">
        <v>0</v>
      </c>
      <c r="C7" s="139"/>
      <c r="D7" s="173" t="str">
        <f>Proyecto!$E$7</f>
        <v>Recepción de Información Financiera</v>
      </c>
      <c r="E7" s="173"/>
      <c r="F7" s="173"/>
      <c r="G7" s="173"/>
      <c r="H7" s="173"/>
      <c r="I7" s="173"/>
      <c r="J7" s="173"/>
      <c r="K7" s="173"/>
      <c r="L7" s="173"/>
      <c r="M7" s="173"/>
      <c r="N7" s="173"/>
      <c r="O7" s="173"/>
      <c r="P7" s="173"/>
      <c r="AE7" s="1"/>
    </row>
    <row r="8" spans="2:31" ht="6.75" customHeight="1">
      <c r="B8" s="8"/>
      <c r="C8" s="8"/>
      <c r="D8" s="9"/>
      <c r="E8" s="9"/>
      <c r="F8" s="9"/>
      <c r="G8" s="9"/>
      <c r="H8" s="9"/>
      <c r="I8" s="9"/>
      <c r="J8" s="9"/>
      <c r="K8" s="9"/>
      <c r="L8" s="9"/>
      <c r="M8" s="9"/>
      <c r="N8" s="9"/>
      <c r="O8" s="9"/>
      <c r="P8" s="9"/>
      <c r="AE8" s="1"/>
    </row>
    <row r="9" ht="12"/>
    <row r="10" spans="2:31" ht="36" customHeight="1">
      <c r="B10" s="139" t="s">
        <v>28</v>
      </c>
      <c r="C10" s="139"/>
      <c r="D10" s="258" t="s">
        <v>217</v>
      </c>
      <c r="E10" s="173"/>
      <c r="F10" s="173"/>
      <c r="G10" s="173"/>
      <c r="H10" s="173"/>
      <c r="I10" s="173"/>
      <c r="J10" s="173"/>
      <c r="K10" s="173"/>
      <c r="L10" s="173"/>
      <c r="M10" s="173"/>
      <c r="N10" s="173"/>
      <c r="O10" s="173"/>
      <c r="P10" s="173"/>
      <c r="AE10" s="1"/>
    </row>
    <row r="11" spans="4:16" ht="14.25">
      <c r="D11" s="124"/>
      <c r="E11" s="124"/>
      <c r="F11" s="124"/>
      <c r="G11" s="124"/>
      <c r="H11" s="124"/>
      <c r="I11" s="124"/>
      <c r="J11" s="124"/>
      <c r="K11" s="124"/>
      <c r="L11" s="124"/>
      <c r="M11" s="124"/>
      <c r="N11" s="124"/>
      <c r="O11" s="124"/>
      <c r="P11" s="124"/>
    </row>
    <row r="12" spans="2:16" ht="30" customHeight="1">
      <c r="B12" s="139" t="s">
        <v>29</v>
      </c>
      <c r="C12" s="139"/>
      <c r="D12" s="259" t="s">
        <v>189</v>
      </c>
      <c r="E12" s="259"/>
      <c r="F12" s="259"/>
      <c r="G12" s="259"/>
      <c r="H12" s="259"/>
      <c r="I12" s="259"/>
      <c r="J12" s="259"/>
      <c r="K12" s="259"/>
      <c r="L12" s="259"/>
      <c r="M12" s="259"/>
      <c r="N12" s="259"/>
      <c r="O12" s="259"/>
      <c r="P12" s="259"/>
    </row>
    <row r="13" spans="2:31" ht="6.75" customHeight="1">
      <c r="B13" s="8"/>
      <c r="C13" s="8"/>
      <c r="D13" s="112"/>
      <c r="E13" s="112"/>
      <c r="F13" s="112"/>
      <c r="G13" s="112"/>
      <c r="H13" s="112"/>
      <c r="I13" s="112"/>
      <c r="J13" s="112"/>
      <c r="K13" s="112"/>
      <c r="L13" s="112"/>
      <c r="M13" s="112"/>
      <c r="N13" s="112"/>
      <c r="O13" s="112"/>
      <c r="P13" s="112"/>
      <c r="AE13" s="1"/>
    </row>
    <row r="14" spans="2:16" ht="30" customHeight="1">
      <c r="B14" s="139" t="s">
        <v>30</v>
      </c>
      <c r="C14" s="139"/>
      <c r="D14" s="258" t="s">
        <v>218</v>
      </c>
      <c r="E14" s="258"/>
      <c r="F14" s="258"/>
      <c r="G14" s="258"/>
      <c r="H14" s="258"/>
      <c r="I14" s="258"/>
      <c r="J14" s="258"/>
      <c r="K14" s="258"/>
      <c r="L14" s="258"/>
      <c r="M14" s="258"/>
      <c r="N14" s="258"/>
      <c r="O14" s="258"/>
      <c r="P14" s="258"/>
    </row>
    <row r="15" spans="2:31" ht="6.75" customHeight="1">
      <c r="B15" s="8"/>
      <c r="C15" s="8"/>
      <c r="D15" s="112"/>
      <c r="E15" s="112"/>
      <c r="F15" s="112"/>
      <c r="G15" s="112"/>
      <c r="H15" s="112"/>
      <c r="I15" s="112"/>
      <c r="J15" s="112"/>
      <c r="K15" s="112"/>
      <c r="L15" s="112"/>
      <c r="M15" s="112"/>
      <c r="N15" s="112"/>
      <c r="O15" s="112"/>
      <c r="P15" s="112"/>
      <c r="AE15" s="1"/>
    </row>
    <row r="16" spans="2:16" ht="30" customHeight="1">
      <c r="B16" s="139" t="s">
        <v>31</v>
      </c>
      <c r="C16" s="139"/>
      <c r="D16" s="258" t="s">
        <v>190</v>
      </c>
      <c r="E16" s="258"/>
      <c r="F16" s="258"/>
      <c r="G16" s="258"/>
      <c r="H16" s="258"/>
      <c r="I16" s="258"/>
      <c r="J16" s="258"/>
      <c r="K16" s="258"/>
      <c r="L16" s="258"/>
      <c r="M16" s="258"/>
      <c r="N16" s="258"/>
      <c r="O16" s="258"/>
      <c r="P16" s="258"/>
    </row>
    <row r="17" spans="2:31" ht="6.75" customHeight="1">
      <c r="B17" s="8"/>
      <c r="C17" s="8"/>
      <c r="D17" s="112"/>
      <c r="E17" s="112"/>
      <c r="F17" s="112"/>
      <c r="G17" s="112"/>
      <c r="H17" s="112"/>
      <c r="I17" s="112"/>
      <c r="J17" s="112"/>
      <c r="K17" s="112"/>
      <c r="L17" s="112"/>
      <c r="M17" s="112"/>
      <c r="N17" s="112"/>
      <c r="O17" s="112"/>
      <c r="P17" s="112"/>
      <c r="AE17" s="1"/>
    </row>
    <row r="18" spans="2:16" ht="74.25" customHeight="1">
      <c r="B18" s="139" t="s">
        <v>32</v>
      </c>
      <c r="C18" s="139"/>
      <c r="D18" s="258" t="s">
        <v>219</v>
      </c>
      <c r="E18" s="258"/>
      <c r="F18" s="258"/>
      <c r="G18" s="258"/>
      <c r="H18" s="258"/>
      <c r="I18" s="258"/>
      <c r="J18" s="258"/>
      <c r="K18" s="258"/>
      <c r="L18" s="258"/>
      <c r="M18" s="258"/>
      <c r="N18" s="258"/>
      <c r="O18" s="258"/>
      <c r="P18" s="258"/>
    </row>
    <row r="19" spans="2:31" ht="6.75" customHeight="1">
      <c r="B19" s="8"/>
      <c r="C19" s="8"/>
      <c r="D19" s="112"/>
      <c r="E19" s="112"/>
      <c r="F19" s="112"/>
      <c r="G19" s="112"/>
      <c r="H19" s="112"/>
      <c r="I19" s="112"/>
      <c r="J19" s="112"/>
      <c r="K19" s="112"/>
      <c r="L19" s="112"/>
      <c r="M19" s="112"/>
      <c r="N19" s="112"/>
      <c r="O19" s="112"/>
      <c r="P19" s="112"/>
      <c r="AE19" s="1"/>
    </row>
    <row r="20" spans="2:16" ht="30" customHeight="1">
      <c r="B20" s="139" t="s">
        <v>33</v>
      </c>
      <c r="C20" s="139"/>
      <c r="D20" s="258" t="s">
        <v>220</v>
      </c>
      <c r="E20" s="258"/>
      <c r="F20" s="258"/>
      <c r="G20" s="258"/>
      <c r="H20" s="258"/>
      <c r="I20" s="258"/>
      <c r="J20" s="258"/>
      <c r="K20" s="258"/>
      <c r="L20" s="258"/>
      <c r="M20" s="258"/>
      <c r="N20" s="258"/>
      <c r="O20" s="258"/>
      <c r="P20" s="258"/>
    </row>
    <row r="21"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19"/>
  <sheetViews>
    <sheetView showGridLines="0" zoomScale="90" zoomScaleNormal="90" zoomScalePageLayoutView="0" workbookViewId="0" topLeftCell="A1">
      <selection activeCell="G21" sqref="G21"/>
    </sheetView>
  </sheetViews>
  <sheetFormatPr defaultColWidth="11.421875" defaultRowHeight="12.75"/>
  <cols>
    <col min="1" max="1" width="7.28125" style="1" customWidth="1"/>
    <col min="2" max="2" width="38.00390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62"/>
      <c r="C2" s="261" t="s">
        <v>119</v>
      </c>
      <c r="D2" s="261"/>
      <c r="E2" s="261"/>
      <c r="F2" s="261"/>
      <c r="G2" s="261"/>
      <c r="H2" s="261"/>
      <c r="I2" s="261"/>
      <c r="J2" s="261"/>
      <c r="K2" s="267" t="str">
        <f>Proyecto!K2</f>
        <v>Codigo: GC-F-015</v>
      </c>
      <c r="L2" s="245"/>
      <c r="M2" s="83"/>
      <c r="N2" s="83"/>
    </row>
    <row r="3" spans="2:14" s="18" customFormat="1" ht="23.25" customHeight="1">
      <c r="B3" s="263"/>
      <c r="C3" s="265" t="s">
        <v>121</v>
      </c>
      <c r="D3" s="265"/>
      <c r="E3" s="265"/>
      <c r="F3" s="265"/>
      <c r="G3" s="265"/>
      <c r="H3" s="265"/>
      <c r="I3" s="265"/>
      <c r="J3" s="265"/>
      <c r="K3" s="268" t="str">
        <f>Proyecto!K3</f>
        <v>Fecha: 17 de septiembre de 2014</v>
      </c>
      <c r="L3" s="246"/>
      <c r="M3" s="83"/>
      <c r="N3" s="83"/>
    </row>
    <row r="4" spans="2:14" s="18" customFormat="1" ht="24" customHeight="1">
      <c r="B4" s="263"/>
      <c r="C4" s="265" t="s">
        <v>122</v>
      </c>
      <c r="D4" s="265"/>
      <c r="E4" s="265"/>
      <c r="F4" s="265"/>
      <c r="G4" s="265"/>
      <c r="H4" s="265"/>
      <c r="I4" s="265"/>
      <c r="J4" s="265"/>
      <c r="K4" s="268" t="str">
        <f>Proyecto!K4</f>
        <v>Version 001</v>
      </c>
      <c r="L4" s="246"/>
      <c r="M4" s="83"/>
      <c r="N4" s="83"/>
    </row>
    <row r="5" spans="2:14" s="18" customFormat="1" ht="22.5" customHeight="1" thickBot="1">
      <c r="B5" s="264"/>
      <c r="C5" s="266" t="s">
        <v>124</v>
      </c>
      <c r="D5" s="266"/>
      <c r="E5" s="266"/>
      <c r="F5" s="266"/>
      <c r="G5" s="266"/>
      <c r="H5" s="266"/>
      <c r="I5" s="266"/>
      <c r="J5" s="266"/>
      <c r="K5" s="269" t="s">
        <v>125</v>
      </c>
      <c r="L5" s="248"/>
      <c r="M5" s="83"/>
      <c r="N5" s="83"/>
    </row>
    <row r="6" spans="2:5" ht="5.25" customHeight="1">
      <c r="B6" s="17"/>
      <c r="C6" s="48"/>
      <c r="D6" s="17"/>
      <c r="E6" s="17"/>
    </row>
    <row r="7" spans="2:13" ht="29.25" customHeight="1">
      <c r="B7" s="139" t="s">
        <v>0</v>
      </c>
      <c r="C7" s="139"/>
      <c r="D7" s="173" t="str">
        <f>Proyecto!$E$7</f>
        <v>Recepción de Información Financiera</v>
      </c>
      <c r="E7" s="173"/>
      <c r="F7" s="173"/>
      <c r="G7" s="173"/>
      <c r="H7" s="173"/>
      <c r="I7" s="173"/>
      <c r="J7" s="173"/>
      <c r="K7" s="173"/>
      <c r="L7" s="173"/>
      <c r="M7" s="1"/>
    </row>
    <row r="9" spans="2:12" ht="51.75" customHeight="1">
      <c r="B9" s="43" t="s">
        <v>191</v>
      </c>
      <c r="C9" s="43" t="s">
        <v>75</v>
      </c>
      <c r="D9" s="43" t="s">
        <v>76</v>
      </c>
      <c r="E9" s="44" t="s">
        <v>77</v>
      </c>
      <c r="F9" s="43" t="s">
        <v>78</v>
      </c>
      <c r="G9" s="45" t="s">
        <v>87</v>
      </c>
      <c r="H9" s="45" t="s">
        <v>88</v>
      </c>
      <c r="I9" s="45" t="s">
        <v>89</v>
      </c>
      <c r="J9" s="44" t="s">
        <v>79</v>
      </c>
      <c r="K9" s="46" t="s">
        <v>80</v>
      </c>
      <c r="L9" s="46" t="s">
        <v>81</v>
      </c>
    </row>
    <row r="10" spans="1:13" ht="58.5" customHeight="1">
      <c r="A10" s="108">
        <v>1</v>
      </c>
      <c r="B10" s="127" t="s">
        <v>205</v>
      </c>
      <c r="C10" s="129" t="s">
        <v>97</v>
      </c>
      <c r="D10" s="126">
        <v>1</v>
      </c>
      <c r="E10" s="130">
        <v>0.1</v>
      </c>
      <c r="F10" s="117" t="s">
        <v>192</v>
      </c>
      <c r="G10" s="131">
        <v>42737</v>
      </c>
      <c r="H10" s="131">
        <v>42766</v>
      </c>
      <c r="I10" s="132">
        <f>(H10-G10)/7</f>
        <v>4.142857142857143</v>
      </c>
      <c r="J10" s="126"/>
      <c r="K10" s="131"/>
      <c r="L10" s="133"/>
      <c r="M10" s="100"/>
    </row>
    <row r="11" spans="1:13" ht="48.75" customHeight="1">
      <c r="A11" s="111">
        <v>2</v>
      </c>
      <c r="B11" s="127" t="s">
        <v>206</v>
      </c>
      <c r="C11" s="129" t="s">
        <v>97</v>
      </c>
      <c r="D11" s="126">
        <v>1</v>
      </c>
      <c r="E11" s="130">
        <v>0.1</v>
      </c>
      <c r="F11" s="134" t="s">
        <v>204</v>
      </c>
      <c r="G11" s="131">
        <v>42737</v>
      </c>
      <c r="H11" s="131">
        <v>42766</v>
      </c>
      <c r="I11" s="132">
        <f>(H11-G11)/7</f>
        <v>4.142857142857143</v>
      </c>
      <c r="J11" s="126"/>
      <c r="K11" s="131"/>
      <c r="L11" s="133"/>
      <c r="M11" s="100"/>
    </row>
    <row r="12" spans="1:13" ht="42.75">
      <c r="A12" s="108">
        <v>3</v>
      </c>
      <c r="B12" s="127" t="s">
        <v>203</v>
      </c>
      <c r="C12" s="129" t="s">
        <v>144</v>
      </c>
      <c r="D12" s="126">
        <v>1</v>
      </c>
      <c r="E12" s="130">
        <v>0.1</v>
      </c>
      <c r="F12" s="134" t="s">
        <v>204</v>
      </c>
      <c r="G12" s="131">
        <v>42793</v>
      </c>
      <c r="H12" s="131">
        <v>42821</v>
      </c>
      <c r="I12" s="132">
        <f>(H12-G12)/7</f>
        <v>4</v>
      </c>
      <c r="J12" s="126"/>
      <c r="K12" s="131"/>
      <c r="L12" s="133"/>
      <c r="M12" s="100"/>
    </row>
    <row r="13" spans="1:13" ht="58.5" customHeight="1">
      <c r="A13" s="108">
        <v>4</v>
      </c>
      <c r="B13" s="118" t="s">
        <v>207</v>
      </c>
      <c r="C13" s="129" t="s">
        <v>208</v>
      </c>
      <c r="D13" s="126">
        <v>1</v>
      </c>
      <c r="E13" s="130">
        <v>0.15</v>
      </c>
      <c r="F13" s="117" t="s">
        <v>143</v>
      </c>
      <c r="G13" s="131">
        <v>42789</v>
      </c>
      <c r="H13" s="131">
        <v>42878</v>
      </c>
      <c r="I13" s="132">
        <f>(H13-G13)/7</f>
        <v>12.714285714285714</v>
      </c>
      <c r="J13" s="126"/>
      <c r="K13" s="131"/>
      <c r="L13" s="133"/>
      <c r="M13" s="100"/>
    </row>
    <row r="14" spans="1:13" ht="43.5" customHeight="1">
      <c r="A14" s="108">
        <v>5</v>
      </c>
      <c r="B14" s="118" t="s">
        <v>196</v>
      </c>
      <c r="C14" s="129" t="s">
        <v>197</v>
      </c>
      <c r="D14" s="126" t="s">
        <v>173</v>
      </c>
      <c r="E14" s="130">
        <v>0.4</v>
      </c>
      <c r="F14" s="117" t="s">
        <v>143</v>
      </c>
      <c r="G14" s="131">
        <v>42789</v>
      </c>
      <c r="H14" s="131">
        <v>42878</v>
      </c>
      <c r="I14" s="132">
        <f>(H14-G14)/7</f>
        <v>12.714285714285714</v>
      </c>
      <c r="J14" s="126"/>
      <c r="K14" s="131"/>
      <c r="L14" s="133"/>
      <c r="M14" s="100"/>
    </row>
    <row r="15" spans="1:13" ht="34.5" customHeight="1">
      <c r="A15" s="108">
        <v>5</v>
      </c>
      <c r="B15" s="118" t="s">
        <v>198</v>
      </c>
      <c r="C15" s="129" t="s">
        <v>199</v>
      </c>
      <c r="D15" s="126">
        <v>1</v>
      </c>
      <c r="E15" s="130">
        <v>0.15</v>
      </c>
      <c r="F15" s="117" t="s">
        <v>200</v>
      </c>
      <c r="G15" s="131">
        <v>42870</v>
      </c>
      <c r="H15" s="131">
        <v>42947</v>
      </c>
      <c r="I15" s="132">
        <f>(H15-G15)/7</f>
        <v>11</v>
      </c>
      <c r="J15" s="126"/>
      <c r="K15" s="131"/>
      <c r="L15" s="133"/>
      <c r="M15" s="100"/>
    </row>
    <row r="16" spans="5:12" ht="21" customHeight="1">
      <c r="E16" s="136">
        <f>SUM(E10:E15)</f>
        <v>1</v>
      </c>
      <c r="I16" s="135">
        <f>+SUM(I10:I15)</f>
        <v>48.714285714285715</v>
      </c>
      <c r="L16" s="137">
        <f>SUM(L10:L15)</f>
        <v>0</v>
      </c>
    </row>
    <row r="18" spans="2:6" ht="25.5" customHeight="1">
      <c r="B18" s="106"/>
      <c r="C18" s="260"/>
      <c r="D18" s="260"/>
      <c r="E18" s="260"/>
      <c r="F18" s="260"/>
    </row>
    <row r="19" ht="15">
      <c r="B19" s="109"/>
    </row>
  </sheetData>
  <sheetProtection/>
  <mergeCells count="12">
    <mergeCell ref="C18:F18"/>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9:F65451 F16:F17 G16:H65451 J16:K65451 I17:I65451">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G15" sqref="G15:J15"/>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76"/>
      <c r="C2" s="277"/>
      <c r="D2" s="273" t="s">
        <v>119</v>
      </c>
      <c r="E2" s="250"/>
      <c r="F2" s="250"/>
      <c r="G2" s="250"/>
      <c r="H2" s="250"/>
      <c r="I2" s="250"/>
      <c r="J2" s="250"/>
      <c r="K2" s="87"/>
      <c r="L2" s="87"/>
      <c r="M2" s="267" t="str">
        <f>Proyecto!K2</f>
        <v>Codigo: GC-F-015</v>
      </c>
      <c r="N2" s="244"/>
      <c r="O2" s="244"/>
      <c r="P2" s="245"/>
      <c r="R2" s="11"/>
      <c r="S2" s="11"/>
      <c r="T2" s="11" t="s">
        <v>131</v>
      </c>
      <c r="U2" s="15"/>
      <c r="AE2" s="16"/>
    </row>
    <row r="3" spans="2:31" s="12" customFormat="1" ht="23.25" customHeight="1">
      <c r="B3" s="278"/>
      <c r="C3" s="279"/>
      <c r="D3" s="274" t="s">
        <v>121</v>
      </c>
      <c r="E3" s="253"/>
      <c r="F3" s="253"/>
      <c r="G3" s="253"/>
      <c r="H3" s="253"/>
      <c r="I3" s="253"/>
      <c r="J3" s="253"/>
      <c r="K3" s="86"/>
      <c r="L3" s="86"/>
      <c r="M3" s="268" t="str">
        <f>Proyecto!K3</f>
        <v>Fecha: 17 de septiembre de 2014</v>
      </c>
      <c r="N3" s="241"/>
      <c r="O3" s="241"/>
      <c r="P3" s="246"/>
      <c r="R3" s="11"/>
      <c r="S3" s="11"/>
      <c r="T3" s="11" t="s">
        <v>132</v>
      </c>
      <c r="U3" s="15"/>
      <c r="AE3" s="16"/>
    </row>
    <row r="4" spans="2:31" s="12" customFormat="1" ht="24" customHeight="1">
      <c r="B4" s="278"/>
      <c r="C4" s="279"/>
      <c r="D4" s="274" t="s">
        <v>122</v>
      </c>
      <c r="E4" s="253"/>
      <c r="F4" s="253"/>
      <c r="G4" s="253"/>
      <c r="H4" s="253"/>
      <c r="I4" s="253"/>
      <c r="J4" s="253"/>
      <c r="K4" s="86"/>
      <c r="L4" s="86"/>
      <c r="M4" s="268" t="str">
        <f>Proyecto!K4</f>
        <v>Version 001</v>
      </c>
      <c r="N4" s="241"/>
      <c r="O4" s="241"/>
      <c r="P4" s="246"/>
      <c r="R4" s="11"/>
      <c r="T4" s="11" t="s">
        <v>133</v>
      </c>
      <c r="U4" s="15"/>
      <c r="AE4" s="16"/>
    </row>
    <row r="5" spans="2:31" s="12" customFormat="1" ht="22.5" customHeight="1" thickBot="1">
      <c r="B5" s="280"/>
      <c r="C5" s="281"/>
      <c r="D5" s="275" t="s">
        <v>124</v>
      </c>
      <c r="E5" s="256"/>
      <c r="F5" s="256"/>
      <c r="G5" s="256"/>
      <c r="H5" s="256"/>
      <c r="I5" s="256"/>
      <c r="J5" s="256"/>
      <c r="K5" s="88"/>
      <c r="L5" s="88"/>
      <c r="M5" s="269" t="s">
        <v>125</v>
      </c>
      <c r="N5" s="247"/>
      <c r="O5" s="247"/>
      <c r="P5" s="248"/>
      <c r="R5" s="11"/>
      <c r="T5" s="11" t="s">
        <v>134</v>
      </c>
      <c r="U5" s="11"/>
      <c r="AE5" s="16"/>
    </row>
    <row r="6" spans="2:20" ht="5.25" customHeight="1">
      <c r="B6" s="5"/>
      <c r="C6" s="5"/>
      <c r="D6" s="5"/>
      <c r="E6" s="5"/>
      <c r="F6" s="5"/>
      <c r="G6" s="5"/>
      <c r="H6" s="5"/>
      <c r="I6" s="5"/>
      <c r="J6" s="5"/>
      <c r="K6" s="5"/>
      <c r="L6" s="5"/>
      <c r="M6" s="5"/>
      <c r="N6" s="5"/>
      <c r="O6" s="5"/>
      <c r="P6" s="5"/>
      <c r="T6" s="7"/>
    </row>
    <row r="7" spans="2:31" ht="29.25" customHeight="1">
      <c r="B7" s="139" t="s">
        <v>0</v>
      </c>
      <c r="C7" s="139"/>
      <c r="D7" s="271" t="str">
        <f>Proyecto!$E$7</f>
        <v>Recepción de Información Financiera</v>
      </c>
      <c r="E7" s="271"/>
      <c r="F7" s="271"/>
      <c r="G7" s="271"/>
      <c r="H7" s="271"/>
      <c r="I7" s="271"/>
      <c r="J7" s="271"/>
      <c r="K7" s="271"/>
      <c r="L7" s="271"/>
      <c r="M7" s="271"/>
      <c r="N7" s="271"/>
      <c r="O7" s="271"/>
      <c r="P7" s="271"/>
      <c r="AE7" s="1"/>
    </row>
    <row r="8" spans="2:31" ht="6.75" customHeight="1">
      <c r="B8" s="8"/>
      <c r="C8" s="8"/>
      <c r="D8" s="9"/>
      <c r="E8" s="9"/>
      <c r="F8" s="9"/>
      <c r="G8" s="9"/>
      <c r="H8" s="9"/>
      <c r="I8" s="9"/>
      <c r="J8" s="9"/>
      <c r="K8" s="9"/>
      <c r="L8" s="9"/>
      <c r="M8" s="9"/>
      <c r="N8" s="9"/>
      <c r="O8" s="9"/>
      <c r="P8" s="9"/>
      <c r="AE8" s="1"/>
    </row>
    <row r="10" spans="2:16" ht="21.75" customHeight="1">
      <c r="B10" s="194" t="s">
        <v>22</v>
      </c>
      <c r="C10" s="194"/>
      <c r="D10" s="194"/>
      <c r="E10" s="194"/>
      <c r="F10" s="194"/>
      <c r="G10" s="194"/>
      <c r="H10" s="194"/>
      <c r="I10" s="194"/>
      <c r="J10" s="194"/>
      <c r="K10" s="194"/>
      <c r="L10" s="194"/>
      <c r="M10" s="194"/>
      <c r="N10" s="194"/>
      <c r="O10" s="194"/>
      <c r="P10" s="194"/>
    </row>
    <row r="11" spans="2:16" ht="21.75" customHeight="1">
      <c r="B11" s="191" t="s">
        <v>127</v>
      </c>
      <c r="C11" s="191"/>
      <c r="D11" s="191"/>
      <c r="E11" s="191"/>
      <c r="F11" s="93" t="s">
        <v>128</v>
      </c>
      <c r="G11" s="191" t="s">
        <v>129</v>
      </c>
      <c r="H11" s="191"/>
      <c r="I11" s="191"/>
      <c r="J11" s="191"/>
      <c r="K11" s="95"/>
      <c r="L11" s="95"/>
      <c r="M11" s="191" t="s">
        <v>130</v>
      </c>
      <c r="N11" s="191"/>
      <c r="O11" s="191"/>
      <c r="P11" s="191"/>
    </row>
    <row r="12" spans="2:16" ht="49.5" customHeight="1">
      <c r="B12" s="216" t="s">
        <v>193</v>
      </c>
      <c r="C12" s="270"/>
      <c r="D12" s="270"/>
      <c r="E12" s="217"/>
      <c r="F12" s="117" t="s">
        <v>131</v>
      </c>
      <c r="G12" s="197" t="s">
        <v>195</v>
      </c>
      <c r="H12" s="197"/>
      <c r="I12" s="197"/>
      <c r="J12" s="197"/>
      <c r="K12" s="138"/>
      <c r="L12" s="138"/>
      <c r="M12" s="197" t="s">
        <v>143</v>
      </c>
      <c r="N12" s="197"/>
      <c r="O12" s="197"/>
      <c r="P12" s="197"/>
    </row>
    <row r="13" spans="2:16" ht="49.5" customHeight="1">
      <c r="B13" s="197" t="s">
        <v>139</v>
      </c>
      <c r="C13" s="197"/>
      <c r="D13" s="197"/>
      <c r="E13" s="197"/>
      <c r="F13" s="117" t="s">
        <v>133</v>
      </c>
      <c r="G13" s="197" t="s">
        <v>154</v>
      </c>
      <c r="H13" s="197"/>
      <c r="I13" s="197"/>
      <c r="J13" s="197"/>
      <c r="K13" s="138"/>
      <c r="L13" s="138"/>
      <c r="M13" s="197" t="s">
        <v>143</v>
      </c>
      <c r="N13" s="197"/>
      <c r="O13" s="197"/>
      <c r="P13" s="197"/>
    </row>
    <row r="14" spans="2:16" ht="49.5" customHeight="1">
      <c r="B14" s="216" t="s">
        <v>138</v>
      </c>
      <c r="C14" s="270"/>
      <c r="D14" s="270"/>
      <c r="E14" s="217"/>
      <c r="F14" s="117" t="s">
        <v>133</v>
      </c>
      <c r="G14" s="197" t="s">
        <v>153</v>
      </c>
      <c r="H14" s="197"/>
      <c r="I14" s="197"/>
      <c r="J14" s="197"/>
      <c r="K14" s="138"/>
      <c r="L14" s="138"/>
      <c r="M14" s="197" t="s">
        <v>221</v>
      </c>
      <c r="N14" s="197"/>
      <c r="O14" s="197"/>
      <c r="P14" s="197"/>
    </row>
    <row r="15" spans="2:16" ht="60" customHeight="1">
      <c r="B15" s="197" t="s">
        <v>194</v>
      </c>
      <c r="C15" s="197"/>
      <c r="D15" s="197"/>
      <c r="E15" s="197"/>
      <c r="F15" s="117" t="s">
        <v>133</v>
      </c>
      <c r="G15" s="197" t="s">
        <v>222</v>
      </c>
      <c r="H15" s="197"/>
      <c r="I15" s="197"/>
      <c r="J15" s="197"/>
      <c r="K15" s="138"/>
      <c r="L15" s="138"/>
      <c r="M15" s="197" t="s">
        <v>201</v>
      </c>
      <c r="N15" s="197"/>
      <c r="O15" s="197"/>
      <c r="P15" s="197"/>
    </row>
    <row r="16" spans="2:16" ht="21.75" customHeight="1">
      <c r="B16" s="272"/>
      <c r="C16" s="272"/>
      <c r="D16" s="272"/>
      <c r="E16" s="272"/>
      <c r="F16" s="94"/>
      <c r="G16" s="272"/>
      <c r="H16" s="272"/>
      <c r="I16" s="272"/>
      <c r="J16" s="272"/>
      <c r="K16" s="22"/>
      <c r="L16" s="22"/>
      <c r="M16" s="272"/>
      <c r="N16" s="272"/>
      <c r="O16" s="272"/>
      <c r="P16" s="272"/>
    </row>
    <row r="18" spans="2:16" ht="21.75" customHeight="1">
      <c r="B18" s="194" t="s">
        <v>23</v>
      </c>
      <c r="C18" s="194"/>
      <c r="D18" s="194"/>
      <c r="E18" s="194"/>
      <c r="F18" s="194"/>
      <c r="G18" s="194"/>
      <c r="H18" s="194"/>
      <c r="I18" s="194"/>
      <c r="J18" s="194"/>
      <c r="K18" s="194"/>
      <c r="L18" s="194"/>
      <c r="M18" s="194"/>
      <c r="N18" s="194"/>
      <c r="O18" s="194"/>
      <c r="P18" s="194"/>
    </row>
    <row r="19" spans="2:16" ht="21.75" customHeight="1">
      <c r="B19" s="169" t="s">
        <v>152</v>
      </c>
      <c r="C19" s="169"/>
      <c r="D19" s="169"/>
      <c r="E19" s="169"/>
      <c r="F19" s="169"/>
      <c r="G19" s="169"/>
      <c r="H19" s="169"/>
      <c r="I19" s="169"/>
      <c r="J19" s="169"/>
      <c r="K19" s="169"/>
      <c r="L19" s="169"/>
      <c r="M19" s="169"/>
      <c r="N19" s="169"/>
      <c r="O19" s="169"/>
      <c r="P19" s="169"/>
    </row>
  </sheetData>
  <sheetProtection/>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102</v>
      </c>
      <c r="C4" s="28" t="s">
        <v>56</v>
      </c>
      <c r="E4" s="28" t="s">
        <v>57</v>
      </c>
      <c r="G4" s="28" t="s">
        <v>58</v>
      </c>
      <c r="I4" s="28" t="s">
        <v>62</v>
      </c>
      <c r="K4" s="28" t="s">
        <v>63</v>
      </c>
      <c r="M4" s="28"/>
      <c r="O4" s="28" t="s">
        <v>94</v>
      </c>
      <c r="Q4" s="28" t="s">
        <v>105</v>
      </c>
    </row>
    <row r="5" spans="1:17" ht="12.75">
      <c r="A5" t="s">
        <v>103</v>
      </c>
      <c r="C5" s="27" t="s">
        <v>51</v>
      </c>
      <c r="E5" s="27" t="s">
        <v>52</v>
      </c>
      <c r="G5" s="27" t="s">
        <v>59</v>
      </c>
      <c r="I5" s="27" t="s">
        <v>91</v>
      </c>
      <c r="K5" s="27" t="s">
        <v>64</v>
      </c>
      <c r="M5" t="s">
        <v>82</v>
      </c>
      <c r="O5" s="27" t="s">
        <v>95</v>
      </c>
      <c r="Q5" t="s">
        <v>108</v>
      </c>
    </row>
    <row r="6" spans="1:17" ht="12.75">
      <c r="A6" t="s">
        <v>104</v>
      </c>
      <c r="C6" s="27" t="s">
        <v>54</v>
      </c>
      <c r="E6" s="27" t="s">
        <v>55</v>
      </c>
      <c r="G6" s="27" t="s">
        <v>60</v>
      </c>
      <c r="I6" s="27" t="s">
        <v>92</v>
      </c>
      <c r="K6" s="27" t="s">
        <v>65</v>
      </c>
      <c r="M6" t="s">
        <v>90</v>
      </c>
      <c r="O6" s="27" t="s">
        <v>96</v>
      </c>
      <c r="Q6" t="s">
        <v>109</v>
      </c>
    </row>
    <row r="7" spans="3:17" ht="12.75">
      <c r="C7" s="27" t="s">
        <v>53</v>
      </c>
      <c r="G7" s="27" t="s">
        <v>61</v>
      </c>
      <c r="K7" s="30" t="s">
        <v>66</v>
      </c>
      <c r="O7" s="30" t="s">
        <v>97</v>
      </c>
      <c r="Q7" t="s">
        <v>110</v>
      </c>
    </row>
    <row r="8" spans="15:17" ht="12.75">
      <c r="O8" s="30" t="s">
        <v>98</v>
      </c>
      <c r="Q8" t="s">
        <v>111</v>
      </c>
    </row>
    <row r="9" spans="15:17" ht="12.75">
      <c r="O9" s="30" t="s">
        <v>99</v>
      </c>
      <c r="Q9" t="s">
        <v>112</v>
      </c>
    </row>
    <row r="10" spans="15:17" ht="12.75">
      <c r="O10" s="30" t="s">
        <v>100</v>
      </c>
      <c r="Q10" t="s">
        <v>113</v>
      </c>
    </row>
    <row r="11" spans="15:17" ht="12.75">
      <c r="O11" s="30" t="s">
        <v>74</v>
      </c>
      <c r="Q11" t="s">
        <v>114</v>
      </c>
    </row>
    <row r="12" ht="12.75">
      <c r="Q12" t="s">
        <v>115</v>
      </c>
    </row>
    <row r="14" ht="12.75">
      <c r="Q14" s="28" t="s">
        <v>116</v>
      </c>
    </row>
    <row r="15" ht="12.75">
      <c r="Q15" t="s">
        <v>108</v>
      </c>
    </row>
    <row r="16" ht="12.75">
      <c r="Q16" t="s">
        <v>109</v>
      </c>
    </row>
    <row r="17" ht="12.75">
      <c r="Q17" t="s">
        <v>110</v>
      </c>
    </row>
    <row r="18" ht="12.75">
      <c r="Q18" t="s">
        <v>111</v>
      </c>
    </row>
    <row r="19" ht="12.75">
      <c r="Q19" t="s">
        <v>112</v>
      </c>
    </row>
    <row r="20" ht="12.75">
      <c r="Q20" t="s">
        <v>113</v>
      </c>
    </row>
    <row r="21" ht="12.75">
      <c r="Q21" t="s">
        <v>114</v>
      </c>
    </row>
    <row r="22" ht="12.75">
      <c r="Q22" t="s">
        <v>115</v>
      </c>
    </row>
    <row r="23" ht="12.75">
      <c r="Q23" s="27" t="s">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35"/>
  <sheetViews>
    <sheetView showGridLines="0" zoomScale="90" zoomScaleNormal="90" zoomScalePageLayoutView="0" workbookViewId="0" topLeftCell="A2">
      <selection activeCell="E45" sqref="E44:E45"/>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51"/>
      <c r="C2" s="152"/>
      <c r="D2" s="153" t="s">
        <v>119</v>
      </c>
      <c r="E2" s="154"/>
      <c r="F2" s="154"/>
      <c r="G2" s="154"/>
      <c r="H2" s="154"/>
      <c r="I2" s="154"/>
      <c r="J2" s="155"/>
      <c r="K2" s="141" t="s">
        <v>145</v>
      </c>
      <c r="L2" s="174"/>
      <c r="M2" s="141" t="str">
        <f>Proyecto!K2</f>
        <v>Codigo: GC-F-015</v>
      </c>
      <c r="N2" s="165"/>
      <c r="O2" s="165"/>
      <c r="P2" s="142"/>
      <c r="R2" s="11"/>
      <c r="S2" s="11"/>
      <c r="T2" s="11"/>
      <c r="U2" s="15"/>
      <c r="AE2" s="16"/>
    </row>
    <row r="3" spans="2:31" s="12" customFormat="1" ht="23.25" customHeight="1">
      <c r="B3" s="147"/>
      <c r="C3" s="148"/>
      <c r="D3" s="156" t="s">
        <v>121</v>
      </c>
      <c r="E3" s="157"/>
      <c r="F3" s="157"/>
      <c r="G3" s="157"/>
      <c r="H3" s="157"/>
      <c r="I3" s="157"/>
      <c r="J3" s="158"/>
      <c r="K3" s="143" t="s">
        <v>126</v>
      </c>
      <c r="L3" s="175"/>
      <c r="M3" s="166" t="str">
        <f>Proyecto!K3</f>
        <v>Fecha: 17 de septiembre de 2014</v>
      </c>
      <c r="N3" s="167"/>
      <c r="O3" s="167"/>
      <c r="P3" s="168"/>
      <c r="R3" s="11"/>
      <c r="S3" s="11"/>
      <c r="T3" s="11"/>
      <c r="U3" s="15"/>
      <c r="AE3" s="16"/>
    </row>
    <row r="4" spans="2:31" s="12" customFormat="1" ht="24" customHeight="1">
      <c r="B4" s="147"/>
      <c r="C4" s="148"/>
      <c r="D4" s="156" t="s">
        <v>122</v>
      </c>
      <c r="E4" s="157"/>
      <c r="F4" s="157"/>
      <c r="G4" s="157"/>
      <c r="H4" s="157"/>
      <c r="I4" s="157"/>
      <c r="J4" s="158"/>
      <c r="K4" s="143" t="s">
        <v>146</v>
      </c>
      <c r="L4" s="175"/>
      <c r="M4" s="143" t="str">
        <f>Proyecto!K4</f>
        <v>Version 001</v>
      </c>
      <c r="N4" s="169"/>
      <c r="O4" s="169"/>
      <c r="P4" s="144"/>
      <c r="R4" s="11"/>
      <c r="U4" s="15"/>
      <c r="AE4" s="16"/>
    </row>
    <row r="5" spans="2:31" s="12" customFormat="1" ht="22.5" customHeight="1" thickBot="1">
      <c r="B5" s="149"/>
      <c r="C5" s="150"/>
      <c r="D5" s="159" t="s">
        <v>124</v>
      </c>
      <c r="E5" s="160"/>
      <c r="F5" s="160"/>
      <c r="G5" s="160"/>
      <c r="H5" s="160"/>
      <c r="I5" s="160"/>
      <c r="J5" s="161"/>
      <c r="K5" s="145" t="s">
        <v>125</v>
      </c>
      <c r="L5" s="176"/>
      <c r="M5" s="170" t="s">
        <v>125</v>
      </c>
      <c r="N5" s="171"/>
      <c r="O5" s="171"/>
      <c r="P5" s="172"/>
      <c r="R5" s="11"/>
      <c r="U5" s="11"/>
      <c r="AE5" s="16"/>
    </row>
    <row r="6" spans="2:16" ht="5.25" customHeight="1">
      <c r="B6" s="5"/>
      <c r="C6" s="5"/>
      <c r="D6" s="5"/>
      <c r="E6" s="5"/>
      <c r="F6" s="5"/>
      <c r="G6" s="5"/>
      <c r="H6" s="5"/>
      <c r="I6" s="5"/>
      <c r="J6" s="5"/>
      <c r="K6" s="5"/>
      <c r="L6" s="5"/>
      <c r="M6" s="5"/>
      <c r="N6" s="5"/>
      <c r="O6" s="5"/>
      <c r="P6" s="5"/>
    </row>
    <row r="7" spans="2:31" ht="29.25" customHeight="1">
      <c r="B7" s="139" t="s">
        <v>0</v>
      </c>
      <c r="C7" s="139"/>
      <c r="D7" s="173" t="str">
        <f>Proyecto!$E$7</f>
        <v>Recepción de Información Financiera</v>
      </c>
      <c r="E7" s="173"/>
      <c r="F7" s="173"/>
      <c r="G7" s="173"/>
      <c r="H7" s="173"/>
      <c r="I7" s="173"/>
      <c r="J7" s="173"/>
      <c r="K7" s="173"/>
      <c r="L7" s="173"/>
      <c r="M7" s="173"/>
      <c r="N7" s="173"/>
      <c r="O7" s="173"/>
      <c r="P7" s="173"/>
      <c r="AE7" s="1"/>
    </row>
    <row r="8" spans="2:31" ht="6.75" customHeight="1">
      <c r="B8" s="8"/>
      <c r="C8" s="8"/>
      <c r="D8" s="112"/>
      <c r="E8" s="112"/>
      <c r="F8" s="112"/>
      <c r="G8" s="112"/>
      <c r="H8" s="112"/>
      <c r="I8" s="112"/>
      <c r="J8" s="112"/>
      <c r="K8" s="112"/>
      <c r="L8" s="112"/>
      <c r="M8" s="112"/>
      <c r="N8" s="112"/>
      <c r="O8" s="112"/>
      <c r="P8" s="112"/>
      <c r="AE8" s="1"/>
    </row>
    <row r="9" spans="2:31" ht="39.75" customHeight="1">
      <c r="B9" s="183" t="s">
        <v>24</v>
      </c>
      <c r="C9" s="184"/>
      <c r="D9" s="180" t="s">
        <v>175</v>
      </c>
      <c r="E9" s="181"/>
      <c r="F9" s="181"/>
      <c r="G9" s="181"/>
      <c r="H9" s="181"/>
      <c r="I9" s="181"/>
      <c r="J9" s="181"/>
      <c r="K9" s="181"/>
      <c r="L9" s="181"/>
      <c r="M9" s="181"/>
      <c r="N9" s="181"/>
      <c r="O9" s="181"/>
      <c r="P9" s="182"/>
      <c r="AE9" s="1"/>
    </row>
    <row r="10" spans="4:16" ht="7.5" customHeight="1">
      <c r="D10" s="113"/>
      <c r="E10" s="113"/>
      <c r="F10" s="113"/>
      <c r="G10" s="113"/>
      <c r="H10" s="113"/>
      <c r="I10" s="113"/>
      <c r="J10" s="113"/>
      <c r="K10" s="113"/>
      <c r="L10" s="113"/>
      <c r="M10" s="113"/>
      <c r="N10" s="113"/>
      <c r="O10" s="113"/>
      <c r="P10" s="113"/>
    </row>
    <row r="11" spans="2:31" ht="39.75" customHeight="1">
      <c r="B11" s="183" t="s">
        <v>25</v>
      </c>
      <c r="C11" s="184"/>
      <c r="D11" s="177" t="s">
        <v>209</v>
      </c>
      <c r="E11" s="178"/>
      <c r="F11" s="178"/>
      <c r="G11" s="178"/>
      <c r="H11" s="178"/>
      <c r="I11" s="178"/>
      <c r="J11" s="178"/>
      <c r="K11" s="178"/>
      <c r="L11" s="178"/>
      <c r="M11" s="178"/>
      <c r="N11" s="178"/>
      <c r="O11" s="178"/>
      <c r="P11" s="179"/>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63" t="s">
        <v>101</v>
      </c>
      <c r="C13" s="163"/>
      <c r="D13" s="49" t="s">
        <v>1</v>
      </c>
      <c r="E13" s="162" t="s">
        <v>176</v>
      </c>
      <c r="F13" s="162"/>
      <c r="G13" s="162"/>
      <c r="H13" s="162"/>
      <c r="I13" s="162"/>
      <c r="J13" s="162"/>
      <c r="K13" s="162"/>
      <c r="L13" s="162"/>
      <c r="M13" s="162"/>
      <c r="N13" s="162"/>
      <c r="O13" s="162"/>
      <c r="P13" s="162"/>
      <c r="AE13" s="1"/>
    </row>
    <row r="14" spans="2:21" s="52" customFormat="1" ht="21" customHeight="1">
      <c r="B14" s="164"/>
      <c r="C14" s="164"/>
      <c r="D14" s="50" t="s">
        <v>103</v>
      </c>
      <c r="E14" s="162"/>
      <c r="F14" s="162"/>
      <c r="G14" s="162"/>
      <c r="H14" s="162"/>
      <c r="I14" s="162"/>
      <c r="J14" s="162"/>
      <c r="K14" s="162"/>
      <c r="L14" s="162"/>
      <c r="M14" s="162"/>
      <c r="N14" s="162"/>
      <c r="O14" s="162"/>
      <c r="P14" s="162"/>
      <c r="R14" s="11"/>
      <c r="U14" s="11"/>
    </row>
    <row r="15" spans="2:21" s="52" customFormat="1" ht="5.25" customHeight="1">
      <c r="B15" s="10"/>
      <c r="C15" s="10"/>
      <c r="D15" s="51"/>
      <c r="E15" s="114"/>
      <c r="F15" s="114"/>
      <c r="G15" s="114"/>
      <c r="H15" s="114"/>
      <c r="I15" s="114"/>
      <c r="J15" s="114"/>
      <c r="K15" s="114"/>
      <c r="L15" s="114"/>
      <c r="M15" s="114"/>
      <c r="N15" s="114"/>
      <c r="O15" s="114"/>
      <c r="P15" s="114"/>
      <c r="R15" s="11"/>
      <c r="U15" s="11"/>
    </row>
    <row r="16" spans="2:31" ht="22.5" customHeight="1">
      <c r="B16" s="163" t="s">
        <v>101</v>
      </c>
      <c r="C16" s="163"/>
      <c r="D16" s="53" t="s">
        <v>1</v>
      </c>
      <c r="E16" s="162" t="s">
        <v>177</v>
      </c>
      <c r="F16" s="162"/>
      <c r="G16" s="162"/>
      <c r="H16" s="162"/>
      <c r="I16" s="162"/>
      <c r="J16" s="162"/>
      <c r="K16" s="162"/>
      <c r="L16" s="162"/>
      <c r="M16" s="162"/>
      <c r="N16" s="162"/>
      <c r="O16" s="162"/>
      <c r="P16" s="162"/>
      <c r="AE16" s="1"/>
    </row>
    <row r="17" spans="2:21" s="56" customFormat="1" ht="21" customHeight="1">
      <c r="B17" s="164"/>
      <c r="C17" s="164"/>
      <c r="D17" s="54" t="s">
        <v>104</v>
      </c>
      <c r="E17" s="162"/>
      <c r="F17" s="162"/>
      <c r="G17" s="162"/>
      <c r="H17" s="162"/>
      <c r="I17" s="162"/>
      <c r="J17" s="162"/>
      <c r="K17" s="162"/>
      <c r="L17" s="162"/>
      <c r="M17" s="162"/>
      <c r="N17" s="162"/>
      <c r="O17" s="162"/>
      <c r="P17" s="162"/>
      <c r="R17" s="11"/>
      <c r="U17" s="11"/>
    </row>
    <row r="18" spans="2:21" s="56" customFormat="1" ht="5.25" customHeight="1">
      <c r="B18" s="10"/>
      <c r="C18" s="10"/>
      <c r="D18" s="55"/>
      <c r="E18" s="114"/>
      <c r="F18" s="114"/>
      <c r="G18" s="114"/>
      <c r="H18" s="114"/>
      <c r="I18" s="114"/>
      <c r="J18" s="114"/>
      <c r="K18" s="114"/>
      <c r="L18" s="114"/>
      <c r="M18" s="114"/>
      <c r="N18" s="114"/>
      <c r="O18" s="114"/>
      <c r="P18" s="114"/>
      <c r="R18" s="11"/>
      <c r="U18" s="11"/>
    </row>
    <row r="19" spans="2:31" ht="22.5" customHeight="1">
      <c r="B19" s="163" t="s">
        <v>101</v>
      </c>
      <c r="C19" s="163"/>
      <c r="D19" s="53" t="s">
        <v>1</v>
      </c>
      <c r="E19" s="162" t="s">
        <v>147</v>
      </c>
      <c r="F19" s="162"/>
      <c r="G19" s="162"/>
      <c r="H19" s="162"/>
      <c r="I19" s="162"/>
      <c r="J19" s="162"/>
      <c r="K19" s="162"/>
      <c r="L19" s="162"/>
      <c r="M19" s="162"/>
      <c r="N19" s="162"/>
      <c r="O19" s="162"/>
      <c r="P19" s="162"/>
      <c r="AE19" s="1"/>
    </row>
    <row r="20" spans="2:21" s="56" customFormat="1" ht="21" customHeight="1">
      <c r="B20" s="164"/>
      <c r="C20" s="164"/>
      <c r="D20" s="54" t="s">
        <v>104</v>
      </c>
      <c r="E20" s="162"/>
      <c r="F20" s="162"/>
      <c r="G20" s="162"/>
      <c r="H20" s="162"/>
      <c r="I20" s="162"/>
      <c r="J20" s="162"/>
      <c r="K20" s="162"/>
      <c r="L20" s="162"/>
      <c r="M20" s="162"/>
      <c r="N20" s="162"/>
      <c r="O20" s="162"/>
      <c r="P20" s="162"/>
      <c r="R20" s="11"/>
      <c r="U20" s="11"/>
    </row>
    <row r="21" spans="2:21" s="56" customFormat="1" ht="5.25" customHeight="1">
      <c r="B21" s="10"/>
      <c r="C21" s="10"/>
      <c r="D21" s="55"/>
      <c r="E21" s="114"/>
      <c r="F21" s="114"/>
      <c r="G21" s="114"/>
      <c r="H21" s="114"/>
      <c r="I21" s="114"/>
      <c r="J21" s="114"/>
      <c r="K21" s="114"/>
      <c r="L21" s="114"/>
      <c r="M21" s="114"/>
      <c r="N21" s="114"/>
      <c r="O21" s="114"/>
      <c r="P21" s="114"/>
      <c r="R21" s="11"/>
      <c r="U21" s="11"/>
    </row>
    <row r="22" spans="2:31" ht="22.5" customHeight="1">
      <c r="B22" s="163" t="s">
        <v>101</v>
      </c>
      <c r="C22" s="163"/>
      <c r="D22" s="53" t="s">
        <v>1</v>
      </c>
      <c r="E22" s="162" t="s">
        <v>178</v>
      </c>
      <c r="F22" s="162"/>
      <c r="G22" s="162"/>
      <c r="H22" s="162"/>
      <c r="I22" s="162"/>
      <c r="J22" s="162"/>
      <c r="K22" s="162"/>
      <c r="L22" s="162"/>
      <c r="M22" s="162"/>
      <c r="N22" s="162"/>
      <c r="O22" s="162"/>
      <c r="P22" s="162"/>
      <c r="AE22" s="1"/>
    </row>
    <row r="23" spans="2:21" s="56" customFormat="1" ht="21" customHeight="1">
      <c r="B23" s="164"/>
      <c r="C23" s="164"/>
      <c r="D23" s="54" t="s">
        <v>104</v>
      </c>
      <c r="E23" s="162"/>
      <c r="F23" s="162"/>
      <c r="G23" s="162"/>
      <c r="H23" s="162"/>
      <c r="I23" s="162"/>
      <c r="J23" s="162"/>
      <c r="K23" s="162"/>
      <c r="L23" s="162"/>
      <c r="M23" s="162"/>
      <c r="N23" s="162"/>
      <c r="O23" s="162"/>
      <c r="P23" s="162"/>
      <c r="R23" s="11"/>
      <c r="U23" s="11"/>
    </row>
    <row r="24" ht="12"/>
    <row r="35" ht="12">
      <c r="E35" s="110"/>
    </row>
  </sheetData>
  <sheetProtection/>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F31" sqref="F31"/>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51"/>
      <c r="C2" s="152"/>
      <c r="D2" s="185" t="s">
        <v>119</v>
      </c>
      <c r="E2" s="186"/>
      <c r="F2" s="186"/>
      <c r="G2" s="186"/>
      <c r="H2" s="187"/>
      <c r="I2" s="69" t="str">
        <f>Proyecto!K2</f>
        <v>Codigo: GC-F-015</v>
      </c>
      <c r="J2" s="25"/>
      <c r="K2" s="25"/>
      <c r="L2" s="25"/>
      <c r="M2" s="68"/>
      <c r="N2" s="68"/>
      <c r="T2" s="16"/>
    </row>
    <row r="3" spans="2:20" s="21" customFormat="1" ht="23.25" customHeight="1" thickBot="1">
      <c r="B3" s="147"/>
      <c r="C3" s="148"/>
      <c r="D3" s="185" t="s">
        <v>121</v>
      </c>
      <c r="E3" s="186"/>
      <c r="F3" s="186"/>
      <c r="G3" s="186"/>
      <c r="H3" s="187"/>
      <c r="I3" s="70" t="str">
        <f>Proyecto!K3</f>
        <v>Fecha: 17 de septiembre de 2014</v>
      </c>
      <c r="J3" s="25"/>
      <c r="K3" s="25"/>
      <c r="L3" s="25"/>
      <c r="M3" s="68"/>
      <c r="N3" s="68"/>
      <c r="T3" s="16"/>
    </row>
    <row r="4" spans="2:20" s="21" customFormat="1" ht="24" customHeight="1" thickBot="1">
      <c r="B4" s="147"/>
      <c r="C4" s="148"/>
      <c r="D4" s="185" t="s">
        <v>122</v>
      </c>
      <c r="E4" s="186"/>
      <c r="F4" s="186"/>
      <c r="G4" s="186"/>
      <c r="H4" s="187"/>
      <c r="I4" s="70" t="str">
        <f>Proyecto!K4</f>
        <v>Version 001</v>
      </c>
      <c r="J4" s="25"/>
      <c r="K4" s="25"/>
      <c r="L4" s="25"/>
      <c r="M4" s="68"/>
      <c r="N4" s="68"/>
      <c r="T4" s="16"/>
    </row>
    <row r="5" spans="2:20" s="21" customFormat="1" ht="22.5" customHeight="1" thickBot="1">
      <c r="B5" s="149"/>
      <c r="C5" s="150"/>
      <c r="D5" s="188" t="s">
        <v>124</v>
      </c>
      <c r="E5" s="189"/>
      <c r="F5" s="189"/>
      <c r="G5" s="189"/>
      <c r="H5" s="190"/>
      <c r="I5" s="71" t="s">
        <v>125</v>
      </c>
      <c r="J5" s="25"/>
      <c r="K5" s="25"/>
      <c r="L5" s="25"/>
      <c r="M5" s="68"/>
      <c r="N5" s="68"/>
      <c r="T5" s="16"/>
    </row>
    <row r="6" spans="2:9" ht="5.25" customHeight="1">
      <c r="B6" s="20"/>
      <c r="C6" s="20"/>
      <c r="D6" s="20"/>
      <c r="E6" s="20"/>
      <c r="F6" s="20"/>
      <c r="G6" s="48"/>
      <c r="H6" s="20"/>
      <c r="I6" s="20"/>
    </row>
    <row r="7" spans="2:24" ht="29.25" customHeight="1">
      <c r="B7" s="139" t="s">
        <v>0</v>
      </c>
      <c r="C7" s="139"/>
      <c r="D7" s="173" t="str">
        <f>Proyecto!$E$7</f>
        <v>Recepción de Información Financiera</v>
      </c>
      <c r="E7" s="173"/>
      <c r="F7" s="173"/>
      <c r="G7" s="173"/>
      <c r="H7" s="173"/>
      <c r="I7" s="173"/>
      <c r="X7" s="1"/>
    </row>
    <row r="8" spans="2:14" s="21" customFormat="1" ht="10.5" customHeight="1">
      <c r="B8" s="10"/>
      <c r="C8" s="10"/>
      <c r="D8" s="6"/>
      <c r="E8" s="6"/>
      <c r="F8" s="6"/>
      <c r="G8" s="6"/>
      <c r="H8" s="6"/>
      <c r="I8" s="6"/>
      <c r="N8" s="25"/>
    </row>
    <row r="9" spans="2:24" ht="18.75" customHeight="1">
      <c r="B9" s="194" t="s">
        <v>107</v>
      </c>
      <c r="C9" s="194"/>
      <c r="D9" s="194"/>
      <c r="E9" s="194"/>
      <c r="F9" s="194"/>
      <c r="G9" s="194"/>
      <c r="H9" s="194"/>
      <c r="I9" s="194"/>
      <c r="X9" s="1"/>
    </row>
    <row r="10" spans="2:24" ht="28.5" customHeight="1">
      <c r="B10" s="191" t="s">
        <v>26</v>
      </c>
      <c r="C10" s="191"/>
      <c r="D10" s="180" t="s">
        <v>179</v>
      </c>
      <c r="E10" s="195"/>
      <c r="F10" s="195"/>
      <c r="G10" s="195"/>
      <c r="H10" s="195"/>
      <c r="I10" s="196"/>
      <c r="X10" s="1"/>
    </row>
    <row r="11" spans="2:24" ht="22.5" customHeight="1">
      <c r="B11" s="191" t="s">
        <v>1</v>
      </c>
      <c r="C11" s="191"/>
      <c r="D11" s="191" t="s">
        <v>2</v>
      </c>
      <c r="E11" s="191"/>
      <c r="F11" s="33" t="s">
        <v>3</v>
      </c>
      <c r="G11" s="49" t="s">
        <v>105</v>
      </c>
      <c r="H11" s="49" t="s">
        <v>4</v>
      </c>
      <c r="I11" s="49" t="s">
        <v>106</v>
      </c>
      <c r="X11" s="1"/>
    </row>
    <row r="12" spans="2:24" ht="91.5" customHeight="1">
      <c r="B12" s="193" t="s">
        <v>51</v>
      </c>
      <c r="C12" s="193"/>
      <c r="D12" s="193" t="s">
        <v>137</v>
      </c>
      <c r="E12" s="193"/>
      <c r="F12" s="115">
        <v>1</v>
      </c>
      <c r="G12" s="116" t="s">
        <v>109</v>
      </c>
      <c r="H12" s="116" t="s">
        <v>55</v>
      </c>
      <c r="I12" s="116" t="s">
        <v>180</v>
      </c>
      <c r="X12" s="1"/>
    </row>
    <row r="13" spans="2:24" ht="24.75" customHeight="1">
      <c r="B13" s="191" t="s">
        <v>5</v>
      </c>
      <c r="C13" s="191"/>
      <c r="D13" s="192" t="s">
        <v>143</v>
      </c>
      <c r="E13" s="192"/>
      <c r="F13" s="192"/>
      <c r="G13" s="192"/>
      <c r="H13" s="192"/>
      <c r="I13" s="192"/>
      <c r="X13" s="1"/>
    </row>
  </sheetData>
  <sheetProtection/>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14"/>
  <sheetViews>
    <sheetView showGridLines="0" zoomScale="90" zoomScaleNormal="90" zoomScalePageLayoutView="0" workbookViewId="0" topLeftCell="A4">
      <selection activeCell="F14" sqref="F14:G14"/>
    </sheetView>
  </sheetViews>
  <sheetFormatPr defaultColWidth="11.421875" defaultRowHeight="12.75"/>
  <cols>
    <col min="1" max="1" width="2.421875" style="1" customWidth="1"/>
    <col min="2" max="2" width="34.28125" style="1" customWidth="1"/>
    <col min="3" max="3" width="39.421875" style="1" customWidth="1"/>
    <col min="4" max="4" width="41.0039062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2"/>
      <c r="C2" s="188" t="s">
        <v>119</v>
      </c>
      <c r="D2" s="189"/>
      <c r="E2" s="189"/>
      <c r="F2" s="190"/>
      <c r="G2" s="69" t="str">
        <f>Proyecto!K2</f>
        <v>Codigo: GC-F-015</v>
      </c>
      <c r="H2" s="11"/>
      <c r="I2" s="11"/>
      <c r="J2" s="15"/>
      <c r="T2" s="16"/>
    </row>
    <row r="3" spans="2:20" s="12" customFormat="1" ht="23.25" customHeight="1" thickBot="1">
      <c r="B3" s="73"/>
      <c r="C3" s="188" t="s">
        <v>121</v>
      </c>
      <c r="D3" s="189"/>
      <c r="E3" s="189"/>
      <c r="F3" s="190"/>
      <c r="G3" s="70" t="str">
        <f>Proyecto!K3</f>
        <v>Fecha: 17 de septiembre de 2014</v>
      </c>
      <c r="H3" s="11"/>
      <c r="I3" s="11"/>
      <c r="J3" s="15"/>
      <c r="T3" s="16"/>
    </row>
    <row r="4" spans="2:20" s="12" customFormat="1" ht="24" customHeight="1" thickBot="1">
      <c r="B4" s="73"/>
      <c r="C4" s="188" t="s">
        <v>122</v>
      </c>
      <c r="D4" s="189"/>
      <c r="E4" s="189"/>
      <c r="F4" s="190"/>
      <c r="G4" s="70" t="str">
        <f>Proyecto!K4</f>
        <v>Version 001</v>
      </c>
      <c r="J4" s="15"/>
      <c r="T4" s="16"/>
    </row>
    <row r="5" spans="2:20" s="12" customFormat="1" ht="22.5" customHeight="1" thickBot="1">
      <c r="B5" s="74"/>
      <c r="C5" s="188" t="s">
        <v>124</v>
      </c>
      <c r="D5" s="189"/>
      <c r="E5" s="189"/>
      <c r="F5" s="190"/>
      <c r="G5" s="71" t="s">
        <v>125</v>
      </c>
      <c r="J5" s="11"/>
      <c r="T5" s="16"/>
    </row>
    <row r="6" spans="2:7" ht="5.25" customHeight="1">
      <c r="B6" s="5"/>
      <c r="C6" s="20"/>
      <c r="D6" s="5"/>
      <c r="E6" s="48"/>
      <c r="F6" s="5"/>
      <c r="G6" s="5"/>
    </row>
    <row r="7" spans="2:22" ht="29.25" customHeight="1">
      <c r="B7" s="39" t="s">
        <v>0</v>
      </c>
      <c r="C7" s="173" t="str">
        <f>Proyecto!$E$7</f>
        <v>Recepción de Información Financiera</v>
      </c>
      <c r="D7" s="173"/>
      <c r="E7" s="173"/>
      <c r="F7" s="173"/>
      <c r="G7" s="173"/>
      <c r="V7" s="1"/>
    </row>
    <row r="8" ht="12"/>
    <row r="9" spans="2:7" ht="18" customHeight="1">
      <c r="B9" s="194" t="s">
        <v>42</v>
      </c>
      <c r="C9" s="194"/>
      <c r="D9" s="194"/>
      <c r="E9" s="194"/>
      <c r="F9" s="194"/>
      <c r="G9" s="194"/>
    </row>
    <row r="10" ht="15" customHeight="1">
      <c r="E10" s="105"/>
    </row>
    <row r="11" spans="2:7" ht="20.25" customHeight="1">
      <c r="B11" s="33" t="s">
        <v>71</v>
      </c>
      <c r="C11" s="33" t="s">
        <v>6</v>
      </c>
      <c r="D11" s="33" t="s">
        <v>14</v>
      </c>
      <c r="E11" s="96" t="s">
        <v>41</v>
      </c>
      <c r="F11" s="194" t="s">
        <v>15</v>
      </c>
      <c r="G11" s="194"/>
    </row>
    <row r="12" spans="2:7" ht="127.5" customHeight="1">
      <c r="B12" s="117" t="s">
        <v>59</v>
      </c>
      <c r="C12" s="117" t="s">
        <v>135</v>
      </c>
      <c r="D12" s="118" t="s">
        <v>212</v>
      </c>
      <c r="E12" s="117" t="s">
        <v>91</v>
      </c>
      <c r="F12" s="197" t="s">
        <v>215</v>
      </c>
      <c r="G12" s="197"/>
    </row>
    <row r="13" spans="2:7" ht="262.5" customHeight="1">
      <c r="B13" s="117" t="s">
        <v>60</v>
      </c>
      <c r="C13" s="117" t="s">
        <v>136</v>
      </c>
      <c r="D13" s="118" t="s">
        <v>211</v>
      </c>
      <c r="E13" s="117" t="s">
        <v>91</v>
      </c>
      <c r="F13" s="197" t="s">
        <v>181</v>
      </c>
      <c r="G13" s="197"/>
    </row>
    <row r="14" spans="2:7" ht="114.75" customHeight="1">
      <c r="B14" s="117" t="s">
        <v>150</v>
      </c>
      <c r="C14" s="117" t="s">
        <v>213</v>
      </c>
      <c r="D14" s="118" t="s">
        <v>210</v>
      </c>
      <c r="E14" s="117" t="s">
        <v>91</v>
      </c>
      <c r="F14" s="197" t="s">
        <v>214</v>
      </c>
      <c r="G14" s="197"/>
    </row>
  </sheetData>
  <sheetProtection/>
  <mergeCells count="10">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E15:L65484 H8:L14 N8:T65484">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7"/>
  <sheetViews>
    <sheetView zoomScale="115" zoomScaleNormal="115" zoomScalePageLayoutView="0" workbookViewId="0" topLeftCell="A1">
      <selection activeCell="B9" sqref="B9"/>
    </sheetView>
  </sheetViews>
  <sheetFormatPr defaultColWidth="11.421875" defaultRowHeight="12.75"/>
  <cols>
    <col min="1" max="1" width="5.00390625" style="75" customWidth="1"/>
    <col min="2" max="2" width="30.28125" style="103" customWidth="1"/>
    <col min="3" max="3" width="25.00390625" style="75" customWidth="1"/>
    <col min="4" max="4" width="11.421875" style="75" customWidth="1"/>
    <col min="5" max="5" width="33.00390625" style="75" customWidth="1"/>
    <col min="6" max="6" width="20.7109375" style="75" customWidth="1"/>
    <col min="7" max="7" width="25.57421875" style="75" customWidth="1"/>
    <col min="8" max="8" width="15.00390625" style="75" customWidth="1"/>
    <col min="9" max="16384" width="11.421875" style="75" customWidth="1"/>
  </cols>
  <sheetData>
    <row r="1" ht="13.5" thickBot="1"/>
    <row r="2" spans="2:8" ht="18" customHeight="1" thickBot="1">
      <c r="B2" s="97"/>
      <c r="C2" s="209" t="s">
        <v>119</v>
      </c>
      <c r="D2" s="210"/>
      <c r="E2" s="210"/>
      <c r="F2" s="210"/>
      <c r="G2" s="203" t="str">
        <f>Proyecto!K2</f>
        <v>Codigo: GC-F-015</v>
      </c>
      <c r="H2" s="204"/>
    </row>
    <row r="3" spans="2:8" ht="19.5" customHeight="1" thickBot="1">
      <c r="B3" s="98"/>
      <c r="C3" s="209" t="s">
        <v>121</v>
      </c>
      <c r="D3" s="210"/>
      <c r="E3" s="210"/>
      <c r="F3" s="210"/>
      <c r="G3" s="205" t="str">
        <f>Proyecto!K3</f>
        <v>Fecha: 17 de septiembre de 2014</v>
      </c>
      <c r="H3" s="206"/>
    </row>
    <row r="4" spans="2:8" ht="19.5" customHeight="1" thickBot="1">
      <c r="B4" s="98"/>
      <c r="C4" s="209" t="s">
        <v>122</v>
      </c>
      <c r="D4" s="210"/>
      <c r="E4" s="210"/>
      <c r="F4" s="210"/>
      <c r="G4" s="207" t="str">
        <f>Proyecto!K4</f>
        <v>Version 001</v>
      </c>
      <c r="H4" s="208"/>
    </row>
    <row r="5" spans="2:8" ht="21.75" customHeight="1" thickBot="1">
      <c r="B5" s="99"/>
      <c r="C5" s="209" t="s">
        <v>124</v>
      </c>
      <c r="D5" s="210"/>
      <c r="E5" s="210"/>
      <c r="F5" s="210"/>
      <c r="G5" s="205" t="s">
        <v>125</v>
      </c>
      <c r="H5" s="206"/>
    </row>
    <row r="6" ht="21" customHeight="1"/>
    <row r="7" spans="2:8" ht="22.5" customHeight="1">
      <c r="B7" s="198" t="s">
        <v>73</v>
      </c>
      <c r="C7" s="199"/>
      <c r="D7" s="199"/>
      <c r="E7" s="199"/>
      <c r="F7" s="199"/>
      <c r="G7" s="199"/>
      <c r="H7" s="199"/>
    </row>
    <row r="8" spans="2:8" ht="45" customHeight="1">
      <c r="B8" s="284" t="s">
        <v>223</v>
      </c>
      <c r="C8" s="200"/>
      <c r="D8" s="200"/>
      <c r="E8" s="200"/>
      <c r="F8" s="200"/>
      <c r="G8" s="200"/>
      <c r="H8" s="200"/>
    </row>
    <row r="9" ht="12.75">
      <c r="B9" s="104"/>
    </row>
    <row r="10" ht="12.75"/>
    <row r="11" spans="2:8" ht="22.5" customHeight="1">
      <c r="B11" s="201" t="s">
        <v>70</v>
      </c>
      <c r="C11" s="202"/>
      <c r="E11" s="198" t="s">
        <v>72</v>
      </c>
      <c r="F11" s="199"/>
      <c r="G11" s="199"/>
      <c r="H11" s="199"/>
    </row>
    <row r="12" ht="12.75"/>
    <row r="13" spans="2:8" ht="20.25" customHeight="1">
      <c r="B13" s="40" t="s">
        <v>6</v>
      </c>
      <c r="C13" s="40" t="s">
        <v>71</v>
      </c>
      <c r="D13" s="76"/>
      <c r="E13" s="40" t="s">
        <v>6</v>
      </c>
      <c r="F13" s="40" t="s">
        <v>71</v>
      </c>
      <c r="G13" s="40" t="s">
        <v>69</v>
      </c>
      <c r="H13" s="40" t="s">
        <v>86</v>
      </c>
    </row>
    <row r="14" spans="2:8" ht="21.75" customHeight="1">
      <c r="B14" s="101" t="s">
        <v>148</v>
      </c>
      <c r="C14" s="102" t="s">
        <v>59</v>
      </c>
      <c r="E14" s="283" t="s">
        <v>216</v>
      </c>
      <c r="F14" s="282"/>
      <c r="G14" s="282"/>
      <c r="H14" s="282"/>
    </row>
    <row r="15" spans="2:8" ht="21.75" customHeight="1">
      <c r="B15" s="101" t="s">
        <v>149</v>
      </c>
      <c r="C15" s="102" t="s">
        <v>60</v>
      </c>
      <c r="E15" s="282"/>
      <c r="F15" s="282"/>
      <c r="G15" s="282"/>
      <c r="H15" s="282"/>
    </row>
    <row r="16" spans="2:8" ht="21.75" customHeight="1">
      <c r="B16" s="101" t="s">
        <v>182</v>
      </c>
      <c r="C16" s="102" t="s">
        <v>151</v>
      </c>
      <c r="E16" s="282"/>
      <c r="F16" s="282"/>
      <c r="G16" s="282"/>
      <c r="H16" s="282"/>
    </row>
    <row r="17" spans="2:8" ht="21.75" customHeight="1">
      <c r="B17" s="102" t="s">
        <v>202</v>
      </c>
      <c r="C17" s="102" t="s">
        <v>183</v>
      </c>
      <c r="E17" s="282"/>
      <c r="F17" s="282"/>
      <c r="G17" s="282"/>
      <c r="H17" s="282"/>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7" sqref="C7:F7"/>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77"/>
      <c r="C2" s="209" t="s">
        <v>119</v>
      </c>
      <c r="D2" s="210"/>
      <c r="E2" s="210"/>
      <c r="F2" s="210"/>
      <c r="G2" s="203" t="str">
        <f>Proyecto!K2</f>
        <v>Codigo: GC-F-015</v>
      </c>
      <c r="H2" s="211"/>
      <c r="I2" s="211"/>
      <c r="J2" s="211"/>
      <c r="K2" s="211"/>
      <c r="L2" s="204"/>
      <c r="U2" s="16"/>
    </row>
    <row r="3" spans="2:21" s="18" customFormat="1" ht="23.25" customHeight="1" thickBot="1">
      <c r="B3" s="79"/>
      <c r="C3" s="209" t="s">
        <v>121</v>
      </c>
      <c r="D3" s="210"/>
      <c r="E3" s="210"/>
      <c r="F3" s="210"/>
      <c r="G3" s="205" t="str">
        <f>Proyecto!K3</f>
        <v>Fecha: 17 de septiembre de 2014</v>
      </c>
      <c r="H3" s="212"/>
      <c r="I3" s="212"/>
      <c r="J3" s="212"/>
      <c r="K3" s="212"/>
      <c r="L3" s="206"/>
      <c r="U3" s="16"/>
    </row>
    <row r="4" spans="2:21" s="18" customFormat="1" ht="24" customHeight="1" thickBot="1">
      <c r="B4" s="79"/>
      <c r="C4" s="209" t="s">
        <v>122</v>
      </c>
      <c r="D4" s="210"/>
      <c r="E4" s="210"/>
      <c r="F4" s="210"/>
      <c r="G4" s="207" t="str">
        <f>Proyecto!K4</f>
        <v>Version 001</v>
      </c>
      <c r="H4" s="213"/>
      <c r="I4" s="213"/>
      <c r="J4" s="213"/>
      <c r="K4" s="213"/>
      <c r="L4" s="208"/>
      <c r="U4" s="16"/>
    </row>
    <row r="5" spans="2:21" s="18" customFormat="1" ht="22.5" customHeight="1" thickBot="1">
      <c r="B5" s="81"/>
      <c r="C5" s="209" t="s">
        <v>124</v>
      </c>
      <c r="D5" s="210"/>
      <c r="E5" s="210"/>
      <c r="F5" s="210"/>
      <c r="G5" s="205" t="s">
        <v>125</v>
      </c>
      <c r="H5" s="212"/>
      <c r="I5" s="212"/>
      <c r="J5" s="212"/>
      <c r="K5" s="212"/>
      <c r="L5" s="206"/>
      <c r="U5" s="16"/>
    </row>
    <row r="6" spans="1:6" ht="5.25" customHeight="1">
      <c r="A6" s="7" t="str">
        <f>Proyecto!$E$7</f>
        <v>Recepción de Información Financiera</v>
      </c>
      <c r="B6" s="17"/>
      <c r="C6" s="17"/>
      <c r="D6" s="17"/>
      <c r="E6" s="17"/>
      <c r="F6" s="17"/>
    </row>
    <row r="7" spans="2:21" ht="29.25" customHeight="1">
      <c r="B7" s="39" t="s">
        <v>0</v>
      </c>
      <c r="C7" s="173" t="str">
        <f>Proyecto!$E$7</f>
        <v>Recepción de Información Financiera</v>
      </c>
      <c r="D7" s="173"/>
      <c r="E7" s="173"/>
      <c r="F7" s="173"/>
      <c r="U7" s="1"/>
    </row>
    <row r="8" ht="12">
      <c r="B8" s="18"/>
    </row>
    <row r="9" ht="12"/>
    <row r="10" spans="2:3" ht="18" customHeight="1">
      <c r="B10" s="39" t="s">
        <v>83</v>
      </c>
      <c r="C10" s="24" t="s">
        <v>90</v>
      </c>
    </row>
    <row r="11" ht="6" customHeight="1"/>
    <row r="12" spans="2:3" ht="18" customHeight="1">
      <c r="B12" s="39" t="s">
        <v>46</v>
      </c>
      <c r="C12" s="24"/>
    </row>
    <row r="13" ht="6" customHeight="1"/>
    <row r="14" spans="2:3" ht="18" customHeight="1">
      <c r="B14" s="39" t="s">
        <v>47</v>
      </c>
      <c r="C14" s="24"/>
    </row>
    <row r="15" ht="6" customHeight="1"/>
    <row r="16" spans="2:3" ht="18" customHeight="1">
      <c r="B16" s="39" t="s">
        <v>43</v>
      </c>
      <c r="C16" s="23">
        <v>335820333.24</v>
      </c>
    </row>
    <row r="17" ht="6" customHeight="1"/>
    <row r="18" spans="2:3" ht="18" customHeight="1">
      <c r="B18" s="39" t="s">
        <v>44</v>
      </c>
      <c r="C18" s="23">
        <v>0</v>
      </c>
    </row>
    <row r="19" ht="6" customHeight="1"/>
    <row r="20" spans="2:3" ht="18" customHeight="1">
      <c r="B20" s="39" t="s">
        <v>45</v>
      </c>
      <c r="C20" s="23">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7"/>
  <sheetViews>
    <sheetView showGridLines="0" zoomScale="90" zoomScaleNormal="90" zoomScalePageLayoutView="0" workbookViewId="0" topLeftCell="A1">
      <selection activeCell="B16" sqref="B16:C16"/>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39.281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32"/>
      <c r="C2" s="233"/>
      <c r="D2" s="223" t="s">
        <v>119</v>
      </c>
      <c r="E2" s="224"/>
      <c r="F2" s="224"/>
      <c r="G2" s="225"/>
      <c r="H2" s="78" t="str">
        <f>Proyecto!K2</f>
        <v>Codigo: GC-F-015</v>
      </c>
      <c r="P2" s="16"/>
    </row>
    <row r="3" spans="2:16" s="12" customFormat="1" ht="23.25" customHeight="1" thickBot="1">
      <c r="B3" s="234"/>
      <c r="C3" s="222"/>
      <c r="D3" s="226" t="s">
        <v>121</v>
      </c>
      <c r="E3" s="227"/>
      <c r="F3" s="227"/>
      <c r="G3" s="228"/>
      <c r="H3" s="82" t="str">
        <f>Proyecto!K3</f>
        <v>Fecha: 17 de septiembre de 2014</v>
      </c>
      <c r="P3" s="16"/>
    </row>
    <row r="4" spans="2:16" s="12" customFormat="1" ht="24" customHeight="1" thickBot="1">
      <c r="B4" s="234"/>
      <c r="C4" s="222"/>
      <c r="D4" s="229" t="s">
        <v>122</v>
      </c>
      <c r="E4" s="230"/>
      <c r="F4" s="230"/>
      <c r="G4" s="231"/>
      <c r="H4" s="80" t="str">
        <f>Proyecto!K4</f>
        <v>Version 001</v>
      </c>
      <c r="P4" s="16"/>
    </row>
    <row r="5" spans="2:16" s="12" customFormat="1" ht="22.5" customHeight="1" thickBot="1">
      <c r="B5" s="235"/>
      <c r="C5" s="236"/>
      <c r="D5" s="226" t="s">
        <v>124</v>
      </c>
      <c r="E5" s="227"/>
      <c r="F5" s="227"/>
      <c r="G5" s="228"/>
      <c r="H5" s="82" t="s">
        <v>125</v>
      </c>
      <c r="P5" s="16"/>
    </row>
    <row r="6" spans="2:8" ht="5.25" customHeight="1">
      <c r="B6" s="5"/>
      <c r="C6" s="5"/>
      <c r="D6" s="5"/>
      <c r="E6" s="5"/>
      <c r="F6" s="20"/>
      <c r="G6" s="5"/>
      <c r="H6" s="5"/>
    </row>
    <row r="7" spans="2:16" ht="29.25" customHeight="1">
      <c r="B7" s="139" t="s">
        <v>0</v>
      </c>
      <c r="C7" s="139"/>
      <c r="D7" s="173" t="str">
        <f>Proyecto!$E$7</f>
        <v>Recepción de Información Financiera</v>
      </c>
      <c r="E7" s="173"/>
      <c r="F7" s="173"/>
      <c r="G7" s="173"/>
      <c r="H7" s="173"/>
      <c r="P7" s="1"/>
    </row>
    <row r="8" ht="19.5" customHeight="1"/>
    <row r="9" spans="2:8" ht="30" customHeight="1">
      <c r="B9" s="214" t="s">
        <v>36</v>
      </c>
      <c r="C9" s="215"/>
      <c r="D9" s="215"/>
      <c r="E9" s="215"/>
      <c r="F9" s="215"/>
      <c r="G9" s="215"/>
      <c r="H9" s="215"/>
    </row>
    <row r="10" spans="2:16" ht="9.75" customHeight="1">
      <c r="B10" s="222"/>
      <c r="C10" s="222"/>
      <c r="D10" s="222"/>
      <c r="E10" s="222"/>
      <c r="F10" s="222"/>
      <c r="G10" s="222"/>
      <c r="H10" s="222"/>
      <c r="P10" s="1"/>
    </row>
    <row r="11" spans="2:16" ht="25.5" customHeight="1">
      <c r="B11" s="191" t="s">
        <v>6</v>
      </c>
      <c r="C11" s="191"/>
      <c r="D11" s="33" t="s">
        <v>7</v>
      </c>
      <c r="E11" s="35" t="s">
        <v>67</v>
      </c>
      <c r="F11" s="33" t="s">
        <v>11</v>
      </c>
      <c r="G11" s="33" t="s">
        <v>93</v>
      </c>
      <c r="H11" s="33" t="s">
        <v>8</v>
      </c>
      <c r="P11" s="1"/>
    </row>
    <row r="12" spans="2:16" ht="63.75" customHeight="1">
      <c r="B12" s="220" t="s">
        <v>148</v>
      </c>
      <c r="C12" s="221"/>
      <c r="D12" s="120" t="s">
        <v>157</v>
      </c>
      <c r="E12" s="116">
        <v>2143</v>
      </c>
      <c r="F12" s="122" t="s">
        <v>159</v>
      </c>
      <c r="G12" s="116" t="s">
        <v>91</v>
      </c>
      <c r="H12" s="116" t="s">
        <v>64</v>
      </c>
      <c r="P12" s="1"/>
    </row>
    <row r="13" spans="2:16" ht="43.5" customHeight="1">
      <c r="B13" s="220" t="s">
        <v>149</v>
      </c>
      <c r="C13" s="221"/>
      <c r="D13" s="120" t="s">
        <v>158</v>
      </c>
      <c r="E13" s="116">
        <v>2077</v>
      </c>
      <c r="F13" s="122" t="s">
        <v>160</v>
      </c>
      <c r="G13" s="116" t="s">
        <v>91</v>
      </c>
      <c r="H13" s="116" t="s">
        <v>64</v>
      </c>
      <c r="P13" s="1"/>
    </row>
    <row r="14" spans="2:16" ht="33.75" customHeight="1">
      <c r="B14" s="216" t="s">
        <v>140</v>
      </c>
      <c r="C14" s="217"/>
      <c r="D14" s="116" t="s">
        <v>161</v>
      </c>
      <c r="E14" s="116">
        <v>7177</v>
      </c>
      <c r="F14" s="122" t="s">
        <v>186</v>
      </c>
      <c r="G14" s="116" t="s">
        <v>91</v>
      </c>
      <c r="H14" s="116" t="s">
        <v>64</v>
      </c>
      <c r="O14" s="2"/>
      <c r="P14" s="1"/>
    </row>
    <row r="15" spans="2:16" ht="36" customHeight="1">
      <c r="B15" s="216" t="s">
        <v>141</v>
      </c>
      <c r="C15" s="217"/>
      <c r="D15" s="120" t="s">
        <v>162</v>
      </c>
      <c r="E15" s="116" t="s">
        <v>184</v>
      </c>
      <c r="F15" s="122" t="s">
        <v>185</v>
      </c>
      <c r="G15" s="116" t="s">
        <v>91</v>
      </c>
      <c r="H15" s="116" t="s">
        <v>64</v>
      </c>
      <c r="P15" s="1"/>
    </row>
    <row r="16" spans="2:16" ht="31.5" customHeight="1">
      <c r="B16" s="216"/>
      <c r="C16" s="217"/>
      <c r="D16" s="120"/>
      <c r="E16" s="116"/>
      <c r="F16" s="121"/>
      <c r="G16" s="116"/>
      <c r="H16" s="116"/>
      <c r="O16" s="2"/>
      <c r="P16" s="1"/>
    </row>
    <row r="17" spans="2:16" ht="29.25" customHeight="1">
      <c r="B17" s="218"/>
      <c r="C17" s="219"/>
      <c r="D17" s="36"/>
      <c r="E17" s="107"/>
      <c r="F17" s="37"/>
      <c r="G17" s="107"/>
      <c r="H17" s="107"/>
      <c r="O17" s="2"/>
      <c r="P17" s="1"/>
    </row>
  </sheetData>
  <sheetProtection/>
  <mergeCells count="16">
    <mergeCell ref="D2:G2"/>
    <mergeCell ref="D3:G3"/>
    <mergeCell ref="D4:G4"/>
    <mergeCell ref="D5:G5"/>
    <mergeCell ref="B2:C5"/>
    <mergeCell ref="B7:C7"/>
    <mergeCell ref="D7:H7"/>
    <mergeCell ref="B9:H9"/>
    <mergeCell ref="B16:C16"/>
    <mergeCell ref="B17:C17"/>
    <mergeCell ref="B15:C15"/>
    <mergeCell ref="B14:C14"/>
    <mergeCell ref="B11:C11"/>
    <mergeCell ref="B12:C12"/>
    <mergeCell ref="B10:H10"/>
    <mergeCell ref="B13:C13"/>
  </mergeCells>
  <conditionalFormatting sqref="D14 D11:D12">
    <cfRule type="cellIs" priority="28" dxfId="6" operator="equal" stopIfTrue="1">
      <formula>"Alto"</formula>
    </cfRule>
    <cfRule type="cellIs" priority="29" dxfId="5" operator="equal" stopIfTrue="1">
      <formula>"Medio"</formula>
    </cfRule>
    <cfRule type="cellIs" priority="30" dxfId="4" operator="equal" stopIfTrue="1">
      <formula>"Bajo"</formula>
    </cfRule>
  </conditionalFormatting>
  <conditionalFormatting sqref="D13">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D15 D17">
    <cfRule type="cellIs" priority="10" dxfId="6" operator="equal" stopIfTrue="1">
      <formula>"Alto"</formula>
    </cfRule>
    <cfRule type="cellIs" priority="11" dxfId="5" operator="equal" stopIfTrue="1">
      <formula>"Medio"</formula>
    </cfRule>
    <cfRule type="cellIs" priority="12" dxfId="4" operator="equal" stopIfTrue="1">
      <formula>"Bajo"</formula>
    </cfRule>
  </conditionalFormatting>
  <conditionalFormatting sqref="D16">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dataValidations count="1">
    <dataValidation type="whole" allowBlank="1" showInputMessage="1" showErrorMessage="1" sqref="I9:N9 F18:N65495">
      <formula1>1</formula1>
      <formula2>5</formula2>
    </dataValidation>
  </dataValidations>
  <hyperlinks>
    <hyperlink ref="F12" r:id="rId1" display="jduque@supersociedades.gov.co"/>
    <hyperlink ref="F13" r:id="rId2" display="doram@supersociedades.gov.co"/>
    <hyperlink ref="F15" r:id="rId3" display="efinancierosniif@supersociedades.gov.co"/>
    <hyperlink ref="F14" r:id="rId4" display="efinancieros@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8"/>
  <drawing r:id="rId7"/>
  <legacyDrawing r:id="rId6"/>
</worksheet>
</file>

<file path=xl/worksheets/sheet8.xml><?xml version="1.0" encoding="utf-8"?>
<worksheet xmlns="http://schemas.openxmlformats.org/spreadsheetml/2006/main" xmlns:r="http://schemas.openxmlformats.org/officeDocument/2006/relationships">
  <sheetPr>
    <pageSetUpPr fitToPage="1"/>
  </sheetPr>
  <dimension ref="B2:P21"/>
  <sheetViews>
    <sheetView showGridLines="0" zoomScale="90" zoomScaleNormal="90" zoomScalePageLayoutView="0" workbookViewId="0" topLeftCell="A1">
      <selection activeCell="B13" sqref="B13:G17"/>
    </sheetView>
  </sheetViews>
  <sheetFormatPr defaultColWidth="11.421875" defaultRowHeight="12.75"/>
  <cols>
    <col min="1" max="1" width="2.421875" style="1" customWidth="1"/>
    <col min="2" max="2" width="39.140625" style="1" customWidth="1"/>
    <col min="3" max="3" width="25.8515625" style="1" customWidth="1"/>
    <col min="4" max="4" width="50.57421875" style="1" customWidth="1"/>
    <col min="5" max="5" width="18.00390625" style="1" customWidth="1"/>
    <col min="6" max="6" width="25.003906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77"/>
      <c r="C2" s="209" t="s">
        <v>119</v>
      </c>
      <c r="D2" s="210"/>
      <c r="E2" s="210"/>
      <c r="F2" s="210"/>
      <c r="G2" s="84" t="str">
        <f>Proyecto!K2</f>
        <v>Codigo: GC-F-015</v>
      </c>
      <c r="H2" s="83"/>
      <c r="P2" s="16"/>
    </row>
    <row r="3" spans="2:16" s="12" customFormat="1" ht="23.25" customHeight="1" thickBot="1">
      <c r="B3" s="79"/>
      <c r="C3" s="209" t="s">
        <v>121</v>
      </c>
      <c r="D3" s="210"/>
      <c r="E3" s="210"/>
      <c r="F3" s="210"/>
      <c r="G3" s="82" t="str">
        <f>Proyecto!K3</f>
        <v>Fecha: 17 de septiembre de 2014</v>
      </c>
      <c r="H3" s="83"/>
      <c r="P3" s="16"/>
    </row>
    <row r="4" spans="2:16" s="12" customFormat="1" ht="24" customHeight="1" thickBot="1">
      <c r="B4" s="79"/>
      <c r="C4" s="209" t="s">
        <v>122</v>
      </c>
      <c r="D4" s="210"/>
      <c r="E4" s="210"/>
      <c r="F4" s="210"/>
      <c r="G4" s="82" t="str">
        <f>Proyecto!K4</f>
        <v>Version 001</v>
      </c>
      <c r="H4" s="83"/>
      <c r="P4" s="16"/>
    </row>
    <row r="5" spans="2:16" s="12" customFormat="1" ht="22.5" customHeight="1" thickBot="1">
      <c r="B5" s="81"/>
      <c r="C5" s="209" t="s">
        <v>124</v>
      </c>
      <c r="D5" s="210"/>
      <c r="E5" s="210"/>
      <c r="F5" s="210"/>
      <c r="G5" s="85" t="s">
        <v>125</v>
      </c>
      <c r="H5" s="83"/>
      <c r="P5" s="16"/>
    </row>
    <row r="6" spans="2:6" ht="5.25" customHeight="1">
      <c r="B6" s="5"/>
      <c r="C6" s="5"/>
      <c r="D6" s="20"/>
      <c r="E6" s="5"/>
      <c r="F6" s="5"/>
    </row>
    <row r="7" spans="2:16" ht="29.25" customHeight="1">
      <c r="B7" s="39" t="s">
        <v>0</v>
      </c>
      <c r="C7" s="240" t="str">
        <f>Proyecto!$E$7</f>
        <v>Recepción de Información Financiera</v>
      </c>
      <c r="D7" s="240"/>
      <c r="E7" s="240"/>
      <c r="F7" s="240"/>
      <c r="G7" s="29"/>
      <c r="P7" s="1"/>
    </row>
    <row r="8" spans="2:16" ht="6.75" customHeight="1">
      <c r="B8" s="8"/>
      <c r="C8" s="9"/>
      <c r="D8" s="9"/>
      <c r="E8" s="9"/>
      <c r="F8" s="9"/>
      <c r="P8" s="1"/>
    </row>
    <row r="9" spans="2:3" ht="12">
      <c r="B9" s="148"/>
      <c r="C9" s="148"/>
    </row>
    <row r="10" spans="2:7" ht="20.25" customHeight="1">
      <c r="B10" s="237" t="s">
        <v>16</v>
      </c>
      <c r="C10" s="238"/>
      <c r="D10" s="238"/>
      <c r="E10" s="238"/>
      <c r="F10" s="238"/>
      <c r="G10" s="239"/>
    </row>
    <row r="11" ht="15" customHeight="1"/>
    <row r="12" spans="2:7" ht="24.75" customHeight="1">
      <c r="B12" s="34" t="s">
        <v>84</v>
      </c>
      <c r="C12" s="38" t="s">
        <v>17</v>
      </c>
      <c r="D12" s="38" t="s">
        <v>18</v>
      </c>
      <c r="E12" s="38" t="s">
        <v>19</v>
      </c>
      <c r="F12" s="38" t="s">
        <v>20</v>
      </c>
      <c r="G12" s="38" t="s">
        <v>21</v>
      </c>
    </row>
    <row r="13" spans="2:16" s="124" customFormat="1" ht="39.75" customHeight="1">
      <c r="B13" s="119" t="s">
        <v>148</v>
      </c>
      <c r="C13" s="123" t="s">
        <v>95</v>
      </c>
      <c r="D13" s="127" t="s">
        <v>165</v>
      </c>
      <c r="E13" s="119" t="s">
        <v>111</v>
      </c>
      <c r="F13" s="119" t="s">
        <v>140</v>
      </c>
      <c r="G13" s="126" t="s">
        <v>155</v>
      </c>
      <c r="P13" s="113"/>
    </row>
    <row r="14" spans="2:16" s="124" customFormat="1" ht="39.75" customHeight="1">
      <c r="B14" s="116" t="s">
        <v>149</v>
      </c>
      <c r="C14" s="123" t="s">
        <v>95</v>
      </c>
      <c r="D14" s="127" t="s">
        <v>156</v>
      </c>
      <c r="E14" s="119" t="s">
        <v>109</v>
      </c>
      <c r="F14" s="119" t="s">
        <v>140</v>
      </c>
      <c r="G14" s="126" t="s">
        <v>155</v>
      </c>
      <c r="P14" s="113"/>
    </row>
    <row r="15" spans="2:16" s="124" customFormat="1" ht="39.75" customHeight="1">
      <c r="B15" s="116" t="s">
        <v>187</v>
      </c>
      <c r="C15" s="123" t="s">
        <v>95</v>
      </c>
      <c r="D15" s="127" t="s">
        <v>164</v>
      </c>
      <c r="E15" s="119"/>
      <c r="F15" s="119" t="s">
        <v>143</v>
      </c>
      <c r="G15" s="126" t="s">
        <v>155</v>
      </c>
      <c r="P15" s="113"/>
    </row>
    <row r="16" spans="2:16" s="124" customFormat="1" ht="39.75" customHeight="1">
      <c r="B16" s="125" t="s">
        <v>140</v>
      </c>
      <c r="C16" s="123" t="s">
        <v>95</v>
      </c>
      <c r="D16" s="127" t="s">
        <v>164</v>
      </c>
      <c r="E16" s="119" t="s">
        <v>111</v>
      </c>
      <c r="F16" s="119" t="s">
        <v>143</v>
      </c>
      <c r="G16" s="126" t="s">
        <v>95</v>
      </c>
      <c r="P16" s="113"/>
    </row>
    <row r="17" spans="2:16" s="124" customFormat="1" ht="39.75" customHeight="1">
      <c r="B17" s="125" t="s">
        <v>141</v>
      </c>
      <c r="C17" s="123" t="s">
        <v>95</v>
      </c>
      <c r="D17" s="127" t="s">
        <v>164</v>
      </c>
      <c r="E17" s="119" t="s">
        <v>111</v>
      </c>
      <c r="F17" s="119" t="s">
        <v>143</v>
      </c>
      <c r="G17" s="126" t="s">
        <v>95</v>
      </c>
      <c r="P17" s="113"/>
    </row>
    <row r="18" ht="12.75">
      <c r="C18" s="30"/>
    </row>
    <row r="19" ht="12.75">
      <c r="C19" s="30"/>
    </row>
    <row r="20" ht="12.75">
      <c r="C20" s="30"/>
    </row>
    <row r="21" ht="12.75">
      <c r="C21" s="30"/>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E9 G18:G65499 G11 G9 E18:E65499 H9:N6549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18"/>
  <sheetViews>
    <sheetView showGridLines="0" zoomScale="90" zoomScaleNormal="90" zoomScalePageLayoutView="0" workbookViewId="0" topLeftCell="A1">
      <selection activeCell="G33" sqref="G33"/>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22.57421875" style="1" customWidth="1"/>
    <col min="8" max="8" width="27.28125" style="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77"/>
      <c r="C2" s="209" t="s">
        <v>119</v>
      </c>
      <c r="D2" s="210"/>
      <c r="E2" s="210"/>
      <c r="F2" s="210"/>
      <c r="G2" s="203" t="str">
        <f>Proyecto!K2</f>
        <v>Codigo: GC-F-015</v>
      </c>
      <c r="H2" s="204"/>
      <c r="J2" s="11"/>
      <c r="K2" s="11"/>
      <c r="L2" s="11"/>
      <c r="M2" s="15"/>
      <c r="W2" s="16"/>
    </row>
    <row r="3" spans="2:23" s="12" customFormat="1" ht="23.25" customHeight="1" thickBot="1">
      <c r="B3" s="79"/>
      <c r="C3" s="209" t="s">
        <v>121</v>
      </c>
      <c r="D3" s="210"/>
      <c r="E3" s="210"/>
      <c r="F3" s="210"/>
      <c r="G3" s="205" t="str">
        <f>Proyecto!K3</f>
        <v>Fecha: 17 de septiembre de 2014</v>
      </c>
      <c r="H3" s="206"/>
      <c r="J3" s="11"/>
      <c r="K3" s="11"/>
      <c r="L3" s="11"/>
      <c r="M3" s="15"/>
      <c r="W3" s="16"/>
    </row>
    <row r="4" spans="2:23" s="12" customFormat="1" ht="24" customHeight="1" thickBot="1">
      <c r="B4" s="79"/>
      <c r="C4" s="209" t="s">
        <v>122</v>
      </c>
      <c r="D4" s="210"/>
      <c r="E4" s="210"/>
      <c r="F4" s="210"/>
      <c r="G4" s="207" t="str">
        <f>Proyecto!K4</f>
        <v>Version 001</v>
      </c>
      <c r="H4" s="208"/>
      <c r="J4" s="11"/>
      <c r="M4" s="15"/>
      <c r="W4" s="16"/>
    </row>
    <row r="5" spans="2:23" s="12" customFormat="1" ht="22.5" customHeight="1" thickBot="1">
      <c r="B5" s="81"/>
      <c r="C5" s="209" t="s">
        <v>124</v>
      </c>
      <c r="D5" s="210"/>
      <c r="E5" s="210"/>
      <c r="F5" s="210"/>
      <c r="G5" s="205" t="s">
        <v>125</v>
      </c>
      <c r="H5" s="206"/>
      <c r="J5" s="11"/>
      <c r="M5" s="11"/>
      <c r="W5" s="16"/>
    </row>
    <row r="6" spans="2:8" ht="5.25" customHeight="1">
      <c r="B6" s="5"/>
      <c r="C6" s="5"/>
      <c r="D6" s="5"/>
      <c r="E6" s="5"/>
      <c r="F6" s="5"/>
      <c r="G6" s="5"/>
      <c r="H6" s="5"/>
    </row>
    <row r="7" spans="2:23" ht="29.25" customHeight="1">
      <c r="B7" s="42" t="s">
        <v>0</v>
      </c>
      <c r="C7" s="173" t="str">
        <f>Proyecto!$E$7</f>
        <v>Recepción de Información Financiera</v>
      </c>
      <c r="D7" s="173"/>
      <c r="E7" s="173"/>
      <c r="F7" s="173"/>
      <c r="G7" s="173"/>
      <c r="H7" s="173"/>
      <c r="W7" s="1"/>
    </row>
    <row r="8" ht="12"/>
    <row r="9" spans="2:8" ht="15" customHeight="1">
      <c r="B9" s="194" t="s">
        <v>9</v>
      </c>
      <c r="C9" s="194"/>
      <c r="D9" s="194"/>
      <c r="E9" s="194"/>
      <c r="F9" s="194"/>
      <c r="G9" s="194"/>
      <c r="H9" s="194"/>
    </row>
    <row r="10" ht="15" customHeight="1"/>
    <row r="11" spans="2:8" ht="33.75" customHeight="1">
      <c r="B11" s="191" t="s">
        <v>85</v>
      </c>
      <c r="C11" s="191"/>
      <c r="D11" s="33" t="s">
        <v>27</v>
      </c>
      <c r="E11" s="33" t="s">
        <v>10</v>
      </c>
      <c r="F11" s="47" t="s">
        <v>12</v>
      </c>
      <c r="G11" s="33" t="s">
        <v>13</v>
      </c>
      <c r="H11" s="33" t="s">
        <v>118</v>
      </c>
    </row>
    <row r="12" spans="2:23" s="124" customFormat="1" ht="30" customHeight="1">
      <c r="B12" s="242" t="s">
        <v>165</v>
      </c>
      <c r="C12" s="243"/>
      <c r="D12" s="116" t="s">
        <v>216</v>
      </c>
      <c r="E12" s="117" t="s">
        <v>148</v>
      </c>
      <c r="F12" s="116" t="s">
        <v>167</v>
      </c>
      <c r="G12" s="117" t="s">
        <v>109</v>
      </c>
      <c r="H12" s="116" t="s">
        <v>169</v>
      </c>
      <c r="J12" s="128"/>
      <c r="M12" s="128"/>
      <c r="W12" s="113"/>
    </row>
    <row r="13" spans="2:23" s="124" customFormat="1" ht="30" customHeight="1">
      <c r="B13" s="242" t="s">
        <v>156</v>
      </c>
      <c r="C13" s="243" t="s">
        <v>156</v>
      </c>
      <c r="D13" s="116" t="s">
        <v>216</v>
      </c>
      <c r="E13" s="116" t="s">
        <v>149</v>
      </c>
      <c r="F13" s="116" t="s">
        <v>166</v>
      </c>
      <c r="G13" s="117" t="s">
        <v>109</v>
      </c>
      <c r="H13" s="116" t="s">
        <v>172</v>
      </c>
      <c r="J13" s="128"/>
      <c r="M13" s="128"/>
      <c r="W13" s="113"/>
    </row>
    <row r="14" spans="2:23" s="124" customFormat="1" ht="30" customHeight="1">
      <c r="B14" s="242" t="s">
        <v>164</v>
      </c>
      <c r="C14" s="243" t="s">
        <v>164</v>
      </c>
      <c r="D14" s="116" t="s">
        <v>216</v>
      </c>
      <c r="E14" s="116" t="s">
        <v>182</v>
      </c>
      <c r="F14" s="116" t="s">
        <v>168</v>
      </c>
      <c r="G14" s="117" t="s">
        <v>111</v>
      </c>
      <c r="H14" s="116" t="s">
        <v>171</v>
      </c>
      <c r="J14" s="128"/>
      <c r="M14" s="128"/>
      <c r="W14" s="113"/>
    </row>
    <row r="15" spans="2:23" s="124" customFormat="1" ht="30" customHeight="1">
      <c r="B15" s="242" t="s">
        <v>164</v>
      </c>
      <c r="C15" s="243" t="s">
        <v>164</v>
      </c>
      <c r="D15" s="116" t="s">
        <v>216</v>
      </c>
      <c r="E15" s="125" t="s">
        <v>188</v>
      </c>
      <c r="F15" s="116" t="s">
        <v>168</v>
      </c>
      <c r="G15" s="117" t="s">
        <v>111</v>
      </c>
      <c r="H15" s="116" t="s">
        <v>171</v>
      </c>
      <c r="J15" s="128"/>
      <c r="M15" s="128"/>
      <c r="W15" s="113"/>
    </row>
    <row r="16" spans="2:23" s="124" customFormat="1" ht="30" customHeight="1">
      <c r="B16" s="242" t="s">
        <v>163</v>
      </c>
      <c r="C16" s="243" t="s">
        <v>163</v>
      </c>
      <c r="D16" s="116" t="s">
        <v>216</v>
      </c>
      <c r="E16" s="117" t="s">
        <v>140</v>
      </c>
      <c r="F16" s="116" t="s">
        <v>168</v>
      </c>
      <c r="G16" s="117" t="s">
        <v>109</v>
      </c>
      <c r="H16" s="116" t="s">
        <v>171</v>
      </c>
      <c r="J16" s="128"/>
      <c r="M16" s="128"/>
      <c r="W16" s="113"/>
    </row>
    <row r="17" spans="2:23" s="124" customFormat="1" ht="30" customHeight="1">
      <c r="B17" s="242" t="s">
        <v>142</v>
      </c>
      <c r="C17" s="243" t="s">
        <v>142</v>
      </c>
      <c r="D17" s="116" t="s">
        <v>216</v>
      </c>
      <c r="E17" s="117" t="s">
        <v>141</v>
      </c>
      <c r="F17" s="116" t="s">
        <v>166</v>
      </c>
      <c r="G17" s="117" t="s">
        <v>117</v>
      </c>
      <c r="H17" s="116" t="s">
        <v>170</v>
      </c>
      <c r="J17" s="128"/>
      <c r="M17" s="128"/>
      <c r="W17" s="113"/>
    </row>
    <row r="18" spans="2:8" ht="18" customHeight="1">
      <c r="B18" s="241"/>
      <c r="C18" s="241"/>
      <c r="D18" s="32"/>
      <c r="E18" s="32"/>
      <c r="F18" s="31"/>
      <c r="G18" s="41"/>
      <c r="H18" s="32"/>
    </row>
  </sheetData>
  <sheetProtection/>
  <mergeCells count="18">
    <mergeCell ref="B18:C18"/>
    <mergeCell ref="B17:C17"/>
    <mergeCell ref="B12:C12"/>
    <mergeCell ref="B16:C16"/>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2 E16:E18">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3:E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18:F19 F20:G65503 G19 F8:G8 O8:U65503 I8:M6550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Racionalización y simplificación del informe 30</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AverageRating">
    <vt:lpwstr/>
  </property>
  <property fmtid="{D5CDD505-2E9C-101B-9397-08002B2CF9AE}" pid="5" name="Comentarios">
    <vt:lpwstr/>
  </property>
  <property fmtid="{D5CDD505-2E9C-101B-9397-08002B2CF9AE}" pid="6" name="Fase">
    <vt:lpwstr>a. Ficha Téncnica</vt:lpwstr>
  </property>
  <property fmtid="{D5CDD505-2E9C-101B-9397-08002B2CF9AE}" pid="7" name="_dlc_DocId">
    <vt:lpwstr>NV5X2DCNMZXR-567313764-107</vt:lpwstr>
  </property>
  <property fmtid="{D5CDD505-2E9C-101B-9397-08002B2CF9AE}" pid="8" name="_dlc_DocIdItemGuid">
    <vt:lpwstr>e6ada15c-9459-492d-ae25-9a21dc60b594</vt:lpwstr>
  </property>
  <property fmtid="{D5CDD505-2E9C-101B-9397-08002B2CF9AE}" pid="9" name="_dlc_DocIdUrl">
    <vt:lpwstr>https://www.supersociedades.gov.co/superintendencia/oficina-asesora-de-planeacion/planesdeaccion/_layouts/15/DocIdRedir.aspx?ID=NV5X2DCNMZXR-567313764-107, NV5X2DCNMZXR-567313764-107</vt:lpwstr>
  </property>
</Properties>
</file>