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7770" tabRatio="696" activeTab="0"/>
  </bookViews>
  <sheets>
    <sheet name="Proyecto" sheetId="1" r:id="rId1"/>
    <sheet name="Justificación - Objetivo" sheetId="2" r:id="rId2"/>
    <sheet name="Indicadores" sheetId="3" r:id="rId3"/>
    <sheet name="Recursos Humanos" sheetId="4" r:id="rId4"/>
    <sheet name="Comunicaciones internas" sheetId="5" r:id="rId5"/>
    <sheet name="Recursos Financieros" sheetId="6" r:id="rId6"/>
    <sheet name="Interesados" sheetId="7" r:id="rId7"/>
    <sheet name="Plan de comunicaciones" sheetId="8" r:id="rId8"/>
    <sheet name="Requerimientos" sheetId="9" r:id="rId9"/>
    <sheet name="Alcance" sheetId="10" r:id="rId10"/>
    <sheet name="EDT- Actividades" sheetId="11" r:id="rId11"/>
    <sheet name="Riesgos-Cronograma" sheetId="12" r:id="rId12"/>
    <sheet name="No tocar" sheetId="13" state="hidden" r:id="rId13"/>
  </sheets>
  <externalReferences>
    <externalReference r:id="rId16"/>
  </externalReferences>
  <definedNames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'Alcance'!$B$2:$P$8</definedName>
    <definedName name="_xlnm.Print_Area" localSheetId="2">'Indicadores'!$B$2:$I$13</definedName>
    <definedName name="_xlnm.Print_Area" localSheetId="6">'Interesados'!$B$2:$H$15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'Proyecto'!$C$2:$I$8</definedName>
    <definedName name="_xlnm.Print_Area" localSheetId="5">'Recursos Financieros'!$B$2:$F$8</definedName>
    <definedName name="_xlnm.Print_Area" localSheetId="3">'Recursos Humanos'!$B$2:$G$14</definedName>
    <definedName name="_xlnm.Print_Area" localSheetId="8">'Requerimientos'!$B$2:$H$12</definedName>
    <definedName name="_xlnm.Print_Area" localSheetId="11">'Riesgos-Cronograma'!$B$2:$P$17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fullCalcOnLoad="1"/>
</workbook>
</file>

<file path=xl/comments10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>DESCRIPCIÓN DEL ALCANCE:</t>
        </r>
        <r>
          <rPr>
            <sz val="9"/>
            <rFont val="Tahoma"/>
            <family val="2"/>
          </rPr>
          <t xml:space="preserve">
Incluir la descripción del alcance del proyecto, tanto del producto como la forma de relizarlo</t>
        </r>
      </text>
    </comment>
    <comment ref="B12" authorId="0">
      <text>
        <r>
          <rPr>
            <b/>
            <sz val="9"/>
            <rFont val="Tahoma"/>
            <family val="2"/>
          </rPr>
          <t>EXCLUSIONES DEL PROYECTO:</t>
        </r>
        <r>
          <rPr>
            <sz val="9"/>
            <rFont val="Tahoma"/>
            <family val="2"/>
          </rPr>
          <t xml:space="preserve">
Identificar lo que no incluye el proyecto</t>
        </r>
      </text>
    </comment>
    <comment ref="B14" authorId="0">
      <text>
        <r>
          <rPr>
            <b/>
            <sz val="9"/>
            <rFont val="Tahoma"/>
            <family val="2"/>
          </rPr>
          <t>RESTRICCIONES DEL PROYECTO:</t>
        </r>
        <r>
          <rPr>
            <sz val="9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>
      <text>
        <r>
          <rPr>
            <b/>
            <sz val="9"/>
            <rFont val="Tahoma"/>
            <family val="2"/>
          </rPr>
          <t>SUPUESTOS DEL PROYECTO:</t>
        </r>
        <r>
          <rPr>
            <sz val="9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>
      <text>
        <r>
          <rPr>
            <b/>
            <sz val="9"/>
            <rFont val="Tahoma"/>
            <family val="2"/>
          </rPr>
          <t>ENTREGABLES DEL PROYECTO:</t>
        </r>
        <r>
          <rPr>
            <sz val="9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>
      <text>
        <r>
          <rPr>
            <b/>
            <sz val="9"/>
            <rFont val="Tahoma"/>
            <family val="2"/>
          </rPr>
          <t>CRITERIOS DE ACEPTACIÓN DEL PRODUCTO:</t>
        </r>
        <r>
          <rPr>
            <sz val="9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comments2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OBJETIVO ESTRATÉGICO:</t>
        </r>
        <r>
          <rPr>
            <sz val="9"/>
            <rFont val="Tahoma"/>
            <family val="2"/>
          </rPr>
          <t xml:space="preserve">
Incluir el objetivo estratégico al que apunta el proyecto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ESTRATEGIA:
</t>
        </r>
        <r>
          <rPr>
            <sz val="9"/>
            <rFont val="Tahoma"/>
            <family val="2"/>
          </rPr>
          <t>Incluir la estrategia en la que está incluido el proyecto</t>
        </r>
      </text>
    </comment>
    <comment ref="D13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  <comment ref="B13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  <comment ref="B16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  <comment ref="D16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</commentList>
</comments>
</file>

<file path=xl/comments3.xml><?xml version="1.0" encoding="utf-8"?>
<comments xmlns="http://schemas.openxmlformats.org/spreadsheetml/2006/main">
  <authors>
    <author>Juan Camilo Correa Jimenez</author>
    <author>RONIN</author>
  </authors>
  <commentList>
    <comment ref="D11" authorId="0">
      <text>
        <r>
          <rPr>
            <b/>
            <sz val="9"/>
            <rFont val="Tahoma"/>
            <family val="2"/>
          </rPr>
          <t>UNIDAD DE MEDIDA:</t>
        </r>
        <r>
          <rPr>
            <sz val="9"/>
            <rFont val="Tahoma"/>
            <family val="2"/>
          </rPr>
          <t xml:space="preserve">
Indica la escala o métrica a usar (%, procesos, unidades, documentos)</t>
        </r>
      </text>
    </comment>
    <comment ref="F11" authorId="0">
      <text>
        <r>
          <rPr>
            <b/>
            <sz val="9"/>
            <rFont val="Tahoma"/>
            <family val="2"/>
          </rPr>
          <t>META:</t>
        </r>
        <r>
          <rPr>
            <sz val="9"/>
            <rFont val="Tahoma"/>
            <family val="2"/>
          </rPr>
          <t xml:space="preserve">
Valor que se quiere alcanzar (100%, 3 procesos, 5 unidades, 3 documentos)</t>
        </r>
      </text>
    </comment>
    <comment ref="B11" authorId="1">
      <text>
        <r>
          <rPr>
            <b/>
            <sz val="9"/>
            <rFont val="Tahoma"/>
            <family val="2"/>
          </rPr>
          <t xml:space="preserve">TIPO:
</t>
        </r>
        <r>
          <rPr>
            <sz val="9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G11" authorId="1">
      <text>
        <r>
          <rPr>
            <b/>
            <sz val="9"/>
            <rFont val="Tahoma"/>
            <family val="2"/>
          </rPr>
          <t>FRECUENCIA DE MEDIDA:</t>
        </r>
        <r>
          <rPr>
            <sz val="9"/>
            <rFont val="Tahoma"/>
            <family val="2"/>
          </rPr>
          <t xml:space="preserve">
Indicar cada cuanto tiempo hay que tomar la medición</t>
        </r>
      </text>
    </comment>
    <comment ref="B13" authorId="1">
      <text>
        <r>
          <rPr>
            <b/>
            <sz val="9"/>
            <rFont val="Tahoma"/>
            <family val="2"/>
          </rPr>
          <t>RESPONSABLE DE LA MEDICIÓN:</t>
        </r>
        <r>
          <rPr>
            <sz val="9"/>
            <rFont val="Tahoma"/>
            <family val="2"/>
          </rPr>
          <t xml:space="preserve">
Definir la persona encargada de tomar los datos, calcular el indicador y reportar a los interesados</t>
        </r>
      </text>
    </comment>
    <comment ref="H11" authorId="1">
      <text>
        <r>
          <rPr>
            <b/>
            <sz val="9"/>
            <rFont val="Tahoma"/>
            <family val="2"/>
          </rPr>
          <t>TENDENCIA:</t>
        </r>
        <r>
          <rPr>
            <sz val="9"/>
            <rFont val="Tahoma"/>
            <family val="2"/>
          </rPr>
          <t xml:space="preserve">
Indicar si la medición acumulada del indicador debe ascender o descender</t>
        </r>
      </text>
    </comment>
    <comment ref="I11" authorId="1">
      <text>
        <r>
          <rPr>
            <b/>
            <sz val="9"/>
            <rFont val="Tahoma"/>
            <family val="2"/>
          </rPr>
          <t>FÓRMULA DEL INDICADOR:</t>
        </r>
        <r>
          <rPr>
            <sz val="9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0" authorId="1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Hacer una descripción de lo que se quiere medir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>
      <text>
        <r>
          <rPr>
            <b/>
            <sz val="9"/>
            <rFont val="Tahoma"/>
            <family val="2"/>
          </rPr>
          <t>RESPONSABILIDADES:</t>
        </r>
        <r>
          <rPr>
            <sz val="9"/>
            <rFont val="Tahoma"/>
            <family val="2"/>
          </rPr>
          <t xml:space="preserve">
Incluir las responsabilidades de la persona dentro del proyecto</t>
        </r>
      </text>
    </comment>
    <comment ref="F11" authorId="0">
      <text>
        <r>
          <rPr>
            <b/>
            <sz val="9"/>
            <rFont val="Tahoma"/>
            <family val="2"/>
          </rPr>
          <t>CAPACIDADES:</t>
        </r>
        <r>
          <rPr>
            <sz val="9"/>
            <rFont val="Tahoma"/>
            <family val="2"/>
          </rPr>
          <t xml:space="preserve">
Enumerar las capacidades necesarias para desarrollar las responsabilidades asignadas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INT. - EXT.
</t>
        </r>
        <r>
          <rPr>
            <sz val="9"/>
            <rFont val="Tahoma"/>
            <family val="2"/>
          </rPr>
          <t>Indicar si la persona pertenece a la Superintendencia o es externa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C13" authorId="0">
      <text>
        <r>
          <rPr>
            <b/>
            <sz val="9"/>
            <rFont val="Tahoma"/>
            <family val="2"/>
          </rPr>
          <t xml:space="preserve">ROL:
</t>
        </r>
        <r>
          <rPr>
            <sz val="9"/>
            <rFont val="Tahoma"/>
            <family val="2"/>
          </rPr>
          <t>Indicar el rol de la persona dentro del proyecto (NO es el cargo dentro de la organización)</t>
        </r>
      </text>
    </comment>
    <comment ref="F13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B11" authorId="0">
      <text>
        <r>
          <rPr>
            <b/>
            <sz val="9"/>
            <rFont val="Tahoma"/>
            <family val="2"/>
          </rPr>
          <t>EQUIPO DE PROYECTO DE LA SUPERINTENDENCIA</t>
        </r>
        <r>
          <rPr>
            <sz val="9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EQUIPO DE PROYECTO DEL PROVEEDOR:
</t>
        </r>
        <r>
          <rPr>
            <sz val="9"/>
            <rFont val="Tahoma"/>
            <family val="2"/>
          </rPr>
          <t>Enumerar las personas del proveedor que participarán en el desarrollo del proyecto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 xml:space="preserve">NO APLICA-PRESUPUESTO DE INVERSIÓN:
</t>
        </r>
        <r>
          <rPr>
            <sz val="9"/>
            <rFont val="Tahoma"/>
            <family val="2"/>
          </rPr>
          <t xml:space="preserve">Indicar si el presupuesto se hace con presupuesto de inversión o no
</t>
        </r>
      </text>
    </comment>
    <comment ref="B12" authorId="0">
      <text>
        <r>
          <rPr>
            <b/>
            <sz val="9"/>
            <rFont val="Tahoma"/>
            <family val="2"/>
          </rPr>
          <t>Nº DE CDP:</t>
        </r>
        <r>
          <rPr>
            <sz val="9"/>
            <rFont val="Tahoma"/>
            <family val="2"/>
          </rPr>
          <t xml:space="preserve">
xxxxx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NÚMERO DE OBLIGACIÓN:
</t>
        </r>
        <r>
          <rPr>
            <sz val="9"/>
            <rFont val="Tahoma"/>
            <family val="2"/>
          </rPr>
          <t xml:space="preserve">XXXX
</t>
        </r>
      </text>
    </comment>
    <comment ref="B16" authorId="0">
      <text>
        <r>
          <rPr>
            <b/>
            <sz val="9"/>
            <rFont val="Tahoma"/>
            <family val="2"/>
          </rPr>
          <t>APROPIACIÓN INICIAL:</t>
        </r>
        <r>
          <rPr>
            <sz val="9"/>
            <rFont val="Tahoma"/>
            <family val="2"/>
          </rPr>
          <t xml:space="preserve">
XXX</t>
        </r>
      </text>
    </comment>
    <comment ref="B18" authorId="0">
      <text>
        <r>
          <rPr>
            <b/>
            <sz val="9"/>
            <rFont val="Tahoma"/>
            <family val="2"/>
          </rPr>
          <t>VALOR COMPROMETIDO:</t>
        </r>
        <r>
          <rPr>
            <sz val="9"/>
            <rFont val="Tahoma"/>
            <family val="2"/>
          </rPr>
          <t xml:space="preserve">
XXXX</t>
        </r>
      </text>
    </comment>
    <comment ref="B20" authorId="0">
      <text>
        <r>
          <rPr>
            <b/>
            <sz val="9"/>
            <rFont val="Tahoma"/>
            <family val="2"/>
          </rPr>
          <t>VALOR OBLIGADO:</t>
        </r>
        <r>
          <rPr>
            <sz val="9"/>
            <rFont val="Tahoma"/>
            <family val="2"/>
          </rPr>
          <t xml:space="preserve">
XXXXXX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INTERESADOS:</t>
        </r>
        <r>
          <rPr>
            <sz val="9"/>
            <rFont val="Tahoma"/>
            <family val="2"/>
          </rPr>
          <t xml:space="preserve">
Personas, grupos u organizaciones involucrados en el proyecto</t>
        </r>
      </text>
    </comment>
    <comment ref="G11" authorId="0">
      <text>
        <r>
          <rPr>
            <b/>
            <sz val="9"/>
            <rFont val="Tahoma"/>
            <family val="2"/>
          </rPr>
          <t>INTERNO-EXTERNO:</t>
        </r>
        <r>
          <rPr>
            <sz val="9"/>
            <rFont val="Tahoma"/>
            <family val="2"/>
          </rPr>
          <t xml:space="preserve">
Indicar si la persona pertenece a la Superintendencia o es externa</t>
        </r>
      </text>
    </comment>
    <comment ref="H11" authorId="0">
      <text>
        <r>
          <rPr>
            <b/>
            <sz val="9"/>
            <rFont val="Tahoma"/>
            <family val="2"/>
          </rPr>
          <t>RONIN:</t>
        </r>
        <r>
          <rPr>
            <sz val="9"/>
            <rFont val="Tahoma"/>
            <family val="2"/>
          </rPr>
          <t xml:space="preserve">
Definir si la persona, respeto al proyecto está:
- a favor
- en contra
- neutral</t>
        </r>
      </text>
    </comment>
    <comment ref="D11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 de la persona dentro de la organización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C12" authorId="0">
      <text>
        <r>
          <rPr>
            <b/>
            <sz val="9"/>
            <rFont val="Tahoma"/>
            <family val="2"/>
          </rPr>
          <t>TIPO DE COMUNICACIÓN:</t>
        </r>
        <r>
          <rPr>
            <sz val="9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>
      <text>
        <r>
          <rPr>
            <b/>
            <sz val="9"/>
            <rFont val="Tahoma"/>
            <family val="2"/>
          </rPr>
          <t>OBJETIVO:</t>
        </r>
        <r>
          <rPr>
            <sz val="9"/>
            <rFont val="Tahoma"/>
            <family val="2"/>
          </rPr>
          <t xml:space="preserve">
Indicar qué se pretende lograr con la comunicación</t>
        </r>
      </text>
    </comment>
    <comment ref="E12" authorId="0">
      <text>
        <r>
          <rPr>
            <b/>
            <sz val="9"/>
            <rFont val="Tahoma"/>
            <family val="2"/>
          </rPr>
          <t>FRECUENCIA:</t>
        </r>
        <r>
          <rPr>
            <sz val="9"/>
            <rFont val="Tahoma"/>
            <family val="2"/>
          </rPr>
          <t xml:space="preserve">
Indicar cada cuanto se produce la comunicación</t>
        </r>
      </text>
    </comment>
    <comment ref="F12" authorId="0">
      <text>
        <r>
          <rPr>
            <b/>
            <sz val="9"/>
            <rFont val="Tahoma"/>
            <family val="2"/>
          </rPr>
          <t>RESPONSABLE:</t>
        </r>
        <r>
          <rPr>
            <sz val="9"/>
            <rFont val="Tahoma"/>
            <family val="2"/>
          </rPr>
          <t xml:space="preserve">
Indicar quien debe realizar la comunicación</t>
        </r>
      </text>
    </comment>
    <comment ref="G12" authorId="0">
      <text>
        <r>
          <rPr>
            <b/>
            <sz val="9"/>
            <rFont val="Tahoma"/>
            <family val="2"/>
          </rPr>
          <t>ENTREGABLE:</t>
        </r>
        <r>
          <rPr>
            <sz val="9"/>
            <rFont val="Tahoma"/>
            <family val="2"/>
          </rPr>
          <t xml:space="preserve">
Indicar cual es soporte de la comunicación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DESCRIPCIÓN DEL REQUERIMIENTO:</t>
        </r>
        <r>
          <rPr>
            <sz val="9"/>
            <rFont val="Tahoma"/>
            <family val="2"/>
          </rPr>
          <t xml:space="preserve">
Incluir una descripción del requerimiento del solicitante</t>
        </r>
      </text>
    </comment>
    <comment ref="D11" authorId="0">
      <text>
        <r>
          <rPr>
            <b/>
            <sz val="9"/>
            <rFont val="Tahoma"/>
            <family val="2"/>
          </rPr>
          <t>CÓDIGO REQUERIMIENTO:</t>
        </r>
        <r>
          <rPr>
            <sz val="9"/>
            <rFont val="Tahoma"/>
            <family val="2"/>
          </rPr>
          <t xml:space="preserve">
Incluir un código para facilitar el seguimiento del requerimiento</t>
        </r>
      </text>
    </comment>
    <comment ref="F11" authorId="0">
      <text>
        <r>
          <rPr>
            <b/>
            <sz val="9"/>
            <rFont val="Tahoma"/>
            <family val="2"/>
          </rPr>
          <t>ALCANCE DEL PROYECTO / ENTREGABLE AFECTADO:</t>
        </r>
        <r>
          <rPr>
            <sz val="9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>
      <text>
        <r>
          <rPr>
            <b/>
            <sz val="9"/>
            <rFont val="Tahoma"/>
            <family val="2"/>
          </rPr>
          <t>FECHA DE CUMPLIMIENTO:</t>
        </r>
        <r>
          <rPr>
            <sz val="9"/>
            <rFont val="Tahoma"/>
            <family val="2"/>
          </rPr>
          <t xml:space="preserve">
Indiar cuando se espera que el requerimiento se realice</t>
        </r>
      </text>
    </comment>
    <comment ref="H11" authorId="0">
      <text>
        <r>
          <rPr>
            <b/>
            <sz val="9"/>
            <rFont val="Tahoma"/>
            <family val="2"/>
          </rPr>
          <t>CRITERIO DE ACEPTACIÓN:</t>
        </r>
        <r>
          <rPr>
            <sz val="9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sharedStrings.xml><?xml version="1.0" encoding="utf-8"?>
<sst xmlns="http://schemas.openxmlformats.org/spreadsheetml/2006/main" count="332" uniqueCount="205">
  <si>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</si>
  <si>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</si>
  <si>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</si>
  <si>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</si>
  <si>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</si>
  <si>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</si>
  <si>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</si>
  <si>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</si>
  <si>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</si>
  <si>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</si>
  <si>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</si>
  <si>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</si>
  <si>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</si>
  <si>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</si>
  <si>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</si>
  <si>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</si>
  <si>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</si>
  <si>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</si>
  <si>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</si>
  <si>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</si>
  <si>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</si>
  <si>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</si>
  <si>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CRONOGRAMA DE ACTIVIDADES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</si>
  <si>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</si>
  <si>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</si>
  <si>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</si>
  <si>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</si>
  <si>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</si>
  <si>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</si>
  <si>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</si>
  <si>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</si>
  <si>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</si>
  <si>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</si>
  <si>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</si>
  <si>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</si>
  <si>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</si>
  <si>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</si>
  <si>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</si>
  <si>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</si>
  <si>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</si>
  <si>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</si>
  <si>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</si>
  <si>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</si>
  <si>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</si>
  <si>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</si>
  <si>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</si>
  <si>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</si>
  <si>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</si>
  <si>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</si>
  <si>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</si>
  <si>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</si>
  <si>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</si>
  <si>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</si>
  <si>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</si>
  <si>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</si>
  <si>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</si>
  <si>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</si>
  <si>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</si>
  <si>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</si>
  <si>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</si>
  <si>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</si>
  <si>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</si>
  <si>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</si>
  <si>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</si>
  <si>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</si>
  <si>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</si>
  <si>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</si>
  <si>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</si>
  <si>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</si>
  <si>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</si>
  <si>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</si>
  <si>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</si>
  <si>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</si>
  <si>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</si>
  <si>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</si>
  <si>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</si>
  <si>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</si>
  <si>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RESPONSABLES</t>
  </si>
  <si>
    <t>EVIDENCIA Ó AVANCES  DE LOS ENTREGABLES</t>
  </si>
  <si>
    <t>FECHA CIERRE</t>
  </si>
  <si>
    <t>PORCENTAJE DE CUMPLIMIENTO</t>
  </si>
  <si>
    <t>NO APLICA</t>
  </si>
  <si>
    <t>NO APLICA - PRESUPUESTO DE INVERSIÓN</t>
  </si>
  <si>
    <t>NOMBRE DE INTERESADO</t>
  </si>
  <si>
    <t>DESCRIPCIÓN DEL REQUERIMIENTO</t>
  </si>
  <si>
    <t>telefono</t>
  </si>
  <si>
    <t>FECHA PROGRAMADA DE INICIO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</si>
  <si>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</si>
  <si>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</si>
  <si>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</si>
  <si>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</si>
  <si>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</si>
  <si>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</si>
  <si>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</si>
  <si>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</si>
  <si>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</si>
  <si>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</si>
  <si>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</si>
  <si>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</si>
  <si>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</si>
  <si>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</si>
  <si>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</si>
  <si>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</si>
  <si>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</si>
  <si>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</si>
  <si>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</si>
  <si>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</si>
  <si>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</si>
  <si>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</si>
  <si>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</si>
  <si>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</si>
  <si>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</si>
  <si>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</si>
  <si>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</si>
  <si>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</si>
  <si>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</si>
  <si>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</si>
  <si>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</si>
  <si>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Codigo: GC-F-015</t>
  </si>
  <si>
    <t>Version 001</t>
  </si>
  <si>
    <t>Pagina 1 de 1</t>
  </si>
  <si>
    <t>Fecha: 17 de septiembre de 2014</t>
  </si>
  <si>
    <t>DESCRIPCION</t>
  </si>
  <si>
    <t>EVALUACION</t>
  </si>
  <si>
    <t>ACTIVIDADES DE MITIGACION</t>
  </si>
  <si>
    <t>Bajo</t>
  </si>
  <si>
    <t>Medio</t>
  </si>
  <si>
    <t>Alto</t>
  </si>
  <si>
    <t>Extremo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</si>
  <si>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</si>
  <si>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PESO DE 
LA ACTIVIDAD</t>
  </si>
  <si>
    <t>OBJETIVO DEL PROYECTO (Generales y específicos)</t>
  </si>
  <si>
    <t>%</t>
  </si>
  <si>
    <t>Cumplimiento del cronograma de actividades</t>
  </si>
  <si>
    <t>Actividades ejecutadas/Actividades planeadas</t>
  </si>
  <si>
    <t>Gerente de Proyecto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</si>
  <si>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</si>
  <si>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Hoslander Adlai Saenz Barrera</t>
  </si>
  <si>
    <t>Jefe Oficina Asesora de Planeación</t>
  </si>
  <si>
    <t>2201000 Ext 2079</t>
  </si>
  <si>
    <t>hoslanders@supersociedades.gov.co</t>
  </si>
  <si>
    <t>Citación en Outlook</t>
  </si>
  <si>
    <t>Informar los cambios y decisiones que afectan la planificación del proyecto.</t>
  </si>
  <si>
    <t>Citación en Outlook
Correo electrónico</t>
  </si>
  <si>
    <t>* Orientar metodológicamente al  Gerente de Proyecto en la estructuración del plan de proyecto (las veces que se requiera ejemplo: planeación inicial y control de cambios).
* Realizar el seguimiento al desarrollo del plan de trabajo definido (ejecución de actividades y entregables).</t>
  </si>
  <si>
    <t>Orientar al gerente de proyecto y equipo cuando se desvíen por falta de información y comunicación.</t>
  </si>
  <si>
    <t>Código: GC-F-015</t>
  </si>
  <si>
    <t>Versión 001</t>
  </si>
  <si>
    <t>Página 1 de 12</t>
  </si>
  <si>
    <t>Página 2 de 12</t>
  </si>
  <si>
    <t>Página 3 de 12</t>
  </si>
  <si>
    <t>Página 4 de 12</t>
  </si>
  <si>
    <t>Página 5 de 12</t>
  </si>
  <si>
    <t>Página 6 de 12</t>
  </si>
  <si>
    <t>Página 7 de 12</t>
  </si>
  <si>
    <t>Página 8 de 12</t>
  </si>
  <si>
    <t>Página 9 de 12</t>
  </si>
  <si>
    <t>Página 10 de 12</t>
  </si>
  <si>
    <t>Página 11 de 12</t>
  </si>
  <si>
    <t>Página 12 de 12</t>
  </si>
  <si>
    <t>Agilizar los procesos mediante el uso de tecnologías de las informaciones necesarias para facilitar la gestión de la entidad</t>
  </si>
  <si>
    <t>Silvana Fortich Pérez</t>
  </si>
  <si>
    <t>Maria Alejandra Diaz Baloco</t>
  </si>
  <si>
    <t>Funcionario Grupo de Jurisdicción Societaria II</t>
  </si>
  <si>
    <t>Delegada Procedimientos Mercantiles</t>
  </si>
  <si>
    <t>22010000 Ext 3140</t>
  </si>
  <si>
    <t>22010000 Ext 3062</t>
  </si>
  <si>
    <t>silvanafp@supersociedades.gov.co</t>
  </si>
  <si>
    <t>mariadb@supersociedades.gov.co</t>
  </si>
  <si>
    <t>SISTEMA DE GESTIÓN INTEGRADO</t>
  </si>
  <si>
    <t>PROCESO: GESTIÓN INTEGRAL</t>
  </si>
  <si>
    <t>GESTIÓN DE RIESGOS DEL PROYECTO</t>
  </si>
  <si>
    <t>RESPONSABLE DE GESTIÓNAR EL RIESGO</t>
  </si>
  <si>
    <t>• Proponer el proyecto y ubicarlo en la estrategia de la entidad.
• Promover el proyecto y buscar el apoyo necesario al interior de la entidad para el desarrollo del mismo. 
• GESTIÓNar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</si>
  <si>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FORMATO: PLANEACIÓN DE PROYECTOS</t>
  </si>
  <si>
    <t>* El cronograma se realizara en MS Project y sera remitido junto con el presente formato a la Oficina Asesora de PLANEACIÓN.</t>
  </si>
  <si>
    <t>Disminución del tiempo de la duración de procesos</t>
  </si>
  <si>
    <t>Disminuir el promedio de duración de los procesos por medio de la implementación de prácticas de control, seguimiento y de técnicas que permitan una efectiva administración de justicia.</t>
  </si>
  <si>
    <t>Realizar un análisis al modelo de operación actual que se está empleando para dar trámite a los procesos, con el objeto de identificar oportunidades de mejora.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</si>
  <si>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GESTIÓNar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</si>
  <si>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Juan Pablo Amaya Prieto</t>
  </si>
  <si>
    <t>Coordinador Grupo de Jurisdicción Societaria II</t>
  </si>
  <si>
    <t>22010000 Ext 3221</t>
  </si>
  <si>
    <t>juanap@supersociedades.gov.co</t>
  </si>
  <si>
    <t>Oficina Asesora de Planeación</t>
  </si>
  <si>
    <t>Juan Pablo Amaya Prieto
Maria Alejandra Diaz Baloco</t>
  </si>
  <si>
    <t>NON APLICA</t>
  </si>
  <si>
    <t>Desde el análisis del modelo de operación actual que emplea la Delegatura para tramitar los procesos, hasta la evaluación y el seguimiento a los ajustes realizados al modelo de operación actual.</t>
  </si>
  <si>
    <t>La simplificación del proceso a través de la implantación de nuevos habilitadores tecnológicos.</t>
  </si>
  <si>
    <t>Realizar un análisis del proceso (modelo de operación actual empleado por la Delegatura para dar trámite a los procesos).</t>
  </si>
  <si>
    <t>Presentar los resultados obtenidos en la revisión y análisis del proceso.</t>
  </si>
  <si>
    <t>Evaluar las alternativas de solución.</t>
  </si>
  <si>
    <t>Realizar la gestión necesaria para realizar los ajustes que requiere el proceso.</t>
  </si>
  <si>
    <t>Ajustar el proceso de acuerdo a la alternativa escogida.</t>
  </si>
  <si>
    <t>Monitorear y evaluar el desempeño del proceso (post-mejora)</t>
  </si>
  <si>
    <t>Presentar los resultados obtenidos con los ajustes realizados</t>
  </si>
  <si>
    <t>Documento con análisis del proceso</t>
  </si>
  <si>
    <t>Pieza de comunicación con los resultados obtenidos</t>
  </si>
  <si>
    <t>Comunicación escrita con decisión tomada</t>
  </si>
  <si>
    <t>Comunicación escrita de la gestión realizada</t>
  </si>
  <si>
    <t>Comunicación con los ajustes realizados</t>
  </si>
  <si>
    <t>Documento con análisis de monitoreo y evaluación</t>
  </si>
  <si>
    <t>• Un análisis del proceso (modelo de operación actual empleado por la Delegatura para dar trámite a los procesos).
• Una presentación con resultados obtenidos en la revisión y análisis del proceso.
• Una evaluación de las alternativas de solución.
• Un proceso de acuerdo a la alternativa escogida.
• Una evaluación del desempeño del proceso (post-mejora)</t>
  </si>
  <si>
    <t>Adoptar buenas practicas que permitan el mejoramiento de los procesos y  gestión de la Entidad</t>
  </si>
  <si>
    <t>NA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</si>
</sst>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[$$-240A]#,##0"/>
    <numFmt numFmtId="166" formatCode="dd\-mm\-yy"/>
    <numFmt numFmtId="167" formatCode="0.0"/>
    <numFmt numFmtId="168" formatCode="[$-80A]dddd\ d&quot; de &quot;mmmm&quot; de &quot;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9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0" fillId="34" borderId="10" xfId="45" applyFont="1" applyFill="1" applyBorder="1" applyAlignment="1">
      <alignment horizontal="center" vertical="center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1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left" vertical="center"/>
    </xf>
    <xf numFmtId="0" fontId="52" fillId="35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vertical="center"/>
    </xf>
    <xf numFmtId="0" fontId="51" fillId="35" borderId="11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51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20" xfId="52" applyFont="1" applyFill="1" applyBorder="1" applyAlignment="1" applyProtection="1">
      <alignment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1" fillId="33" borderId="11" xfId="45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1" xfId="0" applyFill="1" applyBorder="1" applyAlignment="1">
      <alignment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33" borderId="0" xfId="52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51" fillId="37" borderId="13" xfId="0" applyFont="1" applyFill="1" applyBorder="1" applyAlignment="1" applyProtection="1">
      <alignment horizontal="center" vertical="center" wrapText="1"/>
      <protection/>
    </xf>
    <xf numFmtId="9" fontId="51" fillId="37" borderId="13" xfId="0" applyNumberFormat="1" applyFont="1" applyFill="1" applyBorder="1" applyAlignment="1" applyProtection="1">
      <alignment horizontal="center" vertical="center" wrapText="1"/>
      <protection/>
    </xf>
    <xf numFmtId="166" fontId="51" fillId="37" borderId="13" xfId="0" applyNumberFormat="1" applyFont="1" applyFill="1" applyBorder="1" applyAlignment="1" applyProtection="1">
      <alignment horizontal="center" vertical="center" wrapText="1"/>
      <protection/>
    </xf>
    <xf numFmtId="0" fontId="51" fillId="38" borderId="13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>
      <alignment horizontal="center" vertical="center"/>
    </xf>
    <xf numFmtId="9" fontId="0" fillId="33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1" xfId="45" applyFont="1" applyFill="1" applyBorder="1" applyAlignment="1">
      <alignment horizontal="left" vertical="center" wrapText="1"/>
    </xf>
    <xf numFmtId="0" fontId="41" fillId="0" borderId="11" xfId="45" applyBorder="1" applyAlignment="1">
      <alignment horizontal="center" vertical="center" wrapText="1"/>
    </xf>
    <xf numFmtId="0" fontId="41" fillId="33" borderId="11" xfId="45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15" fillId="0" borderId="11" xfId="54" applyFont="1" applyFill="1" applyBorder="1" applyAlignment="1">
      <alignment horizontal="center" vertical="center" wrapText="1"/>
    </xf>
    <xf numFmtId="168" fontId="54" fillId="0" borderId="11" xfId="0" applyNumberFormat="1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9" fontId="15" fillId="33" borderId="11" xfId="54" applyFont="1" applyFill="1" applyBorder="1" applyAlignment="1">
      <alignment horizontal="center" vertical="center" wrapText="1"/>
    </xf>
    <xf numFmtId="167" fontId="15" fillId="33" borderId="11" xfId="0" applyNumberFormat="1" applyFont="1" applyFill="1" applyBorder="1" applyAlignment="1">
      <alignment horizontal="center" vertical="center" wrapText="1"/>
    </xf>
    <xf numFmtId="9" fontId="15" fillId="33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4" xfId="52" applyFont="1" applyFill="1" applyBorder="1" applyAlignment="1" applyProtection="1">
      <alignment horizontal="center" vertical="center"/>
      <protection/>
    </xf>
    <xf numFmtId="0" fontId="6" fillId="0" borderId="27" xfId="52" applyFont="1" applyFill="1" applyBorder="1" applyAlignment="1" applyProtection="1">
      <alignment horizontal="center" vertical="center"/>
      <protection/>
    </xf>
    <xf numFmtId="0" fontId="6" fillId="0" borderId="40" xfId="52" applyFont="1" applyFill="1" applyBorder="1" applyAlignment="1" applyProtection="1">
      <alignment horizontal="center" vertical="center"/>
      <protection/>
    </xf>
    <xf numFmtId="0" fontId="6" fillId="0" borderId="36" xfId="52" applyFont="1" applyFill="1" applyBorder="1" applyAlignment="1" applyProtection="1">
      <alignment horizontal="center" vertical="center"/>
      <protection/>
    </xf>
    <xf numFmtId="0" fontId="6" fillId="0" borderId="11" xfId="52" applyFont="1" applyFill="1" applyBorder="1" applyAlignment="1" applyProtection="1">
      <alignment horizontal="center" vertical="center"/>
      <protection/>
    </xf>
    <xf numFmtId="0" fontId="6" fillId="0" borderId="32" xfId="52" applyFont="1" applyFill="1" applyBorder="1" applyAlignment="1" applyProtection="1">
      <alignment horizontal="center" vertical="center"/>
      <protection/>
    </xf>
    <xf numFmtId="0" fontId="6" fillId="0" borderId="38" xfId="52" applyFont="1" applyFill="1" applyBorder="1" applyAlignment="1" applyProtection="1">
      <alignment horizontal="center" vertical="center"/>
      <protection/>
    </xf>
    <xf numFmtId="0" fontId="6" fillId="0" borderId="28" xfId="52" applyFont="1" applyFill="1" applyBorder="1" applyAlignment="1" applyProtection="1">
      <alignment horizontal="center" vertical="center"/>
      <protection/>
    </xf>
    <xf numFmtId="0" fontId="6" fillId="0" borderId="41" xfId="52" applyFont="1" applyFill="1" applyBorder="1" applyAlignment="1" applyProtection="1">
      <alignment horizontal="center" vertical="center"/>
      <protection/>
    </xf>
    <xf numFmtId="0" fontId="51" fillId="35" borderId="31" xfId="0" applyFont="1" applyFill="1" applyBorder="1" applyAlignment="1">
      <alignment horizontal="left" vertical="center" wrapText="1"/>
    </xf>
    <xf numFmtId="0" fontId="51" fillId="35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1" fillId="35" borderId="32" xfId="0" applyFont="1" applyFill="1" applyBorder="1" applyAlignment="1">
      <alignment horizontal="left" vertical="center" wrapText="1"/>
    </xf>
    <xf numFmtId="0" fontId="51" fillId="35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46" xfId="52" applyFont="1" applyFill="1" applyBorder="1" applyAlignment="1" applyProtection="1">
      <alignment horizontal="center" vertical="center"/>
      <protection/>
    </xf>
    <xf numFmtId="0" fontId="6" fillId="0" borderId="47" xfId="52" applyFont="1" applyFill="1" applyBorder="1" applyAlignment="1" applyProtection="1">
      <alignment horizontal="center" vertical="center"/>
      <protection/>
    </xf>
    <xf numFmtId="0" fontId="6" fillId="0" borderId="48" xfId="52" applyFont="1" applyFill="1" applyBorder="1" applyAlignment="1" applyProtection="1">
      <alignment horizontal="center" vertical="center"/>
      <protection/>
    </xf>
    <xf numFmtId="0" fontId="6" fillId="0" borderId="49" xfId="52" applyFont="1" applyFill="1" applyBorder="1" applyAlignment="1" applyProtection="1">
      <alignment horizontal="center" vertical="center"/>
      <protection/>
    </xf>
    <xf numFmtId="0" fontId="6" fillId="0" borderId="50" xfId="52" applyFont="1" applyFill="1" applyBorder="1" applyAlignment="1" applyProtection="1">
      <alignment horizontal="center" vertical="center"/>
      <protection/>
    </xf>
    <xf numFmtId="0" fontId="6" fillId="0" borderId="51" xfId="52" applyFont="1" applyFill="1" applyBorder="1" applyAlignment="1" applyProtection="1">
      <alignment horizontal="center" vertical="center"/>
      <protection/>
    </xf>
    <xf numFmtId="0" fontId="52" fillId="35" borderId="52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6" fillId="33" borderId="49" xfId="52" applyFont="1" applyFill="1" applyBorder="1" applyAlignment="1" applyProtection="1">
      <alignment horizontal="center" vertical="center"/>
      <protection/>
    </xf>
    <xf numFmtId="0" fontId="6" fillId="33" borderId="50" xfId="52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6" fillId="33" borderId="53" xfId="52" applyFont="1" applyFill="1" applyBorder="1" applyAlignment="1" applyProtection="1">
      <alignment horizontal="center" vertical="center"/>
      <protection/>
    </xf>
    <xf numFmtId="0" fontId="6" fillId="33" borderId="59" xfId="52" applyFont="1" applyFill="1" applyBorder="1" applyAlignment="1" applyProtection="1">
      <alignment horizontal="center" vertical="center"/>
      <protection/>
    </xf>
    <xf numFmtId="0" fontId="6" fillId="33" borderId="54" xfId="52" applyFont="1" applyFill="1" applyBorder="1" applyAlignment="1" applyProtection="1">
      <alignment horizontal="center" vertical="center"/>
      <protection/>
    </xf>
    <xf numFmtId="0" fontId="6" fillId="33" borderId="55" xfId="52" applyFont="1" applyFill="1" applyBorder="1" applyAlignment="1" applyProtection="1">
      <alignment horizontal="center" vertical="center"/>
      <protection/>
    </xf>
    <xf numFmtId="0" fontId="6" fillId="33" borderId="60" xfId="52" applyFont="1" applyFill="1" applyBorder="1" applyAlignment="1" applyProtection="1">
      <alignment horizontal="center" vertical="center"/>
      <protection/>
    </xf>
    <xf numFmtId="0" fontId="6" fillId="33" borderId="56" xfId="52" applyFont="1" applyFill="1" applyBorder="1" applyAlignment="1" applyProtection="1">
      <alignment horizontal="center" vertical="center"/>
      <protection/>
    </xf>
    <xf numFmtId="0" fontId="6" fillId="33" borderId="57" xfId="52" applyFont="1" applyFill="1" applyBorder="1" applyAlignment="1" applyProtection="1">
      <alignment horizontal="center" vertical="center"/>
      <protection/>
    </xf>
    <xf numFmtId="0" fontId="6" fillId="33" borderId="61" xfId="52" applyFont="1" applyFill="1" applyBorder="1" applyAlignment="1" applyProtection="1">
      <alignment horizontal="center" vertical="center"/>
      <protection/>
    </xf>
    <xf numFmtId="0" fontId="6" fillId="33" borderId="58" xfId="52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1" fillId="35" borderId="52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51" fillId="35" borderId="32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6" fillId="33" borderId="34" xfId="52" applyFont="1" applyFill="1" applyBorder="1" applyAlignment="1" applyProtection="1">
      <alignment horizontal="center" vertical="center"/>
      <protection/>
    </xf>
    <xf numFmtId="0" fontId="6" fillId="33" borderId="27" xfId="52" applyFont="1" applyFill="1" applyBorder="1" applyAlignment="1" applyProtection="1">
      <alignment horizontal="center" vertical="center"/>
      <protection/>
    </xf>
    <xf numFmtId="0" fontId="6" fillId="33" borderId="35" xfId="52" applyFont="1" applyFill="1" applyBorder="1" applyAlignment="1" applyProtection="1">
      <alignment horizontal="center" vertical="center"/>
      <protection/>
    </xf>
    <xf numFmtId="0" fontId="6" fillId="33" borderId="36" xfId="52" applyFont="1" applyFill="1" applyBorder="1" applyAlignment="1" applyProtection="1">
      <alignment horizontal="center" vertical="center"/>
      <protection/>
    </xf>
    <xf numFmtId="0" fontId="6" fillId="33" borderId="11" xfId="52" applyFont="1" applyFill="1" applyBorder="1" applyAlignment="1" applyProtection="1">
      <alignment horizontal="center" vertical="center"/>
      <protection/>
    </xf>
    <xf numFmtId="0" fontId="6" fillId="33" borderId="37" xfId="52" applyFont="1" applyFill="1" applyBorder="1" applyAlignment="1" applyProtection="1">
      <alignment horizontal="center" vertical="center"/>
      <protection/>
    </xf>
    <xf numFmtId="0" fontId="6" fillId="33" borderId="38" xfId="52" applyFont="1" applyFill="1" applyBorder="1" applyAlignment="1" applyProtection="1">
      <alignment horizontal="center" vertical="center"/>
      <protection/>
    </xf>
    <xf numFmtId="0" fontId="6" fillId="33" borderId="28" xfId="52" applyFont="1" applyFill="1" applyBorder="1" applyAlignment="1" applyProtection="1">
      <alignment horizontal="center" vertical="center"/>
      <protection/>
    </xf>
    <xf numFmtId="0" fontId="6" fillId="33" borderId="39" xfId="52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47" xfId="52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3" fillId="33" borderId="42" xfId="52" applyFont="1" applyFill="1" applyBorder="1" applyAlignment="1" applyProtection="1">
      <alignment horizontal="center" vertical="center"/>
      <protection/>
    </xf>
    <xf numFmtId="0" fontId="13" fillId="33" borderId="62" xfId="52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6" fillId="33" borderId="29" xfId="52" applyFont="1" applyFill="1" applyBorder="1" applyAlignment="1" applyProtection="1">
      <alignment horizontal="center" vertical="center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6" fillId="33" borderId="30" xfId="52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66675</xdr:rowOff>
    </xdr:from>
    <xdr:to>
      <xdr:col>2</xdr:col>
      <xdr:colOff>1323975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4292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22</xdr:row>
      <xdr:rowOff>38100</xdr:rowOff>
    </xdr:from>
    <xdr:to>
      <xdr:col>5</xdr:col>
      <xdr:colOff>1495425</xdr:colOff>
      <xdr:row>30</xdr:row>
      <xdr:rowOff>38100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791200" y="6896100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66675</xdr:rowOff>
    </xdr:from>
    <xdr:to>
      <xdr:col>2</xdr:col>
      <xdr:colOff>914400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6</xdr:row>
      <xdr:rowOff>104775</xdr:rowOff>
    </xdr:from>
    <xdr:to>
      <xdr:col>14</xdr:col>
      <xdr:colOff>200025</xdr:colOff>
      <xdr:row>9</xdr:row>
      <xdr:rowOff>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20593050" y="1666875"/>
          <a:ext cx="952500" cy="914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647700</xdr:colOff>
      <xdr:row>1</xdr:row>
      <xdr:rowOff>47625</xdr:rowOff>
    </xdr:from>
    <xdr:to>
      <xdr:col>1</xdr:col>
      <xdr:colOff>1685925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19075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18</xdr:row>
      <xdr:rowOff>0</xdr:rowOff>
    </xdr:from>
    <xdr:to>
      <xdr:col>6</xdr:col>
      <xdr:colOff>400050</xdr:colOff>
      <xdr:row>25</xdr:row>
      <xdr:rowOff>152400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419725" y="4800600"/>
          <a:ext cx="962025" cy="12858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400050</xdr:colOff>
      <xdr:row>1</xdr:row>
      <xdr:rowOff>57150</xdr:rowOff>
    </xdr:from>
    <xdr:to>
      <xdr:col>2</xdr:col>
      <xdr:colOff>514350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</xdr:row>
      <xdr:rowOff>47625</xdr:rowOff>
    </xdr:from>
    <xdr:to>
      <xdr:col>21</xdr:col>
      <xdr:colOff>495300</xdr:colOff>
      <xdr:row>4</xdr:row>
      <xdr:rowOff>266700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020550" y="209550"/>
          <a:ext cx="962025" cy="11525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390525</xdr:colOff>
      <xdr:row>1</xdr:row>
      <xdr:rowOff>57150</xdr:rowOff>
    </xdr:from>
    <xdr:to>
      <xdr:col>2</xdr:col>
      <xdr:colOff>504825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238125</xdr:rowOff>
    </xdr:from>
    <xdr:to>
      <xdr:col>14</xdr:col>
      <xdr:colOff>333375</xdr:colOff>
      <xdr:row>9</xdr:row>
      <xdr:rowOff>190500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601450" y="1333500"/>
          <a:ext cx="971550" cy="11715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409575</xdr:colOff>
      <xdr:row>1</xdr:row>
      <xdr:rowOff>66675</xdr:rowOff>
    </xdr:from>
    <xdr:to>
      <xdr:col>2</xdr:col>
      <xdr:colOff>523875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12</xdr:col>
      <xdr:colOff>200025</xdr:colOff>
      <xdr:row>4</xdr:row>
      <xdr:rowOff>95250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3735050" y="0"/>
          <a:ext cx="96202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600075</xdr:colOff>
      <xdr:row>1</xdr:row>
      <xdr:rowOff>66675</xdr:rowOff>
    </xdr:from>
    <xdr:to>
      <xdr:col>1</xdr:col>
      <xdr:colOff>1685925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95250</xdr:rowOff>
    </xdr:from>
    <xdr:to>
      <xdr:col>9</xdr:col>
      <xdr:colOff>323850</xdr:colOff>
      <xdr:row>5</xdr:row>
      <xdr:rowOff>266700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839575" y="95250"/>
          <a:ext cx="962025" cy="13430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552450</xdr:colOff>
      <xdr:row>1</xdr:row>
      <xdr:rowOff>28575</xdr:rowOff>
    </xdr:from>
    <xdr:to>
      <xdr:col>1</xdr:col>
      <xdr:colOff>1476375</xdr:colOff>
      <xdr:row>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00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11</xdr:row>
      <xdr:rowOff>114300</xdr:rowOff>
    </xdr:from>
    <xdr:to>
      <xdr:col>5</xdr:col>
      <xdr:colOff>1333500</xdr:colOff>
      <xdr:row>19</xdr:row>
      <xdr:rowOff>76200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610350" y="2543175"/>
          <a:ext cx="962025" cy="11811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704850</xdr:colOff>
      <xdr:row>1</xdr:row>
      <xdr:rowOff>66675</xdr:rowOff>
    </xdr:from>
    <xdr:to>
      <xdr:col>1</xdr:col>
      <xdr:colOff>1800225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2860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16</xdr:row>
      <xdr:rowOff>0</xdr:rowOff>
    </xdr:from>
    <xdr:to>
      <xdr:col>5</xdr:col>
      <xdr:colOff>714375</xdr:colOff>
      <xdr:row>23</xdr:row>
      <xdr:rowOff>57150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276975" y="4981575"/>
          <a:ext cx="136207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752475</xdr:colOff>
      <xdr:row>1</xdr:row>
      <xdr:rowOff>66675</xdr:rowOff>
    </xdr:from>
    <xdr:to>
      <xdr:col>2</xdr:col>
      <xdr:colOff>866775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16</xdr:row>
      <xdr:rowOff>114300</xdr:rowOff>
    </xdr:from>
    <xdr:to>
      <xdr:col>3</xdr:col>
      <xdr:colOff>1524000</xdr:colOff>
      <xdr:row>24</xdr:row>
      <xdr:rowOff>114300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057775" y="5457825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66675</xdr:rowOff>
    </xdr:from>
    <xdr:to>
      <xdr:col>1</xdr:col>
      <xdr:colOff>1857375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95250</xdr:rowOff>
    </xdr:from>
    <xdr:to>
      <xdr:col>13</xdr:col>
      <xdr:colOff>333375</xdr:colOff>
      <xdr:row>11</xdr:row>
      <xdr:rowOff>19050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144375" y="1543050"/>
          <a:ext cx="962025" cy="12573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1590675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Users/NiniRa/NINROD/Planeaci&#243;n%20Estrat&#233;gica%202016/Difusi&#243;n%20procedimiento%20para%20resoluci&#243;n%20de%20objeciones%20en%20garant&#237;as%20mobiliar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oslanders@supersociedades.gov.co" TargetMode="External" /><Relationship Id="rId2" Type="http://schemas.openxmlformats.org/officeDocument/2006/relationships/hyperlink" Target="mailto:silvanafp@supersociedades.gov.co" TargetMode="External" /><Relationship Id="rId3" Type="http://schemas.openxmlformats.org/officeDocument/2006/relationships/hyperlink" Target="mailto:mariadb@supersociedades.gov.co" TargetMode="External" /><Relationship Id="rId4" Type="http://schemas.openxmlformats.org/officeDocument/2006/relationships/hyperlink" Target="mailto:juanap@supersociedades.gov.co" TargetMode="External" /><Relationship Id="rId5" Type="http://schemas.openxmlformats.org/officeDocument/2006/relationships/comments" Target="../comments7.xml" /><Relationship Id="rId6" Type="http://schemas.openxmlformats.org/officeDocument/2006/relationships/vmlDrawing" Target="../drawings/vmlDrawing6.vml" /><Relationship Id="rId7" Type="http://schemas.openxmlformats.org/officeDocument/2006/relationships/drawing" Target="../drawings/drawing7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S16"/>
  <sheetViews>
    <sheetView showGridLines="0" tabSelected="1" zoomScale="85" zoomScaleNormal="85" zoomScalePageLayoutView="0" workbookViewId="0" topLeftCell="A1">
      <selection activeCell="E7" sqref="E7:K7"/>
    </sheetView>
  </sheetViews>
  <sheetFormatPr defaultColWidth="11.421875" defaultRowHeight="12.75"/>
  <cols>
    <col min="1" max="1" width="11.421875" style="1" customWidth="1"/>
    <col min="2" max="2" width="3.28125" style="1" customWidth="1"/>
    <col min="3" max="3" width="26.5742187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15625" style="1" bestFit="1" customWidth="1"/>
    <col min="8" max="8" width="3.7109375" style="1" customWidth="1"/>
    <col min="9" max="9" width="28.421875" style="1" customWidth="1"/>
    <col min="10" max="10" width="3.7109375" style="1" customWidth="1"/>
    <col min="11" max="11" width="27.00390625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1875" style="1" customWidth="1"/>
  </cols>
  <sheetData>
    <row r="1" ht="37.5" customHeight="1" thickBot="1"/>
    <row r="2" spans="1:19" s="13" customFormat="1" ht="26.25" customHeight="1">
      <c r="A2" s="45"/>
      <c r="B2" s="156"/>
      <c r="C2" s="157"/>
      <c r="D2" s="158" t="s">
        <v>117</v>
      </c>
      <c r="E2" s="159"/>
      <c r="F2" s="159"/>
      <c r="G2" s="159"/>
      <c r="H2" s="159"/>
      <c r="I2" s="159"/>
      <c r="J2" s="160"/>
      <c r="K2" s="146" t="s">
        <v>146</v>
      </c>
      <c r="L2" s="147"/>
      <c r="S2" s="16"/>
    </row>
    <row r="3" spans="1:19" s="13" customFormat="1" ht="23.25" customHeight="1">
      <c r="A3" s="45"/>
      <c r="B3" s="152"/>
      <c r="C3" s="153"/>
      <c r="D3" s="161" t="s">
        <v>169</v>
      </c>
      <c r="E3" s="162"/>
      <c r="F3" s="162"/>
      <c r="G3" s="162"/>
      <c r="H3" s="162"/>
      <c r="I3" s="162"/>
      <c r="J3" s="163"/>
      <c r="K3" s="148" t="s">
        <v>121</v>
      </c>
      <c r="L3" s="149"/>
      <c r="S3" s="16"/>
    </row>
    <row r="4" spans="1:19" s="13" customFormat="1" ht="24" customHeight="1">
      <c r="A4" s="45"/>
      <c r="B4" s="152"/>
      <c r="C4" s="153"/>
      <c r="D4" s="161" t="s">
        <v>170</v>
      </c>
      <c r="E4" s="162"/>
      <c r="F4" s="162"/>
      <c r="G4" s="162"/>
      <c r="H4" s="162"/>
      <c r="I4" s="162"/>
      <c r="J4" s="163"/>
      <c r="K4" s="148" t="s">
        <v>147</v>
      </c>
      <c r="L4" s="149"/>
      <c r="S4" s="16"/>
    </row>
    <row r="5" spans="1:19" s="13" customFormat="1" ht="22.5" customHeight="1" thickBot="1">
      <c r="A5" s="45"/>
      <c r="B5" s="154"/>
      <c r="C5" s="155"/>
      <c r="D5" s="164" t="s">
        <v>174</v>
      </c>
      <c r="E5" s="165"/>
      <c r="F5" s="165"/>
      <c r="G5" s="165"/>
      <c r="H5" s="165"/>
      <c r="I5" s="165"/>
      <c r="J5" s="166"/>
      <c r="K5" s="150" t="s">
        <v>148</v>
      </c>
      <c r="L5" s="151"/>
      <c r="S5" s="16"/>
    </row>
    <row r="6" spans="3:9" ht="5.25" customHeight="1">
      <c r="C6" s="14"/>
      <c r="D6" s="14"/>
      <c r="E6" s="14"/>
      <c r="F6" s="14"/>
      <c r="G6" s="14"/>
      <c r="H6" s="14"/>
      <c r="I6" s="14"/>
    </row>
    <row r="7" spans="3:19" ht="29.25" customHeight="1">
      <c r="C7" s="143" t="s">
        <v>0</v>
      </c>
      <c r="D7" s="143"/>
      <c r="E7" s="144" t="s">
        <v>176</v>
      </c>
      <c r="F7" s="145"/>
      <c r="G7" s="145"/>
      <c r="H7" s="145"/>
      <c r="I7" s="145"/>
      <c r="J7" s="145"/>
      <c r="K7" s="145"/>
      <c r="S7" s="1"/>
    </row>
    <row r="8" spans="3:19" ht="6.75" customHeight="1">
      <c r="C8" s="8"/>
      <c r="D8" s="8"/>
      <c r="E8" s="9"/>
      <c r="F8" s="9"/>
      <c r="G8" s="9"/>
      <c r="H8" s="9"/>
      <c r="I8" s="9"/>
      <c r="S8" s="1"/>
    </row>
    <row r="9" spans="3:19" ht="6.75" customHeight="1" thickBot="1">
      <c r="C9" s="8"/>
      <c r="D9" s="8"/>
      <c r="E9" s="9"/>
      <c r="F9" s="9"/>
      <c r="G9" s="9"/>
      <c r="H9" s="9"/>
      <c r="I9" s="9"/>
      <c r="S9" s="1"/>
    </row>
    <row r="10" spans="2:12" ht="12.75" thickBo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</row>
    <row r="11" spans="2:12" ht="39.75" customHeight="1" thickBot="1">
      <c r="B11" s="49"/>
      <c r="C11" s="19" t="s">
        <v>33</v>
      </c>
      <c r="D11" s="50"/>
      <c r="E11" s="19" t="s">
        <v>34</v>
      </c>
      <c r="F11" s="50"/>
      <c r="G11" s="19" t="s">
        <v>47</v>
      </c>
      <c r="H11" s="50"/>
      <c r="I11" s="19" t="s">
        <v>67</v>
      </c>
      <c r="J11" s="50"/>
      <c r="K11" s="19" t="s">
        <v>48</v>
      </c>
      <c r="L11" s="51"/>
    </row>
    <row r="12" spans="2:12" ht="15" customHeight="1" thickBo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2:12" ht="39.75" customHeight="1" thickBot="1">
      <c r="B13" s="49"/>
      <c r="C13" s="19" t="s">
        <v>35</v>
      </c>
      <c r="D13" s="50"/>
      <c r="E13" s="19" t="s">
        <v>36</v>
      </c>
      <c r="F13" s="50"/>
      <c r="G13" s="19" t="s">
        <v>37</v>
      </c>
      <c r="H13" s="50"/>
      <c r="I13" s="19" t="s">
        <v>49</v>
      </c>
      <c r="J13" s="50"/>
      <c r="K13" s="19" t="s">
        <v>38</v>
      </c>
      <c r="L13" s="51"/>
    </row>
    <row r="14" spans="2:12" ht="15" customHeight="1" thickBot="1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1"/>
    </row>
    <row r="15" spans="2:12" ht="37.5" customHeight="1" thickBot="1">
      <c r="B15" s="49"/>
      <c r="C15" s="50"/>
      <c r="D15" s="50"/>
      <c r="E15" s="50"/>
      <c r="F15" s="50"/>
      <c r="G15" s="19" t="s">
        <v>39</v>
      </c>
      <c r="H15" s="50"/>
      <c r="I15" s="50"/>
      <c r="J15" s="50"/>
      <c r="K15" s="50"/>
      <c r="L15" s="51"/>
    </row>
    <row r="16" spans="2:12" ht="12.75" thickBot="1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ht="37.5" customHeight="1"/>
    <row r="19" ht="37.5" customHeight="1"/>
    <row r="21" ht="37.5" customHeight="1"/>
    <row r="23" ht="37.5" customHeight="1"/>
    <row r="25" ht="37.5" customHeight="1"/>
  </sheetData>
  <sheetProtection/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rintOptions/>
  <pageMargins left="0.3937007874015748" right="0.3937007874015748" top="0.7480314960629921" bottom="0.7480314960629921" header="0.31496062992125984" footer="0.31496062992125984"/>
  <pageSetup fitToHeight="0" fitToWidth="1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0"/>
  <sheetViews>
    <sheetView showGridLines="0" zoomScale="90" zoomScaleNormal="90" zoomScalePageLayoutView="0" workbookViewId="0" topLeftCell="A4">
      <selection activeCell="D17" sqref="D17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26.42187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224"/>
      <c r="C2" s="225"/>
      <c r="D2" s="244" t="s">
        <v>117</v>
      </c>
      <c r="E2" s="245"/>
      <c r="F2" s="245"/>
      <c r="G2" s="245"/>
      <c r="H2" s="245"/>
      <c r="I2" s="245"/>
      <c r="J2" s="246"/>
      <c r="K2" s="80"/>
      <c r="L2" s="78"/>
      <c r="M2" s="239" t="str">
        <f>Proyecto!K2</f>
        <v>Código: GC-F-015</v>
      </c>
      <c r="N2" s="239"/>
      <c r="O2" s="239"/>
      <c r="P2" s="240"/>
      <c r="R2" s="11"/>
      <c r="S2" s="11"/>
      <c r="T2" s="11"/>
      <c r="U2" s="15"/>
      <c r="AE2" s="16"/>
    </row>
    <row r="3" spans="2:31" s="12" customFormat="1" ht="23.25" customHeight="1">
      <c r="B3" s="226"/>
      <c r="C3" s="227"/>
      <c r="D3" s="247" t="s">
        <v>169</v>
      </c>
      <c r="E3" s="248"/>
      <c r="F3" s="248"/>
      <c r="G3" s="248"/>
      <c r="H3" s="248"/>
      <c r="I3" s="248"/>
      <c r="J3" s="249"/>
      <c r="K3" s="29"/>
      <c r="L3" s="55"/>
      <c r="M3" s="169" t="str">
        <f>Proyecto!K3</f>
        <v>Fecha: 17 de septiembre de 2014</v>
      </c>
      <c r="N3" s="169"/>
      <c r="O3" s="169"/>
      <c r="P3" s="241"/>
      <c r="R3" s="11"/>
      <c r="S3" s="11"/>
      <c r="T3" s="11"/>
      <c r="U3" s="15"/>
      <c r="AE3" s="16"/>
    </row>
    <row r="4" spans="2:31" s="12" customFormat="1" ht="24" customHeight="1">
      <c r="B4" s="226"/>
      <c r="C4" s="227"/>
      <c r="D4" s="247" t="s">
        <v>170</v>
      </c>
      <c r="E4" s="248"/>
      <c r="F4" s="248"/>
      <c r="G4" s="248"/>
      <c r="H4" s="248"/>
      <c r="I4" s="248"/>
      <c r="J4" s="249"/>
      <c r="K4" s="29"/>
      <c r="L4" s="55"/>
      <c r="M4" s="169" t="str">
        <f>Proyecto!K4</f>
        <v>Versión 001</v>
      </c>
      <c r="N4" s="169"/>
      <c r="O4" s="169"/>
      <c r="P4" s="241"/>
      <c r="R4" s="11"/>
      <c r="U4" s="15"/>
      <c r="AE4" s="16"/>
    </row>
    <row r="5" spans="2:31" s="12" customFormat="1" ht="22.5" customHeight="1" thickBot="1">
      <c r="B5" s="228"/>
      <c r="C5" s="229"/>
      <c r="D5" s="250" t="s">
        <v>174</v>
      </c>
      <c r="E5" s="251"/>
      <c r="F5" s="251"/>
      <c r="G5" s="251"/>
      <c r="H5" s="251"/>
      <c r="I5" s="251"/>
      <c r="J5" s="252"/>
      <c r="K5" s="81"/>
      <c r="L5" s="79"/>
      <c r="M5" s="242" t="s">
        <v>157</v>
      </c>
      <c r="N5" s="242"/>
      <c r="O5" s="242"/>
      <c r="P5" s="243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>
      <c r="B7" s="143" t="s">
        <v>0</v>
      </c>
      <c r="C7" s="143"/>
      <c r="D7" s="173" t="str">
        <f>Proyecto!$E$7</f>
        <v>Disminución del tiempo de la duración de procesos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9" ht="12"/>
    <row r="10" spans="2:31" ht="48" customHeight="1">
      <c r="B10" s="143" t="s">
        <v>27</v>
      </c>
      <c r="C10" s="143"/>
      <c r="D10" s="184" t="s">
        <v>187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AE10" s="1"/>
    </row>
    <row r="11" ht="12"/>
    <row r="12" spans="2:16" ht="32.25" customHeight="1">
      <c r="B12" s="143" t="s">
        <v>28</v>
      </c>
      <c r="C12" s="143"/>
      <c r="D12" s="184" t="s">
        <v>188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2:31" ht="6.75" customHeight="1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AE13" s="1"/>
    </row>
    <row r="14" spans="2:16" ht="36" customHeight="1">
      <c r="B14" s="143" t="s">
        <v>29</v>
      </c>
      <c r="C14" s="143"/>
      <c r="D14" s="184" t="s">
        <v>204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2:31" ht="6.7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E15" s="1"/>
    </row>
    <row r="16" spans="2:16" ht="45.75" customHeight="1">
      <c r="B16" s="143" t="s">
        <v>30</v>
      </c>
      <c r="C16" s="143"/>
      <c r="D16" s="184" t="s">
        <v>204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2:31" ht="6.75" customHeight="1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AE17" s="1"/>
    </row>
    <row r="18" spans="2:16" ht="77.25" customHeight="1">
      <c r="B18" s="143" t="s">
        <v>31</v>
      </c>
      <c r="C18" s="143"/>
      <c r="D18" s="184" t="s">
        <v>202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2:31" ht="6.75" customHeight="1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E19" s="1"/>
    </row>
    <row r="20" spans="2:16" ht="74.25" customHeight="1">
      <c r="B20" s="143" t="s">
        <v>32</v>
      </c>
      <c r="C20" s="14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</row>
  </sheetData>
  <sheetProtection/>
  <mergeCells count="26"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O22"/>
  <sheetViews>
    <sheetView zoomScale="75" zoomScaleNormal="75" zoomScalePageLayoutView="0" workbookViewId="0" topLeftCell="A7">
      <selection activeCell="E10" sqref="E10"/>
    </sheetView>
  </sheetViews>
  <sheetFormatPr defaultColWidth="11.421875" defaultRowHeight="12.75"/>
  <cols>
    <col min="1" max="1" width="2.421875" style="101" customWidth="1"/>
    <col min="2" max="2" width="44.28125" style="101" customWidth="1"/>
    <col min="3" max="3" width="33.00390625" style="102" customWidth="1"/>
    <col min="4" max="4" width="19.140625" style="101" customWidth="1"/>
    <col min="5" max="5" width="19.57421875" style="101" customWidth="1"/>
    <col min="6" max="6" width="29.140625" style="101" bestFit="1" customWidth="1"/>
    <col min="7" max="7" width="36.00390625" style="101" bestFit="1" customWidth="1"/>
    <col min="8" max="8" width="37.28125" style="101" customWidth="1"/>
    <col min="9" max="9" width="14.7109375" style="101" bestFit="1" customWidth="1"/>
    <col min="10" max="10" width="32.28125" style="101" customWidth="1"/>
    <col min="11" max="11" width="13.28125" style="101" customWidth="1"/>
    <col min="12" max="12" width="20.7109375" style="101" customWidth="1"/>
    <col min="13" max="13" width="9.140625" style="64" customWidth="1"/>
    <col min="14" max="15" width="9.140625" style="101" customWidth="1"/>
    <col min="16" max="234" width="9.140625" style="103" customWidth="1"/>
    <col min="235" max="16384" width="11.421875" style="103" customWidth="1"/>
  </cols>
  <sheetData>
    <row r="1" ht="13.5" thickBot="1"/>
    <row r="2" spans="1:15" ht="57.75" customHeight="1">
      <c r="A2" s="103"/>
      <c r="B2" s="256"/>
      <c r="C2" s="255" t="s">
        <v>117</v>
      </c>
      <c r="D2" s="255"/>
      <c r="E2" s="255"/>
      <c r="F2" s="255"/>
      <c r="G2" s="255"/>
      <c r="H2" s="255"/>
      <c r="I2" s="255"/>
      <c r="J2" s="255"/>
      <c r="K2" s="261" t="str">
        <f>Proyecto!K2</f>
        <v>Código: GC-F-015</v>
      </c>
      <c r="L2" s="262"/>
      <c r="M2" s="104"/>
      <c r="N2" s="104"/>
      <c r="O2" s="103"/>
    </row>
    <row r="3" spans="1:15" ht="12.75">
      <c r="A3" s="103"/>
      <c r="B3" s="257"/>
      <c r="C3" s="259" t="s">
        <v>169</v>
      </c>
      <c r="D3" s="259"/>
      <c r="E3" s="259"/>
      <c r="F3" s="259"/>
      <c r="G3" s="259"/>
      <c r="H3" s="259"/>
      <c r="I3" s="259"/>
      <c r="J3" s="259"/>
      <c r="K3" s="263" t="str">
        <f>Proyecto!K3</f>
        <v>Fecha: 17 de septiembre de 2014</v>
      </c>
      <c r="L3" s="264"/>
      <c r="M3" s="104"/>
      <c r="N3" s="104"/>
      <c r="O3" s="103"/>
    </row>
    <row r="4" spans="1:15" ht="12.75">
      <c r="A4" s="103"/>
      <c r="B4" s="257"/>
      <c r="C4" s="259" t="s">
        <v>170</v>
      </c>
      <c r="D4" s="259"/>
      <c r="E4" s="259"/>
      <c r="F4" s="259"/>
      <c r="G4" s="259"/>
      <c r="H4" s="259"/>
      <c r="I4" s="259"/>
      <c r="J4" s="259"/>
      <c r="K4" s="263" t="str">
        <f>Proyecto!K4</f>
        <v>Versión 001</v>
      </c>
      <c r="L4" s="264"/>
      <c r="M4" s="104"/>
      <c r="N4" s="104"/>
      <c r="O4" s="103"/>
    </row>
    <row r="5" spans="1:15" ht="13.5" thickBot="1">
      <c r="A5" s="103"/>
      <c r="B5" s="258"/>
      <c r="C5" s="260" t="s">
        <v>174</v>
      </c>
      <c r="D5" s="260"/>
      <c r="E5" s="260"/>
      <c r="F5" s="260"/>
      <c r="G5" s="260"/>
      <c r="H5" s="260"/>
      <c r="I5" s="260"/>
      <c r="J5" s="260"/>
      <c r="K5" s="265" t="s">
        <v>158</v>
      </c>
      <c r="L5" s="266"/>
      <c r="M5" s="104"/>
      <c r="N5" s="104"/>
      <c r="O5" s="103"/>
    </row>
    <row r="6" spans="2:5" ht="12.75">
      <c r="B6" s="105"/>
      <c r="C6" s="106"/>
      <c r="D6" s="105"/>
      <c r="E6" s="105"/>
    </row>
    <row r="7" spans="2:13" ht="22.5" customHeight="1">
      <c r="B7" s="113" t="s">
        <v>0</v>
      </c>
      <c r="C7" s="253" t="str">
        <f>Proyecto!$E$7</f>
        <v>Disminución del tiempo de la duración de procesos</v>
      </c>
      <c r="D7" s="253"/>
      <c r="E7" s="253"/>
      <c r="F7" s="253"/>
      <c r="G7" s="253"/>
      <c r="H7" s="253"/>
      <c r="I7" s="253"/>
      <c r="J7" s="253"/>
      <c r="K7" s="253"/>
      <c r="L7" s="254"/>
      <c r="M7" s="101"/>
    </row>
    <row r="9" spans="1:15" s="89" customFormat="1" ht="45" customHeight="1">
      <c r="A9" s="107"/>
      <c r="B9" s="109" t="s">
        <v>74</v>
      </c>
      <c r="C9" s="109" t="s">
        <v>75</v>
      </c>
      <c r="D9" s="109" t="s">
        <v>76</v>
      </c>
      <c r="E9" s="110" t="s">
        <v>130</v>
      </c>
      <c r="F9" s="109" t="s">
        <v>77</v>
      </c>
      <c r="G9" s="111" t="s">
        <v>86</v>
      </c>
      <c r="H9" s="111" t="s">
        <v>87</v>
      </c>
      <c r="I9" s="111" t="s">
        <v>88</v>
      </c>
      <c r="J9" s="110" t="s">
        <v>78</v>
      </c>
      <c r="K9" s="112" t="s">
        <v>79</v>
      </c>
      <c r="L9" s="112" t="s">
        <v>80</v>
      </c>
      <c r="M9" s="108"/>
      <c r="N9" s="107"/>
      <c r="O9" s="107"/>
    </row>
    <row r="10" spans="2:12" ht="90" customHeight="1">
      <c r="B10" s="126" t="s">
        <v>189</v>
      </c>
      <c r="C10" s="127" t="s">
        <v>196</v>
      </c>
      <c r="D10" s="128">
        <v>1</v>
      </c>
      <c r="E10" s="129">
        <v>0.2</v>
      </c>
      <c r="F10" s="128" t="s">
        <v>180</v>
      </c>
      <c r="G10" s="130">
        <v>42772</v>
      </c>
      <c r="H10" s="130">
        <v>42825</v>
      </c>
      <c r="I10" s="131">
        <f aca="true" t="shared" si="0" ref="I10:I16">(H10-G10)/7</f>
        <v>7.571428571428571</v>
      </c>
      <c r="J10" s="132"/>
      <c r="K10" s="133"/>
      <c r="L10" s="134"/>
    </row>
    <row r="11" spans="2:12" ht="48.75" customHeight="1">
      <c r="B11" s="126" t="s">
        <v>190</v>
      </c>
      <c r="C11" s="135" t="s">
        <v>197</v>
      </c>
      <c r="D11" s="136">
        <v>1</v>
      </c>
      <c r="E11" s="129">
        <v>0.05</v>
      </c>
      <c r="F11" s="128" t="s">
        <v>180</v>
      </c>
      <c r="G11" s="130">
        <v>42828</v>
      </c>
      <c r="H11" s="130">
        <v>42837</v>
      </c>
      <c r="I11" s="131">
        <f t="shared" si="0"/>
        <v>1.2857142857142858</v>
      </c>
      <c r="J11" s="132"/>
      <c r="K11" s="133"/>
      <c r="L11" s="134"/>
    </row>
    <row r="12" spans="2:12" ht="48.75" customHeight="1">
      <c r="B12" s="126" t="s">
        <v>191</v>
      </c>
      <c r="C12" s="135" t="s">
        <v>198</v>
      </c>
      <c r="D12" s="136"/>
      <c r="E12" s="129">
        <v>0.04782608695652174</v>
      </c>
      <c r="F12" s="128" t="s">
        <v>161</v>
      </c>
      <c r="G12" s="130">
        <v>42842</v>
      </c>
      <c r="H12" s="130">
        <v>42853</v>
      </c>
      <c r="I12" s="131">
        <f t="shared" si="0"/>
        <v>1.5714285714285714</v>
      </c>
      <c r="J12" s="132"/>
      <c r="K12" s="133"/>
      <c r="L12" s="134"/>
    </row>
    <row r="13" spans="2:12" ht="60" customHeight="1">
      <c r="B13" s="126" t="s">
        <v>192</v>
      </c>
      <c r="C13" s="135" t="s">
        <v>199</v>
      </c>
      <c r="D13" s="136">
        <v>1</v>
      </c>
      <c r="E13" s="129">
        <v>0.15</v>
      </c>
      <c r="F13" s="128" t="s">
        <v>180</v>
      </c>
      <c r="G13" s="130">
        <v>42857</v>
      </c>
      <c r="H13" s="130">
        <v>42886</v>
      </c>
      <c r="I13" s="131">
        <f t="shared" si="0"/>
        <v>4.142857142857143</v>
      </c>
      <c r="J13" s="132"/>
      <c r="K13" s="133"/>
      <c r="L13" s="134"/>
    </row>
    <row r="14" spans="2:12" ht="72.75" customHeight="1">
      <c r="B14" s="126" t="s">
        <v>193</v>
      </c>
      <c r="C14" s="135" t="s">
        <v>200</v>
      </c>
      <c r="D14" s="136">
        <v>1</v>
      </c>
      <c r="E14" s="129">
        <v>0.15</v>
      </c>
      <c r="F14" s="128" t="s">
        <v>180</v>
      </c>
      <c r="G14" s="130">
        <v>42887</v>
      </c>
      <c r="H14" s="130">
        <v>42916</v>
      </c>
      <c r="I14" s="131">
        <f t="shared" si="0"/>
        <v>4.142857142857143</v>
      </c>
      <c r="J14" s="132"/>
      <c r="K14" s="133"/>
      <c r="L14" s="134"/>
    </row>
    <row r="15" spans="2:12" ht="72.75" customHeight="1">
      <c r="B15" s="137" t="s">
        <v>194</v>
      </c>
      <c r="C15" s="135" t="s">
        <v>201</v>
      </c>
      <c r="D15" s="136">
        <v>1</v>
      </c>
      <c r="E15" s="129">
        <v>0.35</v>
      </c>
      <c r="F15" s="128" t="s">
        <v>180</v>
      </c>
      <c r="G15" s="130">
        <v>42919</v>
      </c>
      <c r="H15" s="130">
        <v>43007</v>
      </c>
      <c r="I15" s="131">
        <f>(H15-G15)/7</f>
        <v>12.571428571428571</v>
      </c>
      <c r="J15" s="132"/>
      <c r="K15" s="133"/>
      <c r="L15" s="134"/>
    </row>
    <row r="16" spans="2:12" ht="79.5" customHeight="1">
      <c r="B16" s="137" t="s">
        <v>195</v>
      </c>
      <c r="C16" s="135" t="s">
        <v>197</v>
      </c>
      <c r="D16" s="136">
        <v>1</v>
      </c>
      <c r="E16" s="129">
        <v>0.04782608695652174</v>
      </c>
      <c r="F16" s="128" t="s">
        <v>180</v>
      </c>
      <c r="G16" s="130">
        <v>43010</v>
      </c>
      <c r="H16" s="130">
        <v>43021</v>
      </c>
      <c r="I16" s="131">
        <f t="shared" si="0"/>
        <v>1.5714285714285714</v>
      </c>
      <c r="J16" s="132"/>
      <c r="K16" s="133"/>
      <c r="L16" s="134"/>
    </row>
    <row r="17" spans="2:12" ht="33" customHeight="1">
      <c r="B17" s="138"/>
      <c r="C17" s="139"/>
      <c r="D17" s="138"/>
      <c r="E17" s="140">
        <f>SUM(E10:E16)</f>
        <v>0.9956521739130435</v>
      </c>
      <c r="F17" s="138"/>
      <c r="G17" s="138"/>
      <c r="H17" s="138"/>
      <c r="I17" s="141">
        <f>SUM(I10:I16)</f>
        <v>32.857142857142854</v>
      </c>
      <c r="J17" s="138"/>
      <c r="K17" s="138"/>
      <c r="L17" s="142">
        <f>SUM(L10:L16)</f>
        <v>0</v>
      </c>
    </row>
    <row r="20" ht="12.75">
      <c r="L20" s="114"/>
    </row>
    <row r="22" ht="12.75">
      <c r="L22" s="114"/>
    </row>
  </sheetData>
  <sheetProtection/>
  <mergeCells count="10">
    <mergeCell ref="C7:L7"/>
    <mergeCell ref="C2:J2"/>
    <mergeCell ref="B2:B5"/>
    <mergeCell ref="C3:J3"/>
    <mergeCell ref="C4:J4"/>
    <mergeCell ref="C5:J5"/>
    <mergeCell ref="K2:L2"/>
    <mergeCell ref="K3:L3"/>
    <mergeCell ref="K4:L4"/>
    <mergeCell ref="K5:L5"/>
  </mergeCells>
  <dataValidations count="1">
    <dataValidation type="whole" allowBlank="1" showInputMessage="1" showErrorMessage="1" sqref="F17:H65390 J17:K65390 I18:I65390 F8:K8">
      <formula1>1</formula1>
      <formula2>5</formula2>
    </dataValidation>
  </dataValidations>
  <printOptions horizontalCentered="1" vertic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6"/>
  <sheetViews>
    <sheetView showGridLines="0" zoomScale="90" zoomScaleNormal="90" zoomScalePageLayoutView="0" workbookViewId="0" topLeftCell="A1">
      <selection activeCell="G19" sqref="G19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270"/>
      <c r="C2" s="271"/>
      <c r="D2" s="267" t="s">
        <v>117</v>
      </c>
      <c r="E2" s="245"/>
      <c r="F2" s="245"/>
      <c r="G2" s="245"/>
      <c r="H2" s="245"/>
      <c r="I2" s="245"/>
      <c r="J2" s="245"/>
      <c r="K2" s="76"/>
      <c r="L2" s="76"/>
      <c r="M2" s="276" t="str">
        <f>Proyecto!K2</f>
        <v>Código: GC-F-015</v>
      </c>
      <c r="N2" s="239"/>
      <c r="O2" s="239"/>
      <c r="P2" s="240"/>
      <c r="R2" s="11"/>
      <c r="S2" s="11"/>
      <c r="T2" s="11" t="s">
        <v>125</v>
      </c>
      <c r="U2" s="15"/>
      <c r="AE2" s="16"/>
    </row>
    <row r="3" spans="2:31" s="12" customFormat="1" ht="23.25" customHeight="1">
      <c r="B3" s="272"/>
      <c r="C3" s="273"/>
      <c r="D3" s="268" t="s">
        <v>169</v>
      </c>
      <c r="E3" s="248"/>
      <c r="F3" s="248"/>
      <c r="G3" s="248"/>
      <c r="H3" s="248"/>
      <c r="I3" s="248"/>
      <c r="J3" s="248"/>
      <c r="K3" s="75"/>
      <c r="L3" s="75"/>
      <c r="M3" s="277" t="str">
        <f>Proyecto!K3</f>
        <v>Fecha: 17 de septiembre de 2014</v>
      </c>
      <c r="N3" s="169"/>
      <c r="O3" s="169"/>
      <c r="P3" s="241"/>
      <c r="R3" s="11"/>
      <c r="S3" s="11"/>
      <c r="T3" s="11" t="s">
        <v>126</v>
      </c>
      <c r="U3" s="15"/>
      <c r="AE3" s="16"/>
    </row>
    <row r="4" spans="2:31" s="12" customFormat="1" ht="24" customHeight="1">
      <c r="B4" s="272"/>
      <c r="C4" s="273"/>
      <c r="D4" s="268" t="s">
        <v>170</v>
      </c>
      <c r="E4" s="248"/>
      <c r="F4" s="248"/>
      <c r="G4" s="248"/>
      <c r="H4" s="248"/>
      <c r="I4" s="248"/>
      <c r="J4" s="248"/>
      <c r="K4" s="75"/>
      <c r="L4" s="75"/>
      <c r="M4" s="277" t="str">
        <f>Proyecto!K4</f>
        <v>Versión 001</v>
      </c>
      <c r="N4" s="169"/>
      <c r="O4" s="169"/>
      <c r="P4" s="241"/>
      <c r="R4" s="11"/>
      <c r="T4" s="11" t="s">
        <v>127</v>
      </c>
      <c r="U4" s="15"/>
      <c r="AE4" s="16"/>
    </row>
    <row r="5" spans="2:31" s="12" customFormat="1" ht="22.5" customHeight="1" thickBot="1">
      <c r="B5" s="274"/>
      <c r="C5" s="275"/>
      <c r="D5" s="269" t="s">
        <v>174</v>
      </c>
      <c r="E5" s="251"/>
      <c r="F5" s="251"/>
      <c r="G5" s="251"/>
      <c r="H5" s="251"/>
      <c r="I5" s="251"/>
      <c r="J5" s="251"/>
      <c r="K5" s="77"/>
      <c r="L5" s="77"/>
      <c r="M5" s="278" t="s">
        <v>159</v>
      </c>
      <c r="N5" s="242"/>
      <c r="O5" s="242"/>
      <c r="P5" s="243"/>
      <c r="R5" s="11"/>
      <c r="T5" s="11" t="s">
        <v>128</v>
      </c>
      <c r="U5" s="11"/>
      <c r="AE5" s="16"/>
    </row>
    <row r="6" spans="2:20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>
      <c r="B7" s="143" t="s">
        <v>0</v>
      </c>
      <c r="C7" s="143"/>
      <c r="D7" s="173" t="str">
        <f>Proyecto!$E$7</f>
        <v>Disminución del tiempo de la duración de procesos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16" ht="21.75" customHeight="1">
      <c r="B10" s="189" t="s">
        <v>171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</row>
    <row r="11" spans="2:16" ht="21.75" customHeight="1">
      <c r="B11" s="187" t="s">
        <v>122</v>
      </c>
      <c r="C11" s="187"/>
      <c r="D11" s="187"/>
      <c r="E11" s="187"/>
      <c r="F11" s="82" t="s">
        <v>123</v>
      </c>
      <c r="G11" s="187" t="s">
        <v>124</v>
      </c>
      <c r="H11" s="187"/>
      <c r="I11" s="187"/>
      <c r="J11" s="187"/>
      <c r="K11" s="84"/>
      <c r="L11" s="84"/>
      <c r="M11" s="187" t="s">
        <v>172</v>
      </c>
      <c r="N11" s="187"/>
      <c r="O11" s="187"/>
      <c r="P11" s="187"/>
    </row>
    <row r="12" spans="2:16" ht="46.5" customHeight="1">
      <c r="B12" s="184"/>
      <c r="C12" s="184"/>
      <c r="D12" s="184"/>
      <c r="E12" s="184"/>
      <c r="F12" s="83"/>
      <c r="G12" s="186"/>
      <c r="H12" s="279"/>
      <c r="I12" s="279"/>
      <c r="J12" s="280"/>
      <c r="K12" s="22"/>
      <c r="L12" s="22"/>
      <c r="M12" s="281"/>
      <c r="N12" s="281"/>
      <c r="O12" s="281"/>
      <c r="P12" s="281"/>
    </row>
    <row r="13" spans="2:16" ht="43.5" customHeight="1">
      <c r="B13" s="184"/>
      <c r="C13" s="184"/>
      <c r="D13" s="184"/>
      <c r="E13" s="184"/>
      <c r="F13" s="83"/>
      <c r="G13" s="186"/>
      <c r="H13" s="279"/>
      <c r="I13" s="279"/>
      <c r="J13" s="280"/>
      <c r="K13" s="22"/>
      <c r="L13" s="22"/>
      <c r="M13" s="281"/>
      <c r="N13" s="281"/>
      <c r="O13" s="281"/>
      <c r="P13" s="281"/>
    </row>
    <row r="15" spans="2:16" ht="21.75" customHeight="1">
      <c r="B15" s="189" t="s">
        <v>22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</row>
    <row r="16" spans="2:16" ht="21.75" customHeight="1">
      <c r="B16" s="184" t="s">
        <v>175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</sheetData>
  <sheetProtection/>
  <mergeCells count="23">
    <mergeCell ref="B13:E13"/>
    <mergeCell ref="G13:J13"/>
    <mergeCell ref="M13:P13"/>
    <mergeCell ref="B15:P15"/>
    <mergeCell ref="B16:P16"/>
    <mergeCell ref="B11:E11"/>
    <mergeCell ref="G11:J11"/>
    <mergeCell ref="M11:P11"/>
    <mergeCell ref="B12:E12"/>
    <mergeCell ref="G12:J12"/>
    <mergeCell ref="M12:P12"/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</mergeCells>
  <conditionalFormatting sqref="F12:F13">
    <cfRule type="containsText" priority="1" dxfId="3" operator="containsText" text="Extremo">
      <formula>NOT(ISERROR(SEARCH("Extremo",F12)))</formula>
    </cfRule>
    <cfRule type="containsText" priority="2" dxfId="2" operator="containsText" text="Alto">
      <formula>NOT(ISERROR(SEARCH("Alto",F12)))</formula>
    </cfRule>
    <cfRule type="containsText" priority="3" dxfId="1" operator="containsText" text="Medio">
      <formula>NOT(ISERROR(SEARCH("Medio",F12)))</formula>
    </cfRule>
    <cfRule type="containsText" priority="4" dxfId="0" operator="containsText" text="Bajo">
      <formula>NOT(ISERROR(SEARCH("Bajo",F12)))</formula>
    </cfRule>
  </conditionalFormatting>
  <dataValidations count="2">
    <dataValidation type="whole" allowBlank="1" showInputMessage="1" showErrorMessage="1" sqref="O17:P65503 O9:P9 O14:P14 G14:M14 G17:M65503 G9:M9 Q9:U65503 W9:AC65503">
      <formula1>1</formula1>
      <formula2>5</formula2>
    </dataValidation>
    <dataValidation type="list" allowBlank="1" showInputMessage="1" showErrorMessage="1" sqref="F12:F13">
      <formula1>$T$2:$T$5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23"/>
  <sheetViews>
    <sheetView zoomScalePageLayoutView="0" workbookViewId="0" topLeftCell="B1">
      <selection activeCell="Q24" sqref="Q24"/>
    </sheetView>
  </sheetViews>
  <sheetFormatPr defaultColWidth="11.421875" defaultRowHeight="12.75"/>
  <cols>
    <col min="1" max="1" width="15.140625" style="0" customWidth="1"/>
    <col min="2" max="2" width="3.8515625" style="0" customWidth="1"/>
    <col min="3" max="3" width="18.140625" style="0" bestFit="1" customWidth="1"/>
    <col min="4" max="4" width="2.421875" style="0" customWidth="1"/>
    <col min="5" max="5" width="20.140625" style="0" bestFit="1" customWidth="1"/>
    <col min="6" max="6" width="1.57421875" style="0" customWidth="1"/>
    <col min="7" max="7" width="12.8515625" style="0" bestFit="1" customWidth="1"/>
    <col min="8" max="8" width="2.00390625" style="0" customWidth="1"/>
    <col min="9" max="9" width="14.421875" style="0" bestFit="1" customWidth="1"/>
    <col min="10" max="10" width="1.421875" style="0" customWidth="1"/>
    <col min="11" max="11" width="20.57421875" style="0" bestFit="1" customWidth="1"/>
    <col min="12" max="12" width="3.00390625" style="0" customWidth="1"/>
    <col min="13" max="13" width="29.140625" style="0" bestFit="1" customWidth="1"/>
    <col min="14" max="14" width="2.57421875" style="0" customWidth="1"/>
    <col min="15" max="15" width="19.140625" style="0" bestFit="1" customWidth="1"/>
    <col min="16" max="16" width="5.00390625" style="0" customWidth="1"/>
  </cols>
  <sheetData>
    <row r="4" spans="1:17" ht="12.75">
      <c r="A4" s="28" t="s">
        <v>100</v>
      </c>
      <c r="C4" s="28" t="s">
        <v>55</v>
      </c>
      <c r="E4" s="28" t="s">
        <v>56</v>
      </c>
      <c r="G4" s="28" t="s">
        <v>57</v>
      </c>
      <c r="I4" s="28" t="s">
        <v>61</v>
      </c>
      <c r="K4" s="28" t="s">
        <v>62</v>
      </c>
      <c r="M4" s="28"/>
      <c r="O4" s="28" t="s">
        <v>93</v>
      </c>
      <c r="Q4" s="28" t="s">
        <v>103</v>
      </c>
    </row>
    <row r="5" spans="1:17" ht="12.75">
      <c r="A5" t="s">
        <v>101</v>
      </c>
      <c r="C5" s="27" t="s">
        <v>50</v>
      </c>
      <c r="E5" s="27" t="s">
        <v>51</v>
      </c>
      <c r="G5" s="27" t="s">
        <v>58</v>
      </c>
      <c r="I5" s="27" t="s">
        <v>90</v>
      </c>
      <c r="K5" s="27" t="s">
        <v>63</v>
      </c>
      <c r="M5" t="s">
        <v>81</v>
      </c>
      <c r="O5" s="27" t="s">
        <v>94</v>
      </c>
      <c r="Q5" t="s">
        <v>106</v>
      </c>
    </row>
    <row r="6" spans="1:17" ht="12.75">
      <c r="A6" t="s">
        <v>102</v>
      </c>
      <c r="C6" s="27" t="s">
        <v>53</v>
      </c>
      <c r="E6" s="27" t="s">
        <v>54</v>
      </c>
      <c r="G6" s="27" t="s">
        <v>59</v>
      </c>
      <c r="I6" s="27" t="s">
        <v>91</v>
      </c>
      <c r="K6" s="27" t="s">
        <v>64</v>
      </c>
      <c r="M6" t="s">
        <v>89</v>
      </c>
      <c r="O6" s="27" t="s">
        <v>95</v>
      </c>
      <c r="Q6" t="s">
        <v>107</v>
      </c>
    </row>
    <row r="7" spans="3:17" ht="12.75">
      <c r="C7" s="27" t="s">
        <v>52</v>
      </c>
      <c r="G7" s="27" t="s">
        <v>60</v>
      </c>
      <c r="K7" s="30" t="s">
        <v>65</v>
      </c>
      <c r="O7" s="30" t="s">
        <v>96</v>
      </c>
      <c r="Q7" t="s">
        <v>108</v>
      </c>
    </row>
    <row r="8" spans="15:17" ht="12.75">
      <c r="O8" s="30" t="s">
        <v>97</v>
      </c>
      <c r="Q8" t="s">
        <v>109</v>
      </c>
    </row>
    <row r="9" spans="15:17" ht="12.75">
      <c r="O9" s="30" t="s">
        <v>98</v>
      </c>
      <c r="Q9" t="s">
        <v>110</v>
      </c>
    </row>
    <row r="10" spans="15:17" ht="12.75">
      <c r="O10" s="30" t="s">
        <v>99</v>
      </c>
      <c r="Q10" t="s">
        <v>111</v>
      </c>
    </row>
    <row r="11" spans="15:17" ht="12.75">
      <c r="O11" s="30" t="s">
        <v>73</v>
      </c>
      <c r="Q11" t="s">
        <v>112</v>
      </c>
    </row>
    <row r="12" ht="12.75">
      <c r="Q12" t="s">
        <v>113</v>
      </c>
    </row>
    <row r="14" ht="12.75">
      <c r="Q14" s="28" t="s">
        <v>114</v>
      </c>
    </row>
    <row r="15" ht="12.75">
      <c r="Q15" t="s">
        <v>106</v>
      </c>
    </row>
    <row r="16" ht="12.75">
      <c r="Q16" t="s">
        <v>107</v>
      </c>
    </row>
    <row r="17" ht="12.75">
      <c r="Q17" t="s">
        <v>108</v>
      </c>
    </row>
    <row r="18" ht="12.75">
      <c r="Q18" t="s">
        <v>109</v>
      </c>
    </row>
    <row r="19" ht="12.75">
      <c r="Q19" t="s">
        <v>110</v>
      </c>
    </row>
    <row r="20" ht="12.75">
      <c r="Q20" t="s">
        <v>111</v>
      </c>
    </row>
    <row r="21" ht="12.75">
      <c r="Q21" t="s">
        <v>112</v>
      </c>
    </row>
    <row r="22" ht="12.75">
      <c r="Q22" t="s">
        <v>113</v>
      </c>
    </row>
    <row r="23" ht="12.75">
      <c r="Q23" s="27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7"/>
  <sheetViews>
    <sheetView showGridLines="0" zoomScale="90" zoomScaleNormal="90" zoomScalePageLayoutView="0" workbookViewId="0" topLeftCell="A1">
      <selection activeCell="D12" sqref="D12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4.42187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156"/>
      <c r="C2" s="157"/>
      <c r="D2" s="158" t="s">
        <v>117</v>
      </c>
      <c r="E2" s="159"/>
      <c r="F2" s="159"/>
      <c r="G2" s="159"/>
      <c r="H2" s="159"/>
      <c r="I2" s="159"/>
      <c r="J2" s="160"/>
      <c r="K2" s="146" t="s">
        <v>118</v>
      </c>
      <c r="L2" s="185"/>
      <c r="M2" s="146" t="str">
        <f>Proyecto!K2</f>
        <v>Código: GC-F-015</v>
      </c>
      <c r="N2" s="180"/>
      <c r="O2" s="180"/>
      <c r="P2" s="147"/>
      <c r="R2" s="11"/>
      <c r="S2" s="11"/>
      <c r="T2" s="11"/>
      <c r="U2" s="15"/>
      <c r="AE2" s="16"/>
    </row>
    <row r="3" spans="2:31" s="12" customFormat="1" ht="23.25" customHeight="1">
      <c r="B3" s="152"/>
      <c r="C3" s="153"/>
      <c r="D3" s="161" t="s">
        <v>169</v>
      </c>
      <c r="E3" s="162"/>
      <c r="F3" s="162"/>
      <c r="G3" s="162"/>
      <c r="H3" s="162"/>
      <c r="I3" s="162"/>
      <c r="J3" s="163"/>
      <c r="K3" s="148" t="s">
        <v>121</v>
      </c>
      <c r="L3" s="186"/>
      <c r="M3" s="181" t="str">
        <f>Proyecto!K3</f>
        <v>Fecha: 17 de septiembre de 2014</v>
      </c>
      <c r="N3" s="182"/>
      <c r="O3" s="182"/>
      <c r="P3" s="183"/>
      <c r="R3" s="11"/>
      <c r="S3" s="11"/>
      <c r="T3" s="11"/>
      <c r="U3" s="15"/>
      <c r="AE3" s="16"/>
    </row>
    <row r="4" spans="2:31" s="12" customFormat="1" ht="24" customHeight="1">
      <c r="B4" s="152"/>
      <c r="C4" s="153"/>
      <c r="D4" s="161" t="s">
        <v>170</v>
      </c>
      <c r="E4" s="162"/>
      <c r="F4" s="162"/>
      <c r="G4" s="162"/>
      <c r="H4" s="162"/>
      <c r="I4" s="162"/>
      <c r="J4" s="163"/>
      <c r="K4" s="148" t="s">
        <v>119</v>
      </c>
      <c r="L4" s="186"/>
      <c r="M4" s="148" t="str">
        <f>Proyecto!K4</f>
        <v>Versión 001</v>
      </c>
      <c r="N4" s="184"/>
      <c r="O4" s="184"/>
      <c r="P4" s="149"/>
      <c r="R4" s="11"/>
      <c r="U4" s="15"/>
      <c r="AE4" s="16"/>
    </row>
    <row r="5" spans="2:31" s="12" customFormat="1" ht="22.5" customHeight="1" thickBot="1">
      <c r="B5" s="154"/>
      <c r="C5" s="155"/>
      <c r="D5" s="164" t="s">
        <v>174</v>
      </c>
      <c r="E5" s="165"/>
      <c r="F5" s="165"/>
      <c r="G5" s="165"/>
      <c r="H5" s="165"/>
      <c r="I5" s="165"/>
      <c r="J5" s="166"/>
      <c r="K5" s="150" t="s">
        <v>120</v>
      </c>
      <c r="L5" s="179"/>
      <c r="M5" s="170" t="s">
        <v>149</v>
      </c>
      <c r="N5" s="171"/>
      <c r="O5" s="171"/>
      <c r="P5" s="172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30" customHeight="1">
      <c r="B7" s="143" t="s">
        <v>0</v>
      </c>
      <c r="C7" s="143"/>
      <c r="D7" s="173" t="str">
        <f>Proyecto!$E$7</f>
        <v>Disminución del tiempo de la duración de procesos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9" spans="2:31" ht="27.75" customHeight="1">
      <c r="B9" s="177" t="s">
        <v>23</v>
      </c>
      <c r="C9" s="178"/>
      <c r="D9" s="174" t="s">
        <v>160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/>
      <c r="AE9" s="1"/>
    </row>
    <row r="10" ht="7.5" customHeight="1"/>
    <row r="11" spans="2:31" ht="39.75" customHeight="1">
      <c r="B11" s="177" t="s">
        <v>24</v>
      </c>
      <c r="C11" s="178"/>
      <c r="D11" s="169" t="s">
        <v>203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AE11" s="1"/>
    </row>
    <row r="12" spans="2:21" s="3" customFormat="1" ht="5.25" customHeight="1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22.5" customHeight="1">
      <c r="B13" s="167" t="s">
        <v>131</v>
      </c>
      <c r="C13" s="167"/>
      <c r="D13" s="42" t="s">
        <v>1</v>
      </c>
      <c r="E13" s="169" t="s">
        <v>177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AE13" s="1"/>
    </row>
    <row r="14" spans="2:21" s="44" customFormat="1" ht="21" customHeight="1">
      <c r="B14" s="168"/>
      <c r="C14" s="168"/>
      <c r="D14" s="43" t="s">
        <v>101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R14" s="11"/>
      <c r="U14" s="11"/>
    </row>
    <row r="15" ht="12"/>
    <row r="16" spans="2:31" ht="22.5" customHeight="1">
      <c r="B16" s="167" t="s">
        <v>131</v>
      </c>
      <c r="C16" s="167"/>
      <c r="D16" s="117" t="s">
        <v>1</v>
      </c>
      <c r="E16" s="169" t="s">
        <v>178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AE16" s="1"/>
    </row>
    <row r="17" spans="2:21" s="116" customFormat="1" ht="39.75" customHeight="1">
      <c r="B17" s="168"/>
      <c r="C17" s="168"/>
      <c r="D17" s="118" t="s">
        <v>102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R17" s="11"/>
      <c r="U17" s="11"/>
    </row>
  </sheetData>
  <sheetProtection/>
  <mergeCells count="26"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  <mergeCell ref="B16:C17"/>
    <mergeCell ref="E16:P17"/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D5:J5"/>
    <mergeCell ref="K5:L5"/>
  </mergeCells>
  <dataValidations count="1">
    <dataValidation type="whole" allowBlank="1" showInputMessage="1" showErrorMessage="1" sqref="G18:M65469 W18:AC65469 W15:AC15 G15:M15 O15:U15 O18:U65469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X13"/>
  <sheetViews>
    <sheetView showGridLines="0" zoomScale="90" zoomScaleNormal="90" zoomScalePageLayoutView="0" workbookViewId="0" topLeftCell="A1">
      <selection activeCell="G27" sqref="G27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7" width="23.140625" style="1" customWidth="1"/>
    <col min="8" max="8" width="20.28125" style="1" customWidth="1"/>
    <col min="9" max="9" width="37.7109375" style="1" customWidth="1"/>
    <col min="10" max="10" width="7.7109375" style="1" customWidth="1"/>
    <col min="11" max="11" width="0.71875" style="1" customWidth="1"/>
    <col min="12" max="12" width="0.9921875" style="1" customWidth="1"/>
    <col min="13" max="13" width="1.57421875" style="1" customWidth="1"/>
    <col min="14" max="14" width="1.7109375" style="26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1875" style="1" customWidth="1"/>
  </cols>
  <sheetData>
    <row r="1" ht="12.75" thickBot="1"/>
    <row r="2" spans="2:20" s="21" customFormat="1" ht="26.25" customHeight="1" thickBot="1">
      <c r="B2" s="156"/>
      <c r="C2" s="157"/>
      <c r="D2" s="193" t="s">
        <v>117</v>
      </c>
      <c r="E2" s="194"/>
      <c r="F2" s="194"/>
      <c r="G2" s="194"/>
      <c r="H2" s="195"/>
      <c r="I2" s="57" t="str">
        <f>Proyecto!K2</f>
        <v>Código: GC-F-015</v>
      </c>
      <c r="J2" s="25"/>
      <c r="K2" s="25"/>
      <c r="L2" s="25"/>
      <c r="M2" s="56"/>
      <c r="N2" s="56"/>
      <c r="T2" s="16"/>
    </row>
    <row r="3" spans="2:20" s="21" customFormat="1" ht="23.25" customHeight="1" thickBot="1">
      <c r="B3" s="152"/>
      <c r="C3" s="153"/>
      <c r="D3" s="193" t="s">
        <v>169</v>
      </c>
      <c r="E3" s="194"/>
      <c r="F3" s="194"/>
      <c r="G3" s="194"/>
      <c r="H3" s="195"/>
      <c r="I3" s="58" t="str">
        <f>Proyecto!K3</f>
        <v>Fecha: 17 de septiembre de 2014</v>
      </c>
      <c r="J3" s="25"/>
      <c r="K3" s="25"/>
      <c r="L3" s="25"/>
      <c r="M3" s="56"/>
      <c r="N3" s="56"/>
      <c r="T3" s="16"/>
    </row>
    <row r="4" spans="2:20" s="21" customFormat="1" ht="24" customHeight="1" thickBot="1">
      <c r="B4" s="152"/>
      <c r="C4" s="153"/>
      <c r="D4" s="193" t="s">
        <v>170</v>
      </c>
      <c r="E4" s="194"/>
      <c r="F4" s="194"/>
      <c r="G4" s="194"/>
      <c r="H4" s="195"/>
      <c r="I4" s="58" t="str">
        <f>Proyecto!K4</f>
        <v>Versión 001</v>
      </c>
      <c r="J4" s="25"/>
      <c r="K4" s="25"/>
      <c r="L4" s="25"/>
      <c r="M4" s="56"/>
      <c r="N4" s="56"/>
      <c r="T4" s="16"/>
    </row>
    <row r="5" spans="2:20" s="21" customFormat="1" ht="22.5" customHeight="1" thickBot="1">
      <c r="B5" s="154"/>
      <c r="C5" s="155"/>
      <c r="D5" s="196" t="s">
        <v>174</v>
      </c>
      <c r="E5" s="197"/>
      <c r="F5" s="197"/>
      <c r="G5" s="197"/>
      <c r="H5" s="198"/>
      <c r="I5" s="59" t="s">
        <v>150</v>
      </c>
      <c r="J5" s="25"/>
      <c r="K5" s="25"/>
      <c r="L5" s="25"/>
      <c r="M5" s="56"/>
      <c r="N5" s="56"/>
      <c r="T5" s="16"/>
    </row>
    <row r="6" spans="2:9" ht="18.75" customHeight="1">
      <c r="B6" s="20"/>
      <c r="C6" s="20"/>
      <c r="D6" s="20"/>
      <c r="E6" s="20"/>
      <c r="F6" s="20"/>
      <c r="G6" s="41"/>
      <c r="H6" s="20"/>
      <c r="I6" s="20"/>
    </row>
    <row r="7" spans="2:24" ht="25.5" customHeight="1">
      <c r="B7" s="143" t="s">
        <v>0</v>
      </c>
      <c r="C7" s="143"/>
      <c r="D7" s="173" t="str">
        <f>Proyecto!$E$7</f>
        <v>Disminución del tiempo de la duración de procesos</v>
      </c>
      <c r="E7" s="173"/>
      <c r="F7" s="173"/>
      <c r="G7" s="173"/>
      <c r="H7" s="173"/>
      <c r="I7" s="173"/>
      <c r="X7" s="1"/>
    </row>
    <row r="8" spans="2:14" s="21" customFormat="1" ht="10.5" customHeight="1">
      <c r="B8" s="10"/>
      <c r="C8" s="10"/>
      <c r="D8" s="6"/>
      <c r="E8" s="6"/>
      <c r="F8" s="6"/>
      <c r="G8" s="6"/>
      <c r="H8" s="6"/>
      <c r="I8" s="6"/>
      <c r="N8" s="25"/>
    </row>
    <row r="9" spans="2:24" ht="18.75" customHeight="1">
      <c r="B9" s="189" t="s">
        <v>105</v>
      </c>
      <c r="C9" s="189"/>
      <c r="D9" s="189"/>
      <c r="E9" s="189"/>
      <c r="F9" s="189"/>
      <c r="G9" s="189"/>
      <c r="H9" s="189"/>
      <c r="I9" s="189"/>
      <c r="X9" s="1"/>
    </row>
    <row r="10" spans="2:24" ht="40.5" customHeight="1">
      <c r="B10" s="187" t="s">
        <v>25</v>
      </c>
      <c r="C10" s="187"/>
      <c r="D10" s="190" t="s">
        <v>133</v>
      </c>
      <c r="E10" s="191"/>
      <c r="F10" s="191"/>
      <c r="G10" s="191"/>
      <c r="H10" s="191"/>
      <c r="I10" s="192"/>
      <c r="X10" s="1"/>
    </row>
    <row r="11" spans="2:24" ht="22.5" customHeight="1">
      <c r="B11" s="187" t="s">
        <v>1</v>
      </c>
      <c r="C11" s="187"/>
      <c r="D11" s="187" t="s">
        <v>2</v>
      </c>
      <c r="E11" s="187"/>
      <c r="F11" s="32" t="s">
        <v>3</v>
      </c>
      <c r="G11" s="42" t="s">
        <v>103</v>
      </c>
      <c r="H11" s="42" t="s">
        <v>4</v>
      </c>
      <c r="I11" s="42" t="s">
        <v>104</v>
      </c>
      <c r="X11" s="1"/>
    </row>
    <row r="12" spans="2:24" ht="24.75" customHeight="1">
      <c r="B12" s="188" t="s">
        <v>50</v>
      </c>
      <c r="C12" s="188"/>
      <c r="D12" s="188" t="s">
        <v>132</v>
      </c>
      <c r="E12" s="188"/>
      <c r="F12" s="86">
        <v>1</v>
      </c>
      <c r="G12" s="43" t="s">
        <v>109</v>
      </c>
      <c r="H12" s="43" t="s">
        <v>51</v>
      </c>
      <c r="I12" s="43" t="s">
        <v>134</v>
      </c>
      <c r="X12" s="1"/>
    </row>
    <row r="13" spans="2:24" ht="22.5" customHeight="1">
      <c r="B13" s="187" t="s">
        <v>5</v>
      </c>
      <c r="C13" s="187"/>
      <c r="D13" s="188" t="s">
        <v>135</v>
      </c>
      <c r="E13" s="188"/>
      <c r="F13" s="188"/>
      <c r="G13" s="188"/>
      <c r="H13" s="188"/>
      <c r="I13" s="188"/>
      <c r="X13" s="1"/>
    </row>
  </sheetData>
  <sheetProtection/>
  <mergeCells count="19">
    <mergeCell ref="D2:H2"/>
    <mergeCell ref="D3:H3"/>
    <mergeCell ref="D4:H4"/>
    <mergeCell ref="D5:H5"/>
    <mergeCell ref="B2:C2"/>
    <mergeCell ref="B4:C4"/>
    <mergeCell ref="B5:C5"/>
    <mergeCell ref="B3:C3"/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4"/>
  <sheetViews>
    <sheetView showGridLines="0" zoomScale="90" zoomScaleNormal="90" zoomScalePageLayoutView="0" workbookViewId="0" topLeftCell="A8">
      <selection activeCell="C13" sqref="C13"/>
    </sheetView>
  </sheetViews>
  <sheetFormatPr defaultColWidth="11.421875" defaultRowHeight="12.75"/>
  <cols>
    <col min="1" max="1" width="2.421875" style="1" customWidth="1"/>
    <col min="2" max="2" width="34.28125" style="1" customWidth="1"/>
    <col min="3" max="3" width="25.421875" style="1" bestFit="1" customWidth="1"/>
    <col min="4" max="4" width="70.7109375" style="1" customWidth="1"/>
    <col min="5" max="5" width="16.8515625" style="1" customWidth="1"/>
    <col min="6" max="6" width="5.7109375" style="1" customWidth="1"/>
    <col min="7" max="7" width="49.8515625" style="1" customWidth="1"/>
    <col min="8" max="8" width="7.7109375" style="1" customWidth="1"/>
    <col min="9" max="9" width="0.71875" style="7" customWidth="1"/>
    <col min="10" max="10" width="0.9921875" style="1" customWidth="1"/>
    <col min="11" max="11" width="1.57421875" style="1" customWidth="1"/>
    <col min="12" max="12" width="1.148437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1875" style="1" customWidth="1"/>
  </cols>
  <sheetData>
    <row r="1" ht="12.75" thickBot="1"/>
    <row r="2" spans="2:20" s="12" customFormat="1" ht="26.25" customHeight="1" thickBot="1">
      <c r="B2" s="60"/>
      <c r="C2" s="196" t="s">
        <v>117</v>
      </c>
      <c r="D2" s="197"/>
      <c r="E2" s="197"/>
      <c r="F2" s="198"/>
      <c r="G2" s="57" t="str">
        <f>Proyecto!K2</f>
        <v>Código: GC-F-015</v>
      </c>
      <c r="H2" s="11"/>
      <c r="I2" s="11"/>
      <c r="J2" s="15"/>
      <c r="T2" s="16"/>
    </row>
    <row r="3" spans="2:20" s="12" customFormat="1" ht="23.25" customHeight="1" thickBot="1">
      <c r="B3" s="61"/>
      <c r="C3" s="196" t="s">
        <v>169</v>
      </c>
      <c r="D3" s="197"/>
      <c r="E3" s="197"/>
      <c r="F3" s="198"/>
      <c r="G3" s="58" t="str">
        <f>Proyecto!K3</f>
        <v>Fecha: 17 de septiembre de 2014</v>
      </c>
      <c r="H3" s="11"/>
      <c r="I3" s="11"/>
      <c r="J3" s="15"/>
      <c r="T3" s="16"/>
    </row>
    <row r="4" spans="2:20" s="12" customFormat="1" ht="24" customHeight="1" thickBot="1">
      <c r="B4" s="61"/>
      <c r="C4" s="196" t="s">
        <v>170</v>
      </c>
      <c r="D4" s="197"/>
      <c r="E4" s="197"/>
      <c r="F4" s="198"/>
      <c r="G4" s="58" t="str">
        <f>Proyecto!K4</f>
        <v>Versión 001</v>
      </c>
      <c r="J4" s="15"/>
      <c r="T4" s="16"/>
    </row>
    <row r="5" spans="2:20" s="12" customFormat="1" ht="22.5" customHeight="1" thickBot="1">
      <c r="B5" s="62"/>
      <c r="C5" s="196" t="s">
        <v>174</v>
      </c>
      <c r="D5" s="197"/>
      <c r="E5" s="197"/>
      <c r="F5" s="198"/>
      <c r="G5" s="59" t="s">
        <v>151</v>
      </c>
      <c r="J5" s="11"/>
      <c r="T5" s="16"/>
    </row>
    <row r="6" spans="2:7" ht="5.25" customHeight="1">
      <c r="B6" s="5"/>
      <c r="C6" s="20"/>
      <c r="D6" s="5"/>
      <c r="E6" s="5"/>
      <c r="F6" s="5"/>
      <c r="G6" s="5"/>
    </row>
    <row r="7" spans="2:22" ht="29.25" customHeight="1">
      <c r="B7" s="36" t="s">
        <v>0</v>
      </c>
      <c r="C7" s="173" t="str">
        <f>Proyecto!$E$7</f>
        <v>Disminución del tiempo de la duración de procesos</v>
      </c>
      <c r="D7" s="173"/>
      <c r="E7" s="173"/>
      <c r="F7" s="173"/>
      <c r="G7" s="173"/>
      <c r="V7" s="1"/>
    </row>
    <row r="8" ht="12"/>
    <row r="9" spans="2:7" ht="18" customHeight="1">
      <c r="B9" s="189" t="s">
        <v>41</v>
      </c>
      <c r="C9" s="189"/>
      <c r="D9" s="189"/>
      <c r="E9" s="189"/>
      <c r="F9" s="189"/>
      <c r="G9" s="189"/>
    </row>
    <row r="10" ht="15" customHeight="1"/>
    <row r="11" spans="2:7" ht="20.25" customHeight="1">
      <c r="B11" s="32" t="s">
        <v>70</v>
      </c>
      <c r="C11" s="32" t="s">
        <v>6</v>
      </c>
      <c r="D11" s="32" t="s">
        <v>14</v>
      </c>
      <c r="E11" s="32" t="s">
        <v>40</v>
      </c>
      <c r="F11" s="189" t="s">
        <v>15</v>
      </c>
      <c r="G11" s="189"/>
    </row>
    <row r="12" spans="2:7" ht="136.5" customHeight="1">
      <c r="B12" s="31" t="s">
        <v>58</v>
      </c>
      <c r="C12" s="119" t="s">
        <v>161</v>
      </c>
      <c r="D12" s="87" t="s">
        <v>173</v>
      </c>
      <c r="E12" s="88" t="s">
        <v>90</v>
      </c>
      <c r="F12" s="184"/>
      <c r="G12" s="184"/>
    </row>
    <row r="13" spans="2:7" ht="228.75" customHeight="1">
      <c r="B13" s="31" t="s">
        <v>59</v>
      </c>
      <c r="C13" s="119" t="s">
        <v>180</v>
      </c>
      <c r="D13" s="87" t="s">
        <v>179</v>
      </c>
      <c r="E13" s="88" t="s">
        <v>90</v>
      </c>
      <c r="F13" s="184"/>
      <c r="G13" s="184"/>
    </row>
    <row r="14" spans="2:7" ht="229.5" customHeight="1">
      <c r="B14" s="31" t="s">
        <v>60</v>
      </c>
      <c r="C14" s="119" t="s">
        <v>162</v>
      </c>
      <c r="D14" s="87" t="s">
        <v>136</v>
      </c>
      <c r="E14" s="88" t="s">
        <v>90</v>
      </c>
      <c r="F14" s="184"/>
      <c r="G14" s="184"/>
    </row>
  </sheetData>
  <sheetProtection/>
  <mergeCells count="10"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5:L65484 H8:L14 N8:T65484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16"/>
  <sheetViews>
    <sheetView zoomScale="97" zoomScaleNormal="97" zoomScalePageLayoutView="0" workbookViewId="0" topLeftCell="A1">
      <selection activeCell="B16" sqref="B16"/>
    </sheetView>
  </sheetViews>
  <sheetFormatPr defaultColWidth="11.421875" defaultRowHeight="12.75"/>
  <cols>
    <col min="1" max="1" width="5.00390625" style="63" customWidth="1"/>
    <col min="2" max="2" width="32.57421875" style="63" customWidth="1"/>
    <col min="3" max="3" width="25.00390625" style="63" customWidth="1"/>
    <col min="4" max="4" width="11.421875" style="63" customWidth="1"/>
    <col min="5" max="5" width="40.421875" style="63" customWidth="1"/>
    <col min="6" max="6" width="20.7109375" style="63" customWidth="1"/>
    <col min="7" max="7" width="25.57421875" style="63" customWidth="1"/>
    <col min="8" max="8" width="15.00390625" style="63" customWidth="1"/>
    <col min="9" max="16384" width="11.421875" style="63" customWidth="1"/>
  </cols>
  <sheetData>
    <row r="1" ht="13.5" thickBot="1"/>
    <row r="2" spans="2:8" ht="18" customHeight="1" thickBot="1">
      <c r="B2" s="66"/>
      <c r="C2" s="210" t="s">
        <v>117</v>
      </c>
      <c r="D2" s="211"/>
      <c r="E2" s="211"/>
      <c r="F2" s="211"/>
      <c r="G2" s="204" t="str">
        <f>Proyecto!K2</f>
        <v>Código: GC-F-015</v>
      </c>
      <c r="H2" s="205"/>
    </row>
    <row r="3" spans="2:8" ht="19.5" customHeight="1" thickBot="1">
      <c r="B3" s="68"/>
      <c r="C3" s="210" t="s">
        <v>169</v>
      </c>
      <c r="D3" s="211"/>
      <c r="E3" s="211"/>
      <c r="F3" s="211"/>
      <c r="G3" s="206" t="str">
        <f>Proyecto!K3</f>
        <v>Fecha: 17 de septiembre de 2014</v>
      </c>
      <c r="H3" s="207"/>
    </row>
    <row r="4" spans="2:8" ht="19.5" customHeight="1" thickBot="1">
      <c r="B4" s="68"/>
      <c r="C4" s="210" t="s">
        <v>170</v>
      </c>
      <c r="D4" s="211"/>
      <c r="E4" s="211"/>
      <c r="F4" s="211"/>
      <c r="G4" s="208" t="str">
        <f>Proyecto!K4</f>
        <v>Versión 001</v>
      </c>
      <c r="H4" s="209"/>
    </row>
    <row r="5" spans="2:8" ht="21.75" customHeight="1" thickBot="1">
      <c r="B5" s="70"/>
      <c r="C5" s="210" t="s">
        <v>174</v>
      </c>
      <c r="D5" s="211"/>
      <c r="E5" s="211"/>
      <c r="F5" s="211"/>
      <c r="G5" s="206" t="s">
        <v>152</v>
      </c>
      <c r="H5" s="207"/>
    </row>
    <row r="6" ht="21" customHeight="1"/>
    <row r="7" spans="2:8" ht="22.5" customHeight="1">
      <c r="B7" s="199" t="s">
        <v>72</v>
      </c>
      <c r="C7" s="200"/>
      <c r="D7" s="200"/>
      <c r="E7" s="200"/>
      <c r="F7" s="200"/>
      <c r="G7" s="200"/>
      <c r="H7" s="200"/>
    </row>
    <row r="8" spans="2:8" ht="87" customHeight="1">
      <c r="B8" s="169" t="s">
        <v>129</v>
      </c>
      <c r="C8" s="201"/>
      <c r="D8" s="201"/>
      <c r="E8" s="201"/>
      <c r="F8" s="201"/>
      <c r="G8" s="201"/>
      <c r="H8" s="201"/>
    </row>
    <row r="9" ht="12.75">
      <c r="B9" s="64"/>
    </row>
    <row r="10" ht="12.75"/>
    <row r="11" spans="2:8" ht="22.5" customHeight="1">
      <c r="B11" s="202" t="s">
        <v>69</v>
      </c>
      <c r="C11" s="203"/>
      <c r="E11" s="199" t="s">
        <v>71</v>
      </c>
      <c r="F11" s="200"/>
      <c r="G11" s="200"/>
      <c r="H11" s="200"/>
    </row>
    <row r="12" ht="12.75"/>
    <row r="13" spans="2:8" ht="20.25" customHeight="1">
      <c r="B13" s="37" t="s">
        <v>6</v>
      </c>
      <c r="C13" s="37" t="s">
        <v>70</v>
      </c>
      <c r="D13" s="65"/>
      <c r="E13" s="37" t="s">
        <v>6</v>
      </c>
      <c r="F13" s="37" t="s">
        <v>70</v>
      </c>
      <c r="G13" s="37" t="s">
        <v>68</v>
      </c>
      <c r="H13" s="37" t="s">
        <v>85</v>
      </c>
    </row>
    <row r="14" spans="2:8" s="91" customFormat="1" ht="34.5" customHeight="1">
      <c r="B14" s="120" t="s">
        <v>161</v>
      </c>
      <c r="C14" s="115" t="s">
        <v>58</v>
      </c>
      <c r="E14" s="92"/>
      <c r="F14" s="93"/>
      <c r="G14" s="94"/>
      <c r="H14" s="95"/>
    </row>
    <row r="15" spans="2:8" s="91" customFormat="1" ht="30" customHeight="1">
      <c r="B15" s="90" t="s">
        <v>162</v>
      </c>
      <c r="C15" s="115" t="s">
        <v>60</v>
      </c>
      <c r="E15" s="96"/>
      <c r="F15" s="97"/>
      <c r="G15" s="97"/>
      <c r="H15" s="97"/>
    </row>
    <row r="16" spans="2:8" s="91" customFormat="1" ht="36" customHeight="1">
      <c r="B16" s="90" t="s">
        <v>180</v>
      </c>
      <c r="C16" s="90" t="s">
        <v>59</v>
      </c>
      <c r="E16" s="98"/>
      <c r="F16" s="99"/>
      <c r="G16" s="99"/>
      <c r="H16" s="99"/>
    </row>
  </sheetData>
  <sheetProtection/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11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7.140625" style="1" customWidth="1"/>
    <col min="3" max="3" width="39.421875" style="1" customWidth="1"/>
    <col min="4" max="4" width="8.851562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875" style="7" customWidth="1"/>
    <col min="9" max="9" width="0.9921875" style="1" customWidth="1"/>
    <col min="10" max="10" width="1.57421875" style="1" customWidth="1"/>
    <col min="11" max="11" width="1.148437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1875" style="1" customWidth="1"/>
  </cols>
  <sheetData>
    <row r="1" ht="12.75" thickBot="1"/>
    <row r="2" spans="2:21" s="18" customFormat="1" ht="26.25" customHeight="1" thickBot="1">
      <c r="B2" s="66"/>
      <c r="C2" s="210" t="s">
        <v>117</v>
      </c>
      <c r="D2" s="211"/>
      <c r="E2" s="211"/>
      <c r="F2" s="211"/>
      <c r="G2" s="204" t="str">
        <f>Proyecto!K2</f>
        <v>Código: GC-F-015</v>
      </c>
      <c r="H2" s="212"/>
      <c r="I2" s="212"/>
      <c r="J2" s="212"/>
      <c r="K2" s="212"/>
      <c r="L2" s="205"/>
      <c r="U2" s="16"/>
    </row>
    <row r="3" spans="2:21" s="18" customFormat="1" ht="23.25" customHeight="1" thickBot="1">
      <c r="B3" s="68"/>
      <c r="C3" s="210" t="s">
        <v>169</v>
      </c>
      <c r="D3" s="211"/>
      <c r="E3" s="211"/>
      <c r="F3" s="211"/>
      <c r="G3" s="206" t="str">
        <f>Proyecto!K3</f>
        <v>Fecha: 17 de septiembre de 2014</v>
      </c>
      <c r="H3" s="213"/>
      <c r="I3" s="213"/>
      <c r="J3" s="213"/>
      <c r="K3" s="213"/>
      <c r="L3" s="207"/>
      <c r="U3" s="16"/>
    </row>
    <row r="4" spans="2:21" s="18" customFormat="1" ht="24" customHeight="1" thickBot="1">
      <c r="B4" s="68"/>
      <c r="C4" s="210" t="s">
        <v>170</v>
      </c>
      <c r="D4" s="211"/>
      <c r="E4" s="211"/>
      <c r="F4" s="211"/>
      <c r="G4" s="208" t="str">
        <f>Proyecto!K4</f>
        <v>Versión 001</v>
      </c>
      <c r="H4" s="214"/>
      <c r="I4" s="214"/>
      <c r="J4" s="214"/>
      <c r="K4" s="214"/>
      <c r="L4" s="209"/>
      <c r="U4" s="16"/>
    </row>
    <row r="5" spans="2:21" s="18" customFormat="1" ht="22.5" customHeight="1" thickBot="1">
      <c r="B5" s="70"/>
      <c r="C5" s="210" t="s">
        <v>174</v>
      </c>
      <c r="D5" s="211"/>
      <c r="E5" s="211"/>
      <c r="F5" s="211"/>
      <c r="G5" s="206" t="s">
        <v>153</v>
      </c>
      <c r="H5" s="213"/>
      <c r="I5" s="213"/>
      <c r="J5" s="213"/>
      <c r="K5" s="213"/>
      <c r="L5" s="207"/>
      <c r="U5" s="16"/>
    </row>
    <row r="6" spans="1:6" ht="5.25" customHeight="1">
      <c r="A6" s="7" t="str">
        <f>Proyecto!$E$7</f>
        <v>Disminución del tiempo de la duración de procesos</v>
      </c>
      <c r="B6" s="17"/>
      <c r="C6" s="17"/>
      <c r="D6" s="17"/>
      <c r="E6" s="17"/>
      <c r="F6" s="17"/>
    </row>
    <row r="7" spans="2:21" ht="29.25" customHeight="1">
      <c r="B7" s="36" t="s">
        <v>0</v>
      </c>
      <c r="C7" s="173" t="str">
        <f>Proyecto!$E$7</f>
        <v>Disminución del tiempo de la duración de procesos</v>
      </c>
      <c r="D7" s="173"/>
      <c r="E7" s="173"/>
      <c r="F7" s="173"/>
      <c r="U7" s="1"/>
    </row>
    <row r="8" ht="12">
      <c r="B8" s="18"/>
    </row>
    <row r="9" ht="12"/>
    <row r="10" spans="2:3" ht="18" customHeight="1">
      <c r="B10" s="36" t="s">
        <v>82</v>
      </c>
      <c r="C10" s="24" t="s">
        <v>81</v>
      </c>
    </row>
    <row r="11" ht="6" customHeight="1"/>
    <row r="12" spans="2:3" ht="18" customHeight="1">
      <c r="B12" s="36" t="s">
        <v>45</v>
      </c>
      <c r="C12" s="100"/>
    </row>
    <row r="13" ht="6" customHeight="1"/>
    <row r="14" spans="2:3" ht="18" customHeight="1">
      <c r="B14" s="36" t="s">
        <v>46</v>
      </c>
      <c r="C14" s="85"/>
    </row>
    <row r="15" ht="6" customHeight="1"/>
    <row r="16" spans="2:3" ht="18" customHeight="1">
      <c r="B16" s="36" t="s">
        <v>42</v>
      </c>
      <c r="C16" s="23"/>
    </row>
    <row r="17" ht="6" customHeight="1"/>
    <row r="18" spans="2:3" ht="18" customHeight="1">
      <c r="B18" s="36" t="s">
        <v>43</v>
      </c>
      <c r="C18" s="23"/>
    </row>
    <row r="19" ht="6" customHeight="1"/>
    <row r="20" spans="2:3" ht="18" customHeight="1">
      <c r="B20" s="36" t="s">
        <v>44</v>
      </c>
      <c r="C20" s="23"/>
    </row>
    <row r="22" ht="12"/>
  </sheetData>
  <sheetProtection/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P15"/>
  <sheetViews>
    <sheetView showGridLines="0" zoomScale="90" zoomScaleNormal="90" zoomScalePageLayoutView="0" workbookViewId="0" topLeftCell="A1">
      <selection activeCell="G29" sqref="G29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30.7109375" style="1" customWidth="1"/>
    <col min="4" max="4" width="33.00390625" style="1" customWidth="1"/>
    <col min="5" max="5" width="23.140625" style="1" customWidth="1"/>
    <col min="6" max="6" width="41.57421875" style="1" customWidth="1"/>
    <col min="7" max="7" width="17.42187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224"/>
      <c r="C2" s="225"/>
      <c r="D2" s="215" t="s">
        <v>117</v>
      </c>
      <c r="E2" s="216"/>
      <c r="F2" s="216"/>
      <c r="G2" s="217"/>
      <c r="H2" s="67" t="str">
        <f>Proyecto!K2</f>
        <v>Código: GC-F-015</v>
      </c>
      <c r="P2" s="16"/>
    </row>
    <row r="3" spans="2:16" s="12" customFormat="1" ht="23.25" customHeight="1" thickBot="1">
      <c r="B3" s="226"/>
      <c r="C3" s="227"/>
      <c r="D3" s="218" t="s">
        <v>169</v>
      </c>
      <c r="E3" s="219"/>
      <c r="F3" s="219"/>
      <c r="G3" s="220"/>
      <c r="H3" s="71" t="str">
        <f>Proyecto!K3</f>
        <v>Fecha: 17 de septiembre de 2014</v>
      </c>
      <c r="P3" s="16"/>
    </row>
    <row r="4" spans="2:16" s="12" customFormat="1" ht="24" customHeight="1" thickBot="1">
      <c r="B4" s="226"/>
      <c r="C4" s="227"/>
      <c r="D4" s="221" t="s">
        <v>170</v>
      </c>
      <c r="E4" s="222"/>
      <c r="F4" s="222"/>
      <c r="G4" s="223"/>
      <c r="H4" s="69" t="str">
        <f>Proyecto!K4</f>
        <v>Versión 001</v>
      </c>
      <c r="P4" s="16"/>
    </row>
    <row r="5" spans="2:16" s="12" customFormat="1" ht="22.5" customHeight="1" thickBot="1">
      <c r="B5" s="228"/>
      <c r="C5" s="229"/>
      <c r="D5" s="218" t="s">
        <v>174</v>
      </c>
      <c r="E5" s="219"/>
      <c r="F5" s="219"/>
      <c r="G5" s="220"/>
      <c r="H5" s="71" t="s">
        <v>154</v>
      </c>
      <c r="P5" s="16"/>
    </row>
    <row r="6" spans="2:8" ht="5.25" customHeight="1">
      <c r="B6" s="5"/>
      <c r="C6" s="5"/>
      <c r="D6" s="5"/>
      <c r="E6" s="5"/>
      <c r="F6" s="20"/>
      <c r="G6" s="5"/>
      <c r="H6" s="5"/>
    </row>
    <row r="7" spans="2:16" ht="29.25" customHeight="1">
      <c r="B7" s="143" t="s">
        <v>0</v>
      </c>
      <c r="C7" s="143"/>
      <c r="D7" s="173" t="str">
        <f>Proyecto!$E$7</f>
        <v>Disminución del tiempo de la duración de procesos</v>
      </c>
      <c r="E7" s="173"/>
      <c r="F7" s="173"/>
      <c r="G7" s="173"/>
      <c r="H7" s="173"/>
      <c r="P7" s="1"/>
    </row>
    <row r="8" ht="19.5" customHeight="1"/>
    <row r="9" spans="2:8" ht="30" customHeight="1">
      <c r="B9" s="230" t="s">
        <v>35</v>
      </c>
      <c r="C9" s="231"/>
      <c r="D9" s="231"/>
      <c r="E9" s="231"/>
      <c r="F9" s="231"/>
      <c r="G9" s="231"/>
      <c r="H9" s="231"/>
    </row>
    <row r="10" spans="2:16" ht="9.75" customHeight="1">
      <c r="B10" s="227"/>
      <c r="C10" s="227"/>
      <c r="D10" s="227"/>
      <c r="E10" s="227"/>
      <c r="F10" s="227"/>
      <c r="G10" s="227"/>
      <c r="H10" s="227"/>
      <c r="P10" s="1"/>
    </row>
    <row r="11" spans="2:16" ht="25.5" customHeight="1">
      <c r="B11" s="187" t="s">
        <v>6</v>
      </c>
      <c r="C11" s="187"/>
      <c r="D11" s="32" t="s">
        <v>7</v>
      </c>
      <c r="E11" s="34" t="s">
        <v>66</v>
      </c>
      <c r="F11" s="32" t="s">
        <v>11</v>
      </c>
      <c r="G11" s="32" t="s">
        <v>92</v>
      </c>
      <c r="H11" s="32" t="s">
        <v>8</v>
      </c>
      <c r="P11" s="1"/>
    </row>
    <row r="12" spans="2:16" ht="36" customHeight="1">
      <c r="B12" s="233" t="s">
        <v>161</v>
      </c>
      <c r="C12" s="234"/>
      <c r="D12" s="90" t="s">
        <v>164</v>
      </c>
      <c r="E12" s="93" t="s">
        <v>165</v>
      </c>
      <c r="F12" s="94" t="s">
        <v>167</v>
      </c>
      <c r="G12" s="93" t="s">
        <v>90</v>
      </c>
      <c r="H12" s="93" t="s">
        <v>63</v>
      </c>
      <c r="O12" s="2"/>
      <c r="P12" s="1"/>
    </row>
    <row r="13" spans="2:16" ht="36" customHeight="1">
      <c r="B13" s="233" t="s">
        <v>162</v>
      </c>
      <c r="C13" s="234"/>
      <c r="D13" s="121" t="s">
        <v>163</v>
      </c>
      <c r="E13" s="93" t="s">
        <v>166</v>
      </c>
      <c r="F13" s="123" t="s">
        <v>168</v>
      </c>
      <c r="G13" s="93" t="s">
        <v>90</v>
      </c>
      <c r="H13" s="93" t="s">
        <v>63</v>
      </c>
      <c r="O13" s="2"/>
      <c r="P13" s="1"/>
    </row>
    <row r="14" spans="2:16" ht="45" customHeight="1">
      <c r="B14" s="232" t="s">
        <v>180</v>
      </c>
      <c r="C14" s="232"/>
      <c r="D14" s="90" t="s">
        <v>181</v>
      </c>
      <c r="E14" s="93" t="s">
        <v>182</v>
      </c>
      <c r="F14" s="94" t="s">
        <v>183</v>
      </c>
      <c r="G14" s="93" t="s">
        <v>91</v>
      </c>
      <c r="H14" s="93" t="s">
        <v>64</v>
      </c>
      <c r="O14" s="2"/>
      <c r="P14" s="1"/>
    </row>
    <row r="15" spans="2:16" ht="34.5" customHeight="1">
      <c r="B15" s="232" t="s">
        <v>137</v>
      </c>
      <c r="C15" s="232"/>
      <c r="D15" s="90" t="s">
        <v>138</v>
      </c>
      <c r="E15" s="122" t="s">
        <v>139</v>
      </c>
      <c r="F15" s="124" t="s">
        <v>140</v>
      </c>
      <c r="G15" s="93" t="s">
        <v>90</v>
      </c>
      <c r="H15" s="93" t="s">
        <v>64</v>
      </c>
      <c r="O15" s="2"/>
      <c r="P15" s="1"/>
    </row>
  </sheetData>
  <sheetProtection/>
  <mergeCells count="14">
    <mergeCell ref="B7:C7"/>
    <mergeCell ref="D7:H7"/>
    <mergeCell ref="B9:H9"/>
    <mergeCell ref="B15:C15"/>
    <mergeCell ref="B12:C12"/>
    <mergeCell ref="B11:C11"/>
    <mergeCell ref="B10:H10"/>
    <mergeCell ref="B14:C14"/>
    <mergeCell ref="B13:C13"/>
    <mergeCell ref="D2:G2"/>
    <mergeCell ref="D3:G3"/>
    <mergeCell ref="D4:G4"/>
    <mergeCell ref="D5:G5"/>
    <mergeCell ref="B2:C5"/>
  </mergeCells>
  <conditionalFormatting sqref="D11:D12 D14">
    <cfRule type="cellIs" priority="28" dxfId="6" operator="equal" stopIfTrue="1">
      <formula>"Alto"</formula>
    </cfRule>
    <cfRule type="cellIs" priority="29" dxfId="5" operator="equal" stopIfTrue="1">
      <formula>"Medio"</formula>
    </cfRule>
    <cfRule type="cellIs" priority="30" dxfId="4" operator="equal" stopIfTrue="1">
      <formula>"Bajo"</formula>
    </cfRule>
  </conditionalFormatting>
  <conditionalFormatting sqref="D15">
    <cfRule type="cellIs" priority="1" dxfId="6" operator="equal" stopIfTrue="1">
      <formula>"Alto"</formula>
    </cfRule>
    <cfRule type="cellIs" priority="2" dxfId="5" operator="equal" stopIfTrue="1">
      <formula>"Medio"</formula>
    </cfRule>
    <cfRule type="cellIs" priority="3" dxfId="4" operator="equal" stopIfTrue="1">
      <formula>"Bajo"</formula>
    </cfRule>
  </conditionalFormatting>
  <dataValidations count="1">
    <dataValidation type="whole" allowBlank="1" showInputMessage="1" showErrorMessage="1" sqref="I9:N9 F16:N65492">
      <formula1>1</formula1>
      <formula2>5</formula2>
    </dataValidation>
  </dataValidations>
  <hyperlinks>
    <hyperlink ref="F15" r:id="rId1" display="hoslanders@supersociedades.gov.co"/>
    <hyperlink ref="F12" r:id="rId2" display="silvanafp@supersociedades.gov.co"/>
    <hyperlink ref="F13" r:id="rId3" display="mariadb@supersociedades.gov.co"/>
    <hyperlink ref="F14" r:id="rId4" display="juanap@supersociedades.gov.co"/>
  </hyperlink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8"/>
  <drawing r:id="rId7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showGridLines="0" zoomScale="90" zoomScaleNormal="90" zoomScalePageLayoutView="0" workbookViewId="0" topLeftCell="A1">
      <selection activeCell="F13" sqref="F13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25.8515625" style="1" customWidth="1"/>
    <col min="4" max="4" width="50.28125" style="1" customWidth="1"/>
    <col min="5" max="5" width="18.00390625" style="1" customWidth="1"/>
    <col min="6" max="6" width="28.851562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66"/>
      <c r="C2" s="210" t="s">
        <v>117</v>
      </c>
      <c r="D2" s="211"/>
      <c r="E2" s="211"/>
      <c r="F2" s="211"/>
      <c r="G2" s="73" t="str">
        <f>Proyecto!K2</f>
        <v>Código: GC-F-015</v>
      </c>
      <c r="H2" s="72"/>
      <c r="P2" s="16"/>
    </row>
    <row r="3" spans="2:16" s="12" customFormat="1" ht="23.25" customHeight="1" thickBot="1">
      <c r="B3" s="68"/>
      <c r="C3" s="210" t="s">
        <v>169</v>
      </c>
      <c r="D3" s="211"/>
      <c r="E3" s="211"/>
      <c r="F3" s="211"/>
      <c r="G3" s="71" t="str">
        <f>Proyecto!K3</f>
        <v>Fecha: 17 de septiembre de 2014</v>
      </c>
      <c r="H3" s="72"/>
      <c r="P3" s="16"/>
    </row>
    <row r="4" spans="2:16" s="12" customFormat="1" ht="24" customHeight="1" thickBot="1">
      <c r="B4" s="68"/>
      <c r="C4" s="210" t="s">
        <v>170</v>
      </c>
      <c r="D4" s="211"/>
      <c r="E4" s="211"/>
      <c r="F4" s="211"/>
      <c r="G4" s="71" t="str">
        <f>Proyecto!K4</f>
        <v>Versión 001</v>
      </c>
      <c r="H4" s="72"/>
      <c r="P4" s="16"/>
    </row>
    <row r="5" spans="2:16" s="12" customFormat="1" ht="22.5" customHeight="1" thickBot="1">
      <c r="B5" s="70"/>
      <c r="C5" s="210" t="s">
        <v>174</v>
      </c>
      <c r="D5" s="211"/>
      <c r="E5" s="211"/>
      <c r="F5" s="211"/>
      <c r="G5" s="74" t="s">
        <v>155</v>
      </c>
      <c r="H5" s="72"/>
      <c r="P5" s="16"/>
    </row>
    <row r="6" spans="2:6" ht="5.25" customHeight="1">
      <c r="B6" s="5"/>
      <c r="C6" s="5"/>
      <c r="D6" s="20"/>
      <c r="E6" s="5"/>
      <c r="F6" s="5"/>
    </row>
    <row r="7" spans="2:16" ht="29.25" customHeight="1">
      <c r="B7" s="36" t="s">
        <v>0</v>
      </c>
      <c r="C7" s="238" t="str">
        <f>Proyecto!$E$7</f>
        <v>Disminución del tiempo de la duración de procesos</v>
      </c>
      <c r="D7" s="238"/>
      <c r="E7" s="238"/>
      <c r="F7" s="238"/>
      <c r="G7" s="29"/>
      <c r="P7" s="1"/>
    </row>
    <row r="8" spans="2:16" ht="6.75" customHeight="1">
      <c r="B8" s="8"/>
      <c r="C8" s="9"/>
      <c r="D8" s="9"/>
      <c r="E8" s="9"/>
      <c r="F8" s="9"/>
      <c r="P8" s="1"/>
    </row>
    <row r="9" spans="2:3" ht="12">
      <c r="B9" s="153"/>
      <c r="C9" s="153"/>
    </row>
    <row r="10" spans="2:7" ht="20.25" customHeight="1">
      <c r="B10" s="235" t="s">
        <v>16</v>
      </c>
      <c r="C10" s="236"/>
      <c r="D10" s="236"/>
      <c r="E10" s="236"/>
      <c r="F10" s="236"/>
      <c r="G10" s="237"/>
    </row>
    <row r="11" ht="15" customHeight="1"/>
    <row r="12" spans="2:7" ht="24.75" customHeight="1">
      <c r="B12" s="33" t="s">
        <v>83</v>
      </c>
      <c r="C12" s="35" t="s">
        <v>17</v>
      </c>
      <c r="D12" s="35" t="s">
        <v>18</v>
      </c>
      <c r="E12" s="35" t="s">
        <v>19</v>
      </c>
      <c r="F12" s="35" t="s">
        <v>20</v>
      </c>
      <c r="G12" s="35" t="s">
        <v>21</v>
      </c>
    </row>
    <row r="13" spans="2:7" ht="52.5" customHeight="1">
      <c r="B13" s="87" t="s">
        <v>180</v>
      </c>
      <c r="C13" s="88" t="s">
        <v>97</v>
      </c>
      <c r="D13" s="87" t="s">
        <v>145</v>
      </c>
      <c r="E13" s="87" t="s">
        <v>115</v>
      </c>
      <c r="F13" s="87" t="s">
        <v>161</v>
      </c>
      <c r="G13" s="87" t="s">
        <v>141</v>
      </c>
    </row>
    <row r="14" spans="2:7" ht="63.75" customHeight="1">
      <c r="B14" s="87" t="s">
        <v>162</v>
      </c>
      <c r="C14" s="88" t="s">
        <v>97</v>
      </c>
      <c r="D14" s="87" t="s">
        <v>142</v>
      </c>
      <c r="E14" s="87" t="s">
        <v>115</v>
      </c>
      <c r="F14" s="87" t="s">
        <v>180</v>
      </c>
      <c r="G14" s="87" t="s">
        <v>143</v>
      </c>
    </row>
    <row r="15" spans="2:7" ht="69.75" customHeight="1">
      <c r="B15" s="87" t="s">
        <v>185</v>
      </c>
      <c r="C15" s="88" t="s">
        <v>97</v>
      </c>
      <c r="D15" s="87" t="s">
        <v>144</v>
      </c>
      <c r="E15" s="87" t="s">
        <v>109</v>
      </c>
      <c r="F15" s="87" t="s">
        <v>184</v>
      </c>
      <c r="G15" s="87" t="s">
        <v>143</v>
      </c>
    </row>
    <row r="17" ht="12.75">
      <c r="C17" s="27"/>
    </row>
    <row r="18" ht="12.75">
      <c r="C18" s="27"/>
    </row>
    <row r="19" ht="12.75">
      <c r="C19" s="30"/>
    </row>
    <row r="20" ht="12.75">
      <c r="C20" s="30"/>
    </row>
    <row r="21" ht="12.75">
      <c r="C21" s="30"/>
    </row>
    <row r="22" ht="12.75">
      <c r="C22" s="30"/>
    </row>
    <row r="23" ht="12.75">
      <c r="C23" s="30"/>
    </row>
  </sheetData>
  <sheetProtection/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W12"/>
  <sheetViews>
    <sheetView showGridLines="0" zoomScale="90" zoomScaleNormal="90" zoomScalePageLayoutView="0" workbookViewId="0" topLeftCell="A1">
      <selection activeCell="G25" sqref="G25"/>
    </sheetView>
  </sheetViews>
  <sheetFormatPr defaultColWidth="11.421875" defaultRowHeight="12.75"/>
  <cols>
    <col min="1" max="1" width="2.421875" style="1" customWidth="1"/>
    <col min="2" max="2" width="30.7109375" style="1" customWidth="1"/>
    <col min="3" max="3" width="18.28125" style="1" customWidth="1"/>
    <col min="4" max="4" width="28.7109375" style="1" customWidth="1"/>
    <col min="5" max="5" width="29.421875" style="1" customWidth="1"/>
    <col min="6" max="6" width="32.7109375" style="1" customWidth="1"/>
    <col min="7" max="7" width="19.421875" style="1" customWidth="1"/>
    <col min="8" max="8" width="17.7109375" style="1" bestFit="1" customWidth="1"/>
    <col min="9" max="9" width="7.7109375" style="1" customWidth="1"/>
    <col min="10" max="10" width="0.71875" style="7" customWidth="1"/>
    <col min="11" max="11" width="0.9921875" style="1" customWidth="1"/>
    <col min="12" max="12" width="1.57421875" style="1" customWidth="1"/>
    <col min="13" max="13" width="1.148437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1875" style="1" customWidth="1"/>
  </cols>
  <sheetData>
    <row r="1" ht="12.75" thickBot="1"/>
    <row r="2" spans="2:23" s="12" customFormat="1" ht="26.25" customHeight="1" thickBot="1">
      <c r="B2" s="66"/>
      <c r="C2" s="210" t="s">
        <v>117</v>
      </c>
      <c r="D2" s="211"/>
      <c r="E2" s="211"/>
      <c r="F2" s="211"/>
      <c r="G2" s="204" t="str">
        <f>Proyecto!K2</f>
        <v>Código: GC-F-015</v>
      </c>
      <c r="H2" s="205"/>
      <c r="J2" s="11"/>
      <c r="K2" s="11"/>
      <c r="L2" s="11"/>
      <c r="M2" s="15"/>
      <c r="W2" s="16"/>
    </row>
    <row r="3" spans="2:23" s="12" customFormat="1" ht="23.25" customHeight="1" thickBot="1">
      <c r="B3" s="68"/>
      <c r="C3" s="210" t="s">
        <v>169</v>
      </c>
      <c r="D3" s="211"/>
      <c r="E3" s="211"/>
      <c r="F3" s="211"/>
      <c r="G3" s="206" t="str">
        <f>Proyecto!K3</f>
        <v>Fecha: 17 de septiembre de 2014</v>
      </c>
      <c r="H3" s="207"/>
      <c r="J3" s="11"/>
      <c r="K3" s="11"/>
      <c r="L3" s="11"/>
      <c r="M3" s="15"/>
      <c r="W3" s="16"/>
    </row>
    <row r="4" spans="2:23" s="12" customFormat="1" ht="24" customHeight="1" thickBot="1">
      <c r="B4" s="68"/>
      <c r="C4" s="210" t="s">
        <v>170</v>
      </c>
      <c r="D4" s="211"/>
      <c r="E4" s="211"/>
      <c r="F4" s="211"/>
      <c r="G4" s="208" t="str">
        <f>Proyecto!K4</f>
        <v>Versión 001</v>
      </c>
      <c r="H4" s="209"/>
      <c r="J4" s="11"/>
      <c r="M4" s="15"/>
      <c r="W4" s="16"/>
    </row>
    <row r="5" spans="2:23" s="12" customFormat="1" ht="22.5" customHeight="1" thickBot="1">
      <c r="B5" s="70"/>
      <c r="C5" s="210" t="s">
        <v>174</v>
      </c>
      <c r="D5" s="211"/>
      <c r="E5" s="211"/>
      <c r="F5" s="211"/>
      <c r="G5" s="206" t="s">
        <v>156</v>
      </c>
      <c r="H5" s="207"/>
      <c r="J5" s="11"/>
      <c r="M5" s="11"/>
      <c r="W5" s="16"/>
    </row>
    <row r="6" spans="2:8" ht="5.25" customHeight="1">
      <c r="B6" s="5"/>
      <c r="C6" s="5"/>
      <c r="D6" s="5"/>
      <c r="E6" s="5"/>
      <c r="F6" s="5"/>
      <c r="G6" s="5"/>
      <c r="H6" s="5"/>
    </row>
    <row r="7" spans="2:23" ht="29.25" customHeight="1">
      <c r="B7" s="39" t="s">
        <v>0</v>
      </c>
      <c r="C7" s="173" t="str">
        <f>Proyecto!$E$7</f>
        <v>Disminución del tiempo de la duración de procesos</v>
      </c>
      <c r="D7" s="173"/>
      <c r="E7" s="173"/>
      <c r="F7" s="173"/>
      <c r="G7" s="173"/>
      <c r="H7" s="173"/>
      <c r="W7" s="1"/>
    </row>
    <row r="8" ht="12"/>
    <row r="9" spans="2:8" ht="15" customHeight="1">
      <c r="B9" s="189" t="s">
        <v>9</v>
      </c>
      <c r="C9" s="189"/>
      <c r="D9" s="189"/>
      <c r="E9" s="189"/>
      <c r="F9" s="189"/>
      <c r="G9" s="189"/>
      <c r="H9" s="189"/>
    </row>
    <row r="10" ht="15" customHeight="1"/>
    <row r="11" spans="2:8" ht="33.75" customHeight="1">
      <c r="B11" s="187" t="s">
        <v>84</v>
      </c>
      <c r="C11" s="187"/>
      <c r="D11" s="32" t="s">
        <v>26</v>
      </c>
      <c r="E11" s="32" t="s">
        <v>10</v>
      </c>
      <c r="F11" s="40" t="s">
        <v>12</v>
      </c>
      <c r="G11" s="32" t="s">
        <v>13</v>
      </c>
      <c r="H11" s="32" t="s">
        <v>116</v>
      </c>
    </row>
    <row r="12" spans="2:8" ht="74.25" customHeight="1">
      <c r="B12" s="190" t="s">
        <v>81</v>
      </c>
      <c r="C12" s="192"/>
      <c r="D12" s="125" t="s">
        <v>81</v>
      </c>
      <c r="E12" s="125" t="s">
        <v>186</v>
      </c>
      <c r="F12" s="125" t="s">
        <v>81</v>
      </c>
      <c r="G12" s="38" t="s">
        <v>81</v>
      </c>
      <c r="H12" s="125" t="s">
        <v>81</v>
      </c>
    </row>
  </sheetData>
  <sheetProtection/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priority="16" dxfId="6" operator="equal" stopIfTrue="1">
      <formula>"Alto"</formula>
    </cfRule>
    <cfRule type="cellIs" priority="17" dxfId="5" operator="equal" stopIfTrue="1">
      <formula>"Medio"</formula>
    </cfRule>
    <cfRule type="cellIs" priority="18" dxfId="4" operator="equal" stopIfTrue="1">
      <formula>"Bajo"</formula>
    </cfRule>
  </conditionalFormatting>
  <dataValidations count="1">
    <dataValidation type="whole" allowBlank="1" showInputMessage="1" showErrorMessage="1" sqref="F8:G8 F13:G65495 I8:M65495 O8:U6549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proyecto</dc:title>
  <dc:subject/>
  <dc:creator>N.Johanna Rodríguez A</dc:creator>
  <cp:keywords>NINROD</cp:keywords>
  <dc:description/>
  <cp:lastModifiedBy>Francy Bibiana Coy Paez</cp:lastModifiedBy>
  <cp:lastPrinted>2016-08-29T20:42:44Z</cp:lastPrinted>
  <dcterms:created xsi:type="dcterms:W3CDTF">2009-01-14T13:57:13Z</dcterms:created>
  <dcterms:modified xsi:type="dcterms:W3CDTF">2017-02-01T16:52:35Z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IconOverlay">
    <vt:lpwstr/>
  </property>
  <property fmtid="{D5CDD505-2E9C-101B-9397-08002B2CF9AE}" pid="4" name="AverageRating">
    <vt:lpwstr/>
  </property>
  <property fmtid="{D5CDD505-2E9C-101B-9397-08002B2CF9AE}" pid="5" name="Comentarios">
    <vt:lpwstr/>
  </property>
  <property fmtid="{D5CDD505-2E9C-101B-9397-08002B2CF9AE}" pid="6" name="Fase">
    <vt:lpwstr>a. Ficha Téncnica</vt:lpwstr>
  </property>
  <property fmtid="{D5CDD505-2E9C-101B-9397-08002B2CF9AE}" pid="7" name="_dlc_DocId">
    <vt:lpwstr>NV5X2DCNMZXR-567313764-155</vt:lpwstr>
  </property>
  <property fmtid="{D5CDD505-2E9C-101B-9397-08002B2CF9AE}" pid="8" name="_dlc_DocIdItemGuid">
    <vt:lpwstr>d45bd6b6-4307-46ab-a4cb-a6383dfb8f07</vt:lpwstr>
  </property>
  <property fmtid="{D5CDD505-2E9C-101B-9397-08002B2CF9AE}" pid="9" name="_dlc_DocIdUrl">
    <vt:lpwstr>https://www.supersociedades.gov.co/superintendencia/oficina-asesora-de-planeacion/planesdeaccion/_layouts/15/DocIdRedir.aspx?ID=NV5X2DCNMZXR-567313764-155, NV5X2DCNMZXR-567313764-155</vt:lpwstr>
  </property>
</Properties>
</file>