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890" tabRatio="803" activeTab="0"/>
  </bookViews>
  <sheets>
    <sheet name="Proyecto" sheetId="1" r:id="rId1"/>
    <sheet name="Justificación - Objetivo" sheetId="2" r:id="rId2"/>
    <sheet name="Indicadores" sheetId="3" r:id="rId3"/>
    <sheet name="Recursos Humanos" sheetId="4" r:id="rId4"/>
    <sheet name="Comunicaciones internas" sheetId="5" r:id="rId5"/>
    <sheet name="Recursos Financieros" sheetId="6" r:id="rId6"/>
    <sheet name="Interesados" sheetId="7" r:id="rId7"/>
    <sheet name="Plan de comunicaciones" sheetId="8" r:id="rId8"/>
    <sheet name="Requerimientos" sheetId="9" r:id="rId9"/>
    <sheet name="Alcance" sheetId="10" r:id="rId10"/>
    <sheet name="EDT- Actividades" sheetId="11" r:id="rId11"/>
    <sheet name="Riesgos-Cronograma" sheetId="12" r:id="rId12"/>
    <sheet name="No tocar" sheetId="13" state="hidden" r:id="rId13"/>
  </sheets>
  <externalReferences>
    <externalReference r:id="rId16"/>
  </externalReferences>
  <definedNames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'Alcance'!$B$2:$P$8</definedName>
    <definedName name="_xlnm.Print_Area" localSheetId="10">'EDT- Actividades'!$B$2:$E$7</definedName>
    <definedName name="_xlnm.Print_Area" localSheetId="2">'Indicadores'!$B$2:$I$13</definedName>
    <definedName name="_xlnm.Print_Area" localSheetId="6">'Interesados'!$B$2:$H$14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'Proyecto'!$C$2:$I$8</definedName>
    <definedName name="_xlnm.Print_Area" localSheetId="5">'Recursos Financieros'!$B$2:$F$8</definedName>
    <definedName name="_xlnm.Print_Area" localSheetId="3">'Recursos Humanos'!$B$2:$G$15</definedName>
    <definedName name="_xlnm.Print_Area" localSheetId="8">'Requerimientos'!$B$2:$H$13</definedName>
    <definedName name="_xlnm.Print_Area" localSheetId="11">'Riesgos-Cronograma'!$B$2:$P$18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fullCalcOnLoad="1"/>
</workbook>
</file>

<file path=xl/comments10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>DESCRIPCIÓN DEL ALCANCE:</t>
        </r>
        <r>
          <rPr>
            <sz val="9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>
      <text>
        <r>
          <rPr>
            <b/>
            <sz val="9"/>
            <rFont val="Tahoma"/>
            <family val="2"/>
          </rPr>
          <t>EXCLUSIONES DEL PROYECTO:</t>
        </r>
        <r>
          <rPr>
            <sz val="9"/>
            <rFont val="Tahoma"/>
            <family val="2"/>
          </rPr>
          <t xml:space="preserve">
Identificar lo que no incluye el proyecto</t>
        </r>
      </text>
    </comment>
    <comment ref="B14" authorId="0">
      <text>
        <r>
          <rPr>
            <b/>
            <sz val="9"/>
            <rFont val="Tahoma"/>
            <family val="2"/>
          </rPr>
          <t>RESTRICCIONES DEL PROYECTO:</t>
        </r>
        <r>
          <rPr>
            <sz val="9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>
      <text>
        <r>
          <rPr>
            <b/>
            <sz val="9"/>
            <rFont val="Tahoma"/>
            <family val="2"/>
          </rPr>
          <t>SUPUESTOS DEL PROYECTO:</t>
        </r>
        <r>
          <rPr>
            <sz val="9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>
      <text>
        <r>
          <rPr>
            <b/>
            <sz val="9"/>
            <rFont val="Tahoma"/>
            <family val="2"/>
          </rPr>
          <t>ENTREGABLES DEL PROYECTO:</t>
        </r>
        <r>
          <rPr>
            <sz val="9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>
      <text>
        <r>
          <rPr>
            <b/>
            <sz val="9"/>
            <rFont val="Tahoma"/>
            <family val="2"/>
          </rPr>
          <t>CRITERIOS DE ACEPTACIÓN DEL PRODUCTO:</t>
        </r>
        <r>
          <rPr>
            <sz val="9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comments11.xml><?xml version="1.0" encoding="utf-8"?>
<comments xmlns="http://schemas.openxmlformats.org/spreadsheetml/2006/main">
  <authors>
    <author>Nini Johanna Rodr?guez ?lvarez</author>
  </authors>
  <commentList>
    <comment ref="L10" authorId="0">
      <text>
        <r>
          <rPr>
            <b/>
            <sz val="9"/>
            <rFont val="Tahoma"/>
            <family val="0"/>
          </rPr>
          <t>Nini Johanna Rodríguez Álvarez:</t>
        </r>
        <r>
          <rPr>
            <sz val="9"/>
            <rFont val="Tahoma"/>
            <family val="0"/>
          </rPr>
          <t xml:space="preserve">
31/08/2016: avance del 11%.
30/09/2016: avance del 28.5%</t>
        </r>
      </text>
    </comment>
  </commentList>
</comments>
</file>

<file path=xl/comments2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OBJETIVO ESTRATÉGICO:</t>
        </r>
        <r>
          <rPr>
            <sz val="9"/>
            <rFont val="Tahoma"/>
            <family val="2"/>
          </rPr>
          <t xml:space="preserve">
Incluir el objetivo estratégico al que apunta el proyecto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ESTRATEGIA:
</t>
        </r>
        <r>
          <rPr>
            <sz val="9"/>
            <rFont val="Tahoma"/>
            <family val="2"/>
          </rPr>
          <t>Incluir la estrategia en la que está incluido el proyecto</t>
        </r>
      </text>
    </comment>
    <comment ref="D13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  <comment ref="B13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</commentList>
</comments>
</file>

<file path=xl/comments3.xml><?xml version="1.0" encoding="utf-8"?>
<comments xmlns="http://schemas.openxmlformats.org/spreadsheetml/2006/main">
  <authors>
    <author>Juan Camilo Correa Jimenez</author>
    <author>RONIN</author>
  </authors>
  <commentList>
    <comment ref="D11" authorId="0">
      <text>
        <r>
          <rPr>
            <b/>
            <sz val="9"/>
            <rFont val="Tahoma"/>
            <family val="2"/>
          </rPr>
          <t>UNIDAD DE MEDIDA:</t>
        </r>
        <r>
          <rPr>
            <sz val="9"/>
            <rFont val="Tahoma"/>
            <family val="2"/>
          </rPr>
          <t xml:space="preserve">
Indica la escala o métrica a usar (%, procesos, unidades, documentos)</t>
        </r>
      </text>
    </comment>
    <comment ref="F11" authorId="0">
      <text>
        <r>
          <rPr>
            <b/>
            <sz val="9"/>
            <rFont val="Tahoma"/>
            <family val="2"/>
          </rPr>
          <t>META:</t>
        </r>
        <r>
          <rPr>
            <sz val="9"/>
            <rFont val="Tahoma"/>
            <family val="2"/>
          </rPr>
          <t xml:space="preserve">
Valor que se quiere alcanzar (100%, 3 procesos, 5 unidades, 3 documentos)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TIPO:
</t>
        </r>
        <r>
          <rPr>
            <sz val="9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G11" authorId="1">
      <text>
        <r>
          <rPr>
            <b/>
            <sz val="9"/>
            <rFont val="Tahoma"/>
            <family val="2"/>
          </rPr>
          <t>FRECUENCIA DE MEDIDA:</t>
        </r>
        <r>
          <rPr>
            <sz val="9"/>
            <rFont val="Tahoma"/>
            <family val="2"/>
          </rPr>
          <t xml:space="preserve">
Indicar cada cuanto tiempo hay que tomar la medición</t>
        </r>
      </text>
    </comment>
    <comment ref="B13" authorId="1">
      <text>
        <r>
          <rPr>
            <b/>
            <sz val="9"/>
            <rFont val="Tahoma"/>
            <family val="2"/>
          </rPr>
          <t>RESPONSABLE DE LA MEDICIÓN:</t>
        </r>
        <r>
          <rPr>
            <sz val="9"/>
            <rFont val="Tahoma"/>
            <family val="2"/>
          </rPr>
          <t xml:space="preserve">
Definir la persona encargada de tomar los datos, calcular el indicador y reportar a los interesados</t>
        </r>
      </text>
    </comment>
    <comment ref="H11" authorId="1">
      <text>
        <r>
          <rPr>
            <b/>
            <sz val="9"/>
            <rFont val="Tahoma"/>
            <family val="2"/>
          </rPr>
          <t>TENDENCIA:</t>
        </r>
        <r>
          <rPr>
            <sz val="9"/>
            <rFont val="Tahoma"/>
            <family val="2"/>
          </rPr>
          <t xml:space="preserve">
Indicar si la medición acumulada del indicador debe ascender o descender</t>
        </r>
      </text>
    </comment>
    <comment ref="I11" authorId="1">
      <text>
        <r>
          <rPr>
            <b/>
            <sz val="9"/>
            <rFont val="Tahoma"/>
            <family val="2"/>
          </rPr>
          <t>FÓRMULA DEL INDICADOR:</t>
        </r>
        <r>
          <rPr>
            <sz val="9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0" authorId="1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Hacer una descripción de lo que se quiere medir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>
      <text>
        <r>
          <rPr>
            <b/>
            <sz val="9"/>
            <rFont val="Tahoma"/>
            <family val="2"/>
          </rPr>
          <t>RESPONSABILIDADES:</t>
        </r>
        <r>
          <rPr>
            <sz val="9"/>
            <rFont val="Tahoma"/>
            <family val="2"/>
          </rPr>
          <t xml:space="preserve">
Incluir las responsabilidades de la persona dentro del proyecto</t>
        </r>
      </text>
    </comment>
    <comment ref="F11" authorId="0">
      <text>
        <r>
          <rPr>
            <b/>
            <sz val="9"/>
            <rFont val="Tahoma"/>
            <family val="2"/>
          </rPr>
          <t>CAPACIDADES:</t>
        </r>
        <r>
          <rPr>
            <sz val="9"/>
            <rFont val="Tahoma"/>
            <family val="2"/>
          </rPr>
          <t xml:space="preserve">
Enumerar las capacidades necesarias para desarrollar las responsabilidades asignadas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INT. - EXT.
</t>
        </r>
        <r>
          <rPr>
            <sz val="9"/>
            <rFont val="Tahoma"/>
            <family val="2"/>
          </rPr>
          <t>Indicar si la persona pertenece a la Superintendencia o es externa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C13" authorId="0">
      <text>
        <r>
          <rPr>
            <b/>
            <sz val="9"/>
            <rFont val="Tahoma"/>
            <family val="2"/>
          </rPr>
          <t xml:space="preserve">ROL:
</t>
        </r>
        <r>
          <rPr>
            <sz val="9"/>
            <rFont val="Tahoma"/>
            <family val="2"/>
          </rPr>
          <t>Indicar el rol de la persona dentro del proyecto (NO es el cargo dentro de la organización)</t>
        </r>
      </text>
    </comment>
    <comment ref="F13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B11" authorId="0">
      <text>
        <r>
          <rPr>
            <b/>
            <sz val="9"/>
            <rFont val="Tahoma"/>
            <family val="2"/>
          </rPr>
          <t>EQUIPO DE PROYECTO DE LA SUPERINTENDENCIA</t>
        </r>
        <r>
          <rPr>
            <sz val="9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EQUIPO DE PROYECTO DEL PROVEEDOR:
</t>
        </r>
        <r>
          <rPr>
            <sz val="9"/>
            <rFont val="Tahoma"/>
            <family val="2"/>
          </rPr>
          <t>Enumerar las personas del proveedor que participarán en el desarrollo del proyecto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 xml:space="preserve">NO APLICA-PRESUPUESTO DE INVERSIÓN:
</t>
        </r>
        <r>
          <rPr>
            <sz val="9"/>
            <rFont val="Tahoma"/>
            <family val="2"/>
          </rPr>
          <t xml:space="preserve">Indicar si el presupuesto se hace con presupuesto de inversión o no
</t>
        </r>
      </text>
    </comment>
    <comment ref="B12" authorId="0">
      <text>
        <r>
          <rPr>
            <b/>
            <sz val="9"/>
            <rFont val="Tahoma"/>
            <family val="2"/>
          </rPr>
          <t>Nº DE CDP:</t>
        </r>
        <r>
          <rPr>
            <sz val="9"/>
            <rFont val="Tahoma"/>
            <family val="2"/>
          </rPr>
          <t xml:space="preserve">
xxxxx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NÚMERO DE OBLIGACIÓN:
</t>
        </r>
        <r>
          <rPr>
            <sz val="9"/>
            <rFont val="Tahoma"/>
            <family val="2"/>
          </rPr>
          <t xml:space="preserve">XXXX
</t>
        </r>
      </text>
    </comment>
    <comment ref="B16" authorId="0">
      <text>
        <r>
          <rPr>
            <b/>
            <sz val="9"/>
            <rFont val="Tahoma"/>
            <family val="2"/>
          </rPr>
          <t>APROPIACIÓN INICIAL:</t>
        </r>
        <r>
          <rPr>
            <sz val="9"/>
            <rFont val="Tahoma"/>
            <family val="2"/>
          </rPr>
          <t xml:space="preserve">
XXX</t>
        </r>
      </text>
    </comment>
    <comment ref="B18" authorId="0">
      <text>
        <r>
          <rPr>
            <b/>
            <sz val="9"/>
            <rFont val="Tahoma"/>
            <family val="2"/>
          </rPr>
          <t>VALOR COMPROMETIDO:</t>
        </r>
        <r>
          <rPr>
            <sz val="9"/>
            <rFont val="Tahoma"/>
            <family val="2"/>
          </rPr>
          <t xml:space="preserve">
XXXX</t>
        </r>
      </text>
    </comment>
    <comment ref="B20" authorId="0">
      <text>
        <r>
          <rPr>
            <b/>
            <sz val="9"/>
            <rFont val="Tahoma"/>
            <family val="2"/>
          </rPr>
          <t>VALOR OBLIGADO:</t>
        </r>
        <r>
          <rPr>
            <sz val="9"/>
            <rFont val="Tahoma"/>
            <family val="2"/>
          </rPr>
          <t xml:space="preserve">
XXXXXX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INTERESADOS:</t>
        </r>
        <r>
          <rPr>
            <sz val="9"/>
            <rFont val="Tahoma"/>
            <family val="2"/>
          </rPr>
          <t xml:space="preserve">
Personas, grupos u organizaciones involucrados en el proyecto</t>
        </r>
      </text>
    </comment>
    <comment ref="G11" authorId="0">
      <text>
        <r>
          <rPr>
            <b/>
            <sz val="9"/>
            <rFont val="Tahoma"/>
            <family val="2"/>
          </rPr>
          <t>INTERNO-EXTERNO:</t>
        </r>
        <r>
          <rPr>
            <sz val="9"/>
            <rFont val="Tahoma"/>
            <family val="2"/>
          </rPr>
          <t xml:space="preserve">
Indicar si la persona pertenece a la Superintendencia o es externa</t>
        </r>
      </text>
    </comment>
    <comment ref="H11" authorId="0">
      <text>
        <r>
          <rPr>
            <b/>
            <sz val="9"/>
            <rFont val="Tahoma"/>
            <family val="2"/>
          </rPr>
          <t>RONIN:</t>
        </r>
        <r>
          <rPr>
            <sz val="9"/>
            <rFont val="Tahoma"/>
            <family val="2"/>
          </rPr>
          <t xml:space="preserve">
Definir si la persona, respeto al proyecto está:
- a favor
- en contra
- neutral</t>
        </r>
      </text>
    </comment>
    <comment ref="D11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 de la persona dentro de la organización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C12" authorId="0">
      <text>
        <r>
          <rPr>
            <b/>
            <sz val="9"/>
            <rFont val="Tahoma"/>
            <family val="2"/>
          </rPr>
          <t>TIPO DE COMUNICACIÓN:</t>
        </r>
        <r>
          <rPr>
            <sz val="9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>
      <text>
        <r>
          <rPr>
            <b/>
            <sz val="9"/>
            <rFont val="Tahoma"/>
            <family val="2"/>
          </rPr>
          <t>OBJETIVO:</t>
        </r>
        <r>
          <rPr>
            <sz val="9"/>
            <rFont val="Tahoma"/>
            <family val="2"/>
          </rPr>
          <t xml:space="preserve">
Indicar qué se pretende lograr con la comunicación</t>
        </r>
      </text>
    </comment>
    <comment ref="E12" authorId="0">
      <text>
        <r>
          <rPr>
            <b/>
            <sz val="9"/>
            <rFont val="Tahoma"/>
            <family val="2"/>
          </rPr>
          <t>FRECUENCIA:</t>
        </r>
        <r>
          <rPr>
            <sz val="9"/>
            <rFont val="Tahoma"/>
            <family val="2"/>
          </rPr>
          <t xml:space="preserve">
Indicar cada cuanto se produce la comunicación</t>
        </r>
      </text>
    </comment>
    <comment ref="F12" authorId="0">
      <text>
        <r>
          <rPr>
            <b/>
            <sz val="9"/>
            <rFont val="Tahoma"/>
            <family val="2"/>
          </rPr>
          <t>RESPONSABLE:</t>
        </r>
        <r>
          <rPr>
            <sz val="9"/>
            <rFont val="Tahoma"/>
            <family val="2"/>
          </rPr>
          <t xml:space="preserve">
Indicar quien debe realizar la comunicación</t>
        </r>
      </text>
    </comment>
    <comment ref="G12" authorId="0">
      <text>
        <r>
          <rPr>
            <b/>
            <sz val="9"/>
            <rFont val="Tahoma"/>
            <family val="2"/>
          </rPr>
          <t>ENTREGABLE:</t>
        </r>
        <r>
          <rPr>
            <sz val="9"/>
            <rFont val="Tahoma"/>
            <family val="2"/>
          </rPr>
          <t xml:space="preserve">
Indicar cual es soporte de la comunicación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DESCRIPCIÓN DEL REQUERIMIENTO:</t>
        </r>
        <r>
          <rPr>
            <sz val="9"/>
            <rFont val="Tahoma"/>
            <family val="2"/>
          </rPr>
          <t xml:space="preserve">
Incluir una descripción del requerimiento del solicitante</t>
        </r>
      </text>
    </comment>
    <comment ref="D11" authorId="0">
      <text>
        <r>
          <rPr>
            <b/>
            <sz val="9"/>
            <rFont val="Tahoma"/>
            <family val="2"/>
          </rPr>
          <t>CÓDIGO REQUERIMIENTO:</t>
        </r>
        <r>
          <rPr>
            <sz val="9"/>
            <rFont val="Tahoma"/>
            <family val="2"/>
          </rPr>
          <t xml:space="preserve">
Incluir un código para facilitar el seguimiento del requerimiento</t>
        </r>
      </text>
    </comment>
    <comment ref="F11" authorId="0">
      <text>
        <r>
          <rPr>
            <b/>
            <sz val="9"/>
            <rFont val="Tahoma"/>
            <family val="2"/>
          </rPr>
          <t>ALCANCE DEL PROYECTO / ENTREGABLE AFECTADO:</t>
        </r>
        <r>
          <rPr>
            <sz val="9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>
      <text>
        <r>
          <rPr>
            <b/>
            <sz val="9"/>
            <rFont val="Tahoma"/>
            <family val="2"/>
          </rPr>
          <t>FECHA DE CUMPLIMIENTO:</t>
        </r>
        <r>
          <rPr>
            <sz val="9"/>
            <rFont val="Tahoma"/>
            <family val="2"/>
          </rPr>
          <t xml:space="preserve">
Indiar cuando se espera que el requerimiento se realice</t>
        </r>
      </text>
    </comment>
    <comment ref="H11" authorId="0">
      <text>
        <r>
          <rPr>
            <b/>
            <sz val="9"/>
            <rFont val="Tahoma"/>
            <family val="2"/>
          </rPr>
          <t>CRITERIO DE ACEPTACIÓN:</t>
        </r>
        <r>
          <rPr>
            <sz val="9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sharedStrings.xml><?xml version="1.0" encoding="utf-8"?>
<sst xmlns="http://schemas.openxmlformats.org/spreadsheetml/2006/main" count="339" uniqueCount="210">
  <si>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</si>
  <si>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</si>
  <si>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</si>
  <si>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</si>
  <si>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</si>
  <si>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</si>
  <si>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</si>
  <si>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</si>
  <si>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</si>
  <si>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</si>
  <si>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</si>
  <si>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</si>
  <si>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</si>
  <si>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</si>
  <si>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</si>
  <si>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</si>
  <si>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</si>
  <si>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</si>
  <si>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</si>
  <si>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</si>
  <si>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</si>
  <si>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</si>
  <si>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</si>
  <si>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</si>
  <si>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* El cronograma se realizara en MS Project y sera remitido junto con el presente formato a la Oficina Asesora de Planeacion.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</si>
  <si>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</si>
  <si>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</si>
  <si>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</si>
  <si>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</si>
  <si>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</si>
  <si>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</si>
  <si>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</si>
  <si>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</si>
  <si>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</si>
  <si>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</si>
  <si>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</si>
  <si>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</si>
  <si>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</si>
  <si>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</si>
  <si>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</si>
  <si>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</si>
  <si>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</si>
  <si>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</si>
  <si>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</si>
  <si>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</si>
  <si>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</si>
  <si>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</si>
  <si>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</si>
  <si>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</si>
  <si>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</si>
  <si>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</si>
  <si>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</si>
  <si>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</si>
  <si>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</si>
  <si>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</si>
  <si>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</si>
  <si>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</si>
  <si>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</si>
  <si>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</si>
  <si>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</si>
  <si>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</si>
  <si>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</si>
  <si>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</si>
  <si>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</si>
  <si>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</si>
  <si>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</si>
  <si>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</si>
  <si>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</si>
  <si>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</si>
  <si>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</si>
  <si>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</si>
  <si>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</si>
  <si>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</si>
  <si>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</si>
  <si>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</si>
  <si>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</si>
  <si>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</si>
  <si>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</si>
  <si>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</si>
  <si>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PESO DE LA ACTIVIDAD</t>
  </si>
  <si>
    <t>RESPONSABLES</t>
  </si>
  <si>
    <t>EVIDENCIA Ó AVANCES  DE LOS ENTREGABLES</t>
  </si>
  <si>
    <t>FECHA CIERRE</t>
  </si>
  <si>
    <t>PORCENTAJE DE CUMPLIMIENTO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</si>
  <si>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</si>
  <si>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</si>
  <si>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</si>
  <si>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</si>
  <si>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</si>
  <si>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INICIO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</si>
  <si>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</si>
  <si>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</si>
  <si>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</si>
  <si>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</si>
  <si>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</si>
  <si>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</si>
  <si>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</si>
  <si>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</si>
  <si>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</si>
  <si>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</si>
  <si>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</si>
  <si>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</si>
  <si>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</si>
  <si>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OBJETIVOS DEL PROYECTO (Generales y específicos)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</si>
  <si>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</si>
  <si>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</si>
  <si>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</si>
  <si>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</si>
  <si>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</si>
  <si>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</si>
  <si>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</si>
  <si>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</si>
  <si>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</si>
  <si>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</si>
  <si>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</si>
  <si>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</si>
  <si>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</si>
  <si>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</si>
  <si>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</si>
  <si>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</si>
  <si>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</si>
  <si>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</si>
  <si>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</si>
  <si>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</si>
  <si>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</si>
  <si>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</si>
  <si>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</si>
  <si>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</si>
  <si>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</si>
  <si>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</si>
  <si>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</si>
  <si>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</si>
  <si>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</si>
  <si>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</si>
  <si>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</si>
  <si>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</si>
  <si>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</si>
  <si>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Ejercer las facultades jurisdiccionales tendientes a resolver los conflictos societarios de las sociedades colombianas.</t>
  </si>
  <si>
    <t>Desarrollar las funciones de la delegatura de manera oportuna, célere y con altas calidades técnicas.</t>
  </si>
  <si>
    <t>%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</si>
  <si>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</si>
  <si>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</si>
  <si>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</si>
  <si>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Patrocinador del Proyecto (Sponsor)</t>
  </si>
  <si>
    <t>Superintendente Delegado de Procedimientos Mercantiles</t>
  </si>
  <si>
    <t>Orientar al gerente de proyecto y equipo cuando se desvíen por falta de información.</t>
  </si>
  <si>
    <t>Citación en Outlook</t>
  </si>
  <si>
    <t>Informar los cambios y decisiones que afectan la planificación del proyecto.</t>
  </si>
  <si>
    <t>Citación en Outlook
Correo electrónico</t>
  </si>
  <si>
    <t>Realizar el seguimiento al desarrollo del plan de trabajo definido (ejecución de actividades y entregables).</t>
  </si>
  <si>
    <t>Gerente de Proyecto</t>
  </si>
  <si>
    <t>Silvana Fortich Pérez</t>
  </si>
  <si>
    <t>silvanafp@supersociedades.gov.co</t>
  </si>
  <si>
    <t>Natalia Muñoz Cassolis</t>
  </si>
  <si>
    <t>202010000 Ext 3140</t>
  </si>
  <si>
    <t>nataliac@supersociedades.gov.co</t>
  </si>
  <si>
    <t>Oficina Aesora de Planeación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</si>
  <si>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</si>
  <si>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</si>
  <si>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</si>
  <si>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</si>
  <si>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</si>
  <si>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</si>
  <si>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</si>
  <si>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</si>
  <si>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</si>
  <si>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</si>
  <si>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</si>
  <si>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</si>
  <si>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</si>
  <si>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</si>
  <si>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>Puesta en marcha de un modelo de evaluación en línea de los servicios ofrecidos por la Delegatura que contribuya al proceso de mejoramiento de los servicios prestados.</t>
  </si>
  <si>
    <t>actividades realizadas/actividades planeadas</t>
  </si>
  <si>
    <t>Juan Antonio Vallejo Ordoñez</t>
  </si>
  <si>
    <t>Líder Funcional</t>
  </si>
  <si>
    <t>Coordinador Grupo de Jurisdicción Societaria I</t>
  </si>
  <si>
    <t>juanvo@supersociedades.gov.co</t>
  </si>
  <si>
    <t>202010000 Ext 4010</t>
  </si>
  <si>
    <t>Desde el diseño de la encuesta de satisfacción hasta la valoración de los resultados obtenidos en la calificación obtenida</t>
  </si>
  <si>
    <t>• Una selección de temas a encuestar.
• Un diseño de encuesta.
• Encuestas aplicadas a los usuarios de los servicios ofrecidos por al delegatura.
• Tabulación de encuestas diligenciadas por los usuarios.
• Un análisis e interpretación de los resultados obtenidos.</t>
  </si>
  <si>
    <t>Seleccionar los aspectos a encuestar.</t>
  </si>
  <si>
    <t>Elaborar un modelo de encuesta.</t>
  </si>
  <si>
    <t>Enviar el diseño de la encuesta al área de Tecnología para que este la revise y emita sus observaciones.</t>
  </si>
  <si>
    <t>Diseñar la encuesta teniendo en cuenta las observaciones realizadas por el área de Tecnología.</t>
  </si>
  <si>
    <t>Revisar y aprobar el diseño de la encuesta.</t>
  </si>
  <si>
    <t>Habilitar la encuesta en la página web de la entidad.</t>
  </si>
  <si>
    <t>Realizar la campaña de divulgación (invitación a los usuarios a responder la encuesta)</t>
  </si>
  <si>
    <t>Contestar la encuesta.</t>
  </si>
  <si>
    <t>Lista con aspectos a encuestar</t>
  </si>
  <si>
    <t>Borrador de modelo de encuesta</t>
  </si>
  <si>
    <t>Correo electrónico</t>
  </si>
  <si>
    <t>Encuesta diseñada</t>
  </si>
  <si>
    <t>Link</t>
  </si>
  <si>
    <t>Encuestas diligenciadas</t>
  </si>
  <si>
    <t>Encuestas tabuladas</t>
  </si>
  <si>
    <t>Documento con análisis</t>
  </si>
  <si>
    <t>Pieza de comunicación</t>
  </si>
  <si>
    <t>Comunicación con las acciones a tomar para mejorar el servicio</t>
  </si>
  <si>
    <t>Sujeto a la cantidad de encuestas que sean diligenciadas</t>
  </si>
  <si>
    <t>Sujeto a la cantidad de usuarios</t>
  </si>
  <si>
    <t>Juan Antonio Vallejo Ordoñez
Silvana Fortich Pérez</t>
  </si>
  <si>
    <t>Revisar el modelo propuesto y enviar las respectivas observaciones</t>
  </si>
  <si>
    <t>Carlos Enrique Polanía Falla
Julio Roberto Romero Peñaloza</t>
  </si>
  <si>
    <t>Usuarios</t>
  </si>
  <si>
    <t>Tabular las encuestas (primer corte)</t>
  </si>
  <si>
    <t>Analizar los resultados obtenidos (primer corte)</t>
  </si>
  <si>
    <t>Presentar los resultados obtenidos (primer corte)</t>
  </si>
  <si>
    <t xml:space="preserve">Evaluar las alternativas de mejora de acuerdo a los resultados obtenidos </t>
  </si>
  <si>
    <t>Evaluación de satisfacción de usuario</t>
  </si>
  <si>
    <t>NA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</si>
</sst>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[$$-240A]#,##0"/>
    <numFmt numFmtId="166" formatCode="dd\-mm\-yy"/>
    <numFmt numFmtId="167" formatCode="0.0%"/>
    <numFmt numFmtId="168" formatCode="[$-80A]dddd\ d&quot; de &quot;mmmm&quot; de &quot;yy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9" fillId="34" borderId="10" xfId="45" applyFont="1" applyFill="1" applyBorder="1" applyAlignment="1">
      <alignment horizontal="center" vertical="center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1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9" fontId="5" fillId="36" borderId="11" xfId="0" applyNumberFormat="1" applyFont="1" applyFill="1" applyBorder="1" applyAlignment="1" applyProtection="1">
      <alignment horizontal="center" vertical="center" wrapText="1"/>
      <protection/>
    </xf>
    <xf numFmtId="166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0" fillId="35" borderId="11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50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20" xfId="52" applyFont="1" applyFill="1" applyBorder="1" applyAlignment="1" applyProtection="1">
      <alignment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33" borderId="11" xfId="45" applyFont="1" applyFill="1" applyBorder="1" applyAlignment="1">
      <alignment horizontal="center" vertical="center" wrapText="1"/>
    </xf>
    <xf numFmtId="0" fontId="4" fillId="33" borderId="11" xfId="45" applyFont="1" applyFill="1" applyBorder="1" applyAlignment="1">
      <alignment horizontal="center" vertical="center" wrapText="1"/>
    </xf>
    <xf numFmtId="9" fontId="4" fillId="0" borderId="11" xfId="54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7" fontId="4" fillId="0" borderId="11" xfId="54" applyNumberFormat="1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2" xfId="52" applyFont="1" applyFill="1" applyBorder="1" applyAlignment="1" applyProtection="1">
      <alignment horizontal="center" vertical="center"/>
      <protection/>
    </xf>
    <xf numFmtId="0" fontId="6" fillId="0" borderId="27" xfId="52" applyFont="1" applyFill="1" applyBorder="1" applyAlignment="1" applyProtection="1">
      <alignment horizontal="center" vertical="center"/>
      <protection/>
    </xf>
    <xf numFmtId="0" fontId="6" fillId="0" borderId="38" xfId="52" applyFont="1" applyFill="1" applyBorder="1" applyAlignment="1" applyProtection="1">
      <alignment horizontal="center" vertical="center"/>
      <protection/>
    </xf>
    <xf numFmtId="0" fontId="6" fillId="0" borderId="34" xfId="52" applyFont="1" applyFill="1" applyBorder="1" applyAlignment="1" applyProtection="1">
      <alignment horizontal="center" vertical="center"/>
      <protection/>
    </xf>
    <xf numFmtId="0" fontId="6" fillId="0" borderId="11" xfId="52" applyFont="1" applyFill="1" applyBorder="1" applyAlignment="1" applyProtection="1">
      <alignment horizontal="center" vertical="center"/>
      <protection/>
    </xf>
    <xf numFmtId="0" fontId="6" fillId="0" borderId="39" xfId="52" applyFont="1" applyFill="1" applyBorder="1" applyAlignment="1" applyProtection="1">
      <alignment horizontal="center" vertical="center"/>
      <protection/>
    </xf>
    <xf numFmtId="0" fontId="6" fillId="0" borderId="36" xfId="52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center" vertical="center"/>
      <protection/>
    </xf>
    <xf numFmtId="0" fontId="6" fillId="0" borderId="40" xfId="52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50" fillId="35" borderId="31" xfId="0" applyFont="1" applyFill="1" applyBorder="1" applyAlignment="1">
      <alignment horizontal="left" vertical="center" wrapText="1"/>
    </xf>
    <xf numFmtId="0" fontId="50" fillId="35" borderId="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0" fillId="35" borderId="39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6" fillId="0" borderId="44" xfId="52" applyFont="1" applyFill="1" applyBorder="1" applyAlignment="1" applyProtection="1">
      <alignment horizontal="center" vertical="center"/>
      <protection/>
    </xf>
    <xf numFmtId="0" fontId="6" fillId="0" borderId="45" xfId="52" applyFont="1" applyFill="1" applyBorder="1" applyAlignment="1" applyProtection="1">
      <alignment horizontal="center" vertical="center"/>
      <protection/>
    </xf>
    <xf numFmtId="0" fontId="6" fillId="0" borderId="46" xfId="52" applyFont="1" applyFill="1" applyBorder="1" applyAlignment="1" applyProtection="1">
      <alignment horizontal="center" vertical="center"/>
      <protection/>
    </xf>
    <xf numFmtId="0" fontId="6" fillId="0" borderId="47" xfId="52" applyFont="1" applyFill="1" applyBorder="1" applyAlignment="1" applyProtection="1">
      <alignment horizontal="center" vertical="center"/>
      <protection/>
    </xf>
    <xf numFmtId="0" fontId="6" fillId="0" borderId="48" xfId="52" applyFont="1" applyFill="1" applyBorder="1" applyAlignment="1" applyProtection="1">
      <alignment horizontal="center" vertical="center"/>
      <protection/>
    </xf>
    <xf numFmtId="0" fontId="6" fillId="0" borderId="49" xfId="52" applyFont="1" applyFill="1" applyBorder="1" applyAlignment="1" applyProtection="1">
      <alignment horizontal="center" vertical="center"/>
      <protection/>
    </xf>
    <xf numFmtId="0" fontId="50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51" fillId="35" borderId="39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6" fillId="33" borderId="47" xfId="52" applyFont="1" applyFill="1" applyBorder="1" applyAlignment="1" applyProtection="1">
      <alignment horizontal="center" vertical="center"/>
      <protection/>
    </xf>
    <xf numFmtId="0" fontId="6" fillId="33" borderId="48" xfId="52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50" fillId="35" borderId="5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51" xfId="52" applyFont="1" applyFill="1" applyBorder="1" applyAlignment="1" applyProtection="1">
      <alignment horizontal="center" vertical="center"/>
      <protection/>
    </xf>
    <xf numFmtId="0" fontId="6" fillId="33" borderId="57" xfId="52" applyFont="1" applyFill="1" applyBorder="1" applyAlignment="1" applyProtection="1">
      <alignment horizontal="center" vertical="center"/>
      <protection/>
    </xf>
    <xf numFmtId="0" fontId="6" fillId="33" borderId="52" xfId="52" applyFont="1" applyFill="1" applyBorder="1" applyAlignment="1" applyProtection="1">
      <alignment horizontal="center" vertical="center"/>
      <protection/>
    </xf>
    <xf numFmtId="0" fontId="6" fillId="33" borderId="53" xfId="52" applyFont="1" applyFill="1" applyBorder="1" applyAlignment="1" applyProtection="1">
      <alignment horizontal="center" vertical="center"/>
      <protection/>
    </xf>
    <xf numFmtId="0" fontId="6" fillId="33" borderId="58" xfId="52" applyFont="1" applyFill="1" applyBorder="1" applyAlignment="1" applyProtection="1">
      <alignment horizontal="center" vertical="center"/>
      <protection/>
    </xf>
    <xf numFmtId="0" fontId="6" fillId="33" borderId="54" xfId="52" applyFont="1" applyFill="1" applyBorder="1" applyAlignment="1" applyProtection="1">
      <alignment horizontal="center" vertical="center"/>
      <protection/>
    </xf>
    <xf numFmtId="0" fontId="6" fillId="33" borderId="55" xfId="52" applyFont="1" applyFill="1" applyBorder="1" applyAlignment="1" applyProtection="1">
      <alignment horizontal="center" vertical="center"/>
      <protection/>
    </xf>
    <xf numFmtId="0" fontId="6" fillId="33" borderId="59" xfId="52" applyFont="1" applyFill="1" applyBorder="1" applyAlignment="1" applyProtection="1">
      <alignment horizontal="center" vertical="center"/>
      <protection/>
    </xf>
    <xf numFmtId="0" fontId="6" fillId="33" borderId="56" xfId="52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0" fillId="35" borderId="39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6" fillId="33" borderId="32" xfId="52" applyFont="1" applyFill="1" applyBorder="1" applyAlignment="1" applyProtection="1">
      <alignment horizontal="center" vertical="center"/>
      <protection/>
    </xf>
    <xf numFmtId="0" fontId="6" fillId="33" borderId="27" xfId="52" applyFont="1" applyFill="1" applyBorder="1" applyAlignment="1" applyProtection="1">
      <alignment horizontal="center" vertical="center"/>
      <protection/>
    </xf>
    <xf numFmtId="0" fontId="6" fillId="33" borderId="33" xfId="52" applyFont="1" applyFill="1" applyBorder="1" applyAlignment="1" applyProtection="1">
      <alignment horizontal="center" vertical="center"/>
      <protection/>
    </xf>
    <xf numFmtId="0" fontId="6" fillId="33" borderId="34" xfId="52" applyFont="1" applyFill="1" applyBorder="1" applyAlignment="1" applyProtection="1">
      <alignment horizontal="center" vertical="center"/>
      <protection/>
    </xf>
    <xf numFmtId="0" fontId="6" fillId="33" borderId="11" xfId="52" applyFont="1" applyFill="1" applyBorder="1" applyAlignment="1" applyProtection="1">
      <alignment horizontal="center" vertical="center"/>
      <protection/>
    </xf>
    <xf numFmtId="0" fontId="6" fillId="33" borderId="35" xfId="52" applyFont="1" applyFill="1" applyBorder="1" applyAlignment="1" applyProtection="1">
      <alignment horizontal="center" vertical="center"/>
      <protection/>
    </xf>
    <xf numFmtId="0" fontId="6" fillId="33" borderId="36" xfId="52" applyFont="1" applyFill="1" applyBorder="1" applyAlignment="1" applyProtection="1">
      <alignment horizontal="center" vertical="center"/>
      <protection/>
    </xf>
    <xf numFmtId="0" fontId="6" fillId="33" borderId="28" xfId="52" applyFont="1" applyFill="1" applyBorder="1" applyAlignment="1" applyProtection="1">
      <alignment horizontal="center" vertical="center"/>
      <protection/>
    </xf>
    <xf numFmtId="0" fontId="6" fillId="33" borderId="37" xfId="52" applyFont="1" applyFill="1" applyBorder="1" applyAlignment="1" applyProtection="1">
      <alignment horizontal="center" vertical="center"/>
      <protection/>
    </xf>
    <xf numFmtId="0" fontId="6" fillId="33" borderId="45" xfId="52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33" borderId="60" xfId="52" applyFont="1" applyFill="1" applyBorder="1" applyAlignment="1" applyProtection="1">
      <alignment horizontal="center" vertical="center"/>
      <protection/>
    </xf>
    <xf numFmtId="0" fontId="6" fillId="33" borderId="61" xfId="52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33" borderId="29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30" xfId="52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33" borderId="39" xfId="0" applyFont="1" applyFill="1" applyBorder="1" applyAlignment="1">
      <alignment horizontal="left" vertical="center"/>
    </xf>
    <xf numFmtId="0" fontId="30" fillId="33" borderId="60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11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2</xdr:col>
      <xdr:colOff>1323975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429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38100</xdr:rowOff>
    </xdr:from>
    <xdr:to>
      <xdr:col>5</xdr:col>
      <xdr:colOff>1495425</xdr:colOff>
      <xdr:row>30</xdr:row>
      <xdr:rowOff>38100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791200" y="6172200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66675</xdr:rowOff>
    </xdr:from>
    <xdr:to>
      <xdr:col>2</xdr:col>
      <xdr:colOff>914400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6</xdr:row>
      <xdr:rowOff>104775</xdr:rowOff>
    </xdr:from>
    <xdr:to>
      <xdr:col>14</xdr:col>
      <xdr:colOff>200025</xdr:colOff>
      <xdr:row>9</xdr:row>
      <xdr:rowOff>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9250025" y="1552575"/>
          <a:ext cx="952500" cy="10763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57150</xdr:rowOff>
    </xdr:from>
    <xdr:to>
      <xdr:col>1</xdr:col>
      <xdr:colOff>1885950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1907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19</xdr:row>
      <xdr:rowOff>0</xdr:rowOff>
    </xdr:from>
    <xdr:to>
      <xdr:col>6</xdr:col>
      <xdr:colOff>400050</xdr:colOff>
      <xdr:row>26</xdr:row>
      <xdr:rowOff>152400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419725" y="5743575"/>
          <a:ext cx="962025" cy="12858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57150</xdr:rowOff>
    </xdr:from>
    <xdr:to>
      <xdr:col>2</xdr:col>
      <xdr:colOff>514350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47625</xdr:rowOff>
    </xdr:from>
    <xdr:to>
      <xdr:col>21</xdr:col>
      <xdr:colOff>495300</xdr:colOff>
      <xdr:row>4</xdr:row>
      <xdr:rowOff>266700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020550" y="209550"/>
          <a:ext cx="962025" cy="1152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390525</xdr:colOff>
      <xdr:row>1</xdr:row>
      <xdr:rowOff>57150</xdr:rowOff>
    </xdr:from>
    <xdr:to>
      <xdr:col>2</xdr:col>
      <xdr:colOff>504825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238125</xdr:rowOff>
    </xdr:from>
    <xdr:to>
      <xdr:col>14</xdr:col>
      <xdr:colOff>333375</xdr:colOff>
      <xdr:row>9</xdr:row>
      <xdr:rowOff>190500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2258675" y="1333500"/>
          <a:ext cx="971550" cy="104775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409575</xdr:colOff>
      <xdr:row>1</xdr:row>
      <xdr:rowOff>66675</xdr:rowOff>
    </xdr:from>
    <xdr:to>
      <xdr:col>2</xdr:col>
      <xdr:colOff>523875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12</xdr:col>
      <xdr:colOff>200025</xdr:colOff>
      <xdr:row>4</xdr:row>
      <xdr:rowOff>95250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4478000" y="0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66675</xdr:rowOff>
    </xdr:from>
    <xdr:to>
      <xdr:col>1</xdr:col>
      <xdr:colOff>1685925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95250</xdr:rowOff>
    </xdr:from>
    <xdr:to>
      <xdr:col>9</xdr:col>
      <xdr:colOff>323850</xdr:colOff>
      <xdr:row>5</xdr:row>
      <xdr:rowOff>266700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144250" y="95250"/>
          <a:ext cx="962025" cy="13430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552450</xdr:colOff>
      <xdr:row>1</xdr:row>
      <xdr:rowOff>28575</xdr:rowOff>
    </xdr:from>
    <xdr:to>
      <xdr:col>1</xdr:col>
      <xdr:colOff>1476375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00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11</xdr:row>
      <xdr:rowOff>114300</xdr:rowOff>
    </xdr:from>
    <xdr:to>
      <xdr:col>5</xdr:col>
      <xdr:colOff>1333500</xdr:colOff>
      <xdr:row>19</xdr:row>
      <xdr:rowOff>76200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10350" y="2543175"/>
          <a:ext cx="962025" cy="1181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704850</xdr:colOff>
      <xdr:row>1</xdr:row>
      <xdr:rowOff>66675</xdr:rowOff>
    </xdr:from>
    <xdr:to>
      <xdr:col>1</xdr:col>
      <xdr:colOff>1800225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15</xdr:row>
      <xdr:rowOff>95250</xdr:rowOff>
    </xdr:from>
    <xdr:to>
      <xdr:col>5</xdr:col>
      <xdr:colOff>714375</xdr:colOff>
      <xdr:row>23</xdr:row>
      <xdr:rowOff>57150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86550" y="4552950"/>
          <a:ext cx="1314450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66675</xdr:rowOff>
    </xdr:from>
    <xdr:to>
      <xdr:col>2</xdr:col>
      <xdr:colOff>866775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16</xdr:row>
      <xdr:rowOff>114300</xdr:rowOff>
    </xdr:from>
    <xdr:to>
      <xdr:col>3</xdr:col>
      <xdr:colOff>1524000</xdr:colOff>
      <xdr:row>24</xdr:row>
      <xdr:rowOff>114300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057775" y="4391025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66675</xdr:rowOff>
    </xdr:from>
    <xdr:to>
      <xdr:col>1</xdr:col>
      <xdr:colOff>1857375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95250</xdr:rowOff>
    </xdr:from>
    <xdr:to>
      <xdr:col>13</xdr:col>
      <xdr:colOff>333375</xdr:colOff>
      <xdr:row>11</xdr:row>
      <xdr:rowOff>19050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1229975" y="1543050"/>
          <a:ext cx="962025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1590675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iRa\NINROD\Planeaci&#243;n%20Estrat&#233;gica%202016\Difusi&#243;n%20procedimiento%20para%20resoluci&#243;n%20de%20objeciones%20en%20garant&#237;as%20mobili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ilvanafp@supersociedades.gov.co" TargetMode="External" /><Relationship Id="rId2" Type="http://schemas.openxmlformats.org/officeDocument/2006/relationships/hyperlink" Target="mailto:nataliac@supersociedades.gov.co" TargetMode="External" /><Relationship Id="rId3" Type="http://schemas.openxmlformats.org/officeDocument/2006/relationships/hyperlink" Target="mailto:juanvo@supersociedades.gov.co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6.vm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S16"/>
  <sheetViews>
    <sheetView showGridLines="0" tabSelected="1" zoomScale="85" zoomScaleNormal="85" zoomScalePageLayoutView="0" workbookViewId="0" topLeftCell="A1">
      <selection activeCell="I17" sqref="I17"/>
    </sheetView>
  </sheetViews>
  <sheetFormatPr defaultColWidth="11.421875" defaultRowHeight="12.75"/>
  <cols>
    <col min="1" max="1" width="11.421875" style="1" customWidth="1"/>
    <col min="2" max="2" width="3.28125" style="1" customWidth="1"/>
    <col min="3" max="3" width="26.5742187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15625" style="1" bestFit="1" customWidth="1"/>
    <col min="8" max="8" width="3.7109375" style="1" customWidth="1"/>
    <col min="9" max="9" width="28.421875" style="1" customWidth="1"/>
    <col min="10" max="10" width="3.7109375" style="1" customWidth="1"/>
    <col min="11" max="11" width="27.00390625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1875" style="1" customWidth="1"/>
  </cols>
  <sheetData>
    <row r="1" ht="37.5" customHeight="1" thickBot="1"/>
    <row r="2" spans="1:19" s="13" customFormat="1" ht="26.25" customHeight="1">
      <c r="A2" s="50"/>
      <c r="B2" s="134"/>
      <c r="C2" s="135"/>
      <c r="D2" s="136" t="s">
        <v>121</v>
      </c>
      <c r="E2" s="137"/>
      <c r="F2" s="137"/>
      <c r="G2" s="137"/>
      <c r="H2" s="137"/>
      <c r="I2" s="137"/>
      <c r="J2" s="138"/>
      <c r="K2" s="124" t="s">
        <v>157</v>
      </c>
      <c r="L2" s="125"/>
      <c r="S2" s="16"/>
    </row>
    <row r="3" spans="1:19" s="13" customFormat="1" ht="23.25" customHeight="1">
      <c r="A3" s="50"/>
      <c r="B3" s="130"/>
      <c r="C3" s="131"/>
      <c r="D3" s="139" t="s">
        <v>123</v>
      </c>
      <c r="E3" s="140"/>
      <c r="F3" s="140"/>
      <c r="G3" s="140"/>
      <c r="H3" s="140"/>
      <c r="I3" s="140"/>
      <c r="J3" s="141"/>
      <c r="K3" s="126" t="s">
        <v>128</v>
      </c>
      <c r="L3" s="127"/>
      <c r="S3" s="16"/>
    </row>
    <row r="4" spans="1:19" s="13" customFormat="1" ht="24" customHeight="1">
      <c r="A4" s="50"/>
      <c r="B4" s="130"/>
      <c r="C4" s="131"/>
      <c r="D4" s="139" t="s">
        <v>124</v>
      </c>
      <c r="E4" s="140"/>
      <c r="F4" s="140"/>
      <c r="G4" s="140"/>
      <c r="H4" s="140"/>
      <c r="I4" s="140"/>
      <c r="J4" s="141"/>
      <c r="K4" s="126" t="s">
        <v>158</v>
      </c>
      <c r="L4" s="127"/>
      <c r="S4" s="16"/>
    </row>
    <row r="5" spans="1:19" s="13" customFormat="1" ht="22.5" customHeight="1" thickBot="1">
      <c r="A5" s="50"/>
      <c r="B5" s="132"/>
      <c r="C5" s="133"/>
      <c r="D5" s="142" t="s">
        <v>126</v>
      </c>
      <c r="E5" s="143"/>
      <c r="F5" s="143"/>
      <c r="G5" s="143"/>
      <c r="H5" s="143"/>
      <c r="I5" s="143"/>
      <c r="J5" s="144"/>
      <c r="K5" s="128" t="s">
        <v>159</v>
      </c>
      <c r="L5" s="129"/>
      <c r="S5" s="16"/>
    </row>
    <row r="6" spans="3:9" ht="5.25" customHeight="1">
      <c r="C6" s="14"/>
      <c r="D6" s="14"/>
      <c r="E6" s="14"/>
      <c r="F6" s="14"/>
      <c r="G6" s="14"/>
      <c r="H6" s="14"/>
      <c r="I6" s="14"/>
    </row>
    <row r="7" spans="3:19" ht="29.25" customHeight="1">
      <c r="C7" s="122" t="s">
        <v>0</v>
      </c>
      <c r="D7" s="122"/>
      <c r="E7" s="247" t="s">
        <v>208</v>
      </c>
      <c r="F7" s="247"/>
      <c r="G7" s="247"/>
      <c r="H7" s="247"/>
      <c r="I7" s="247"/>
      <c r="J7" s="247"/>
      <c r="K7" s="247"/>
      <c r="S7" s="1"/>
    </row>
    <row r="8" spans="3:19" ht="6.75" customHeight="1">
      <c r="C8" s="8"/>
      <c r="D8" s="8"/>
      <c r="E8" s="9"/>
      <c r="F8" s="9"/>
      <c r="G8" s="9"/>
      <c r="H8" s="9"/>
      <c r="I8" s="9"/>
      <c r="S8" s="1"/>
    </row>
    <row r="9" spans="3:19" ht="6.75" customHeight="1" thickBot="1">
      <c r="C9" s="8"/>
      <c r="D9" s="8"/>
      <c r="E9" s="9"/>
      <c r="F9" s="9"/>
      <c r="G9" s="9"/>
      <c r="H9" s="9"/>
      <c r="I9" s="9"/>
      <c r="S9" s="1"/>
    </row>
    <row r="10" spans="2:12" ht="12.75" thickBot="1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2:12" ht="39.75" customHeight="1" thickBot="1">
      <c r="B11" s="54"/>
      <c r="C11" s="19" t="s">
        <v>35</v>
      </c>
      <c r="D11" s="55"/>
      <c r="E11" s="19" t="s">
        <v>36</v>
      </c>
      <c r="F11" s="55"/>
      <c r="G11" s="19" t="s">
        <v>49</v>
      </c>
      <c r="H11" s="55"/>
      <c r="I11" s="19" t="s">
        <v>69</v>
      </c>
      <c r="J11" s="55"/>
      <c r="K11" s="19" t="s">
        <v>50</v>
      </c>
      <c r="L11" s="56"/>
    </row>
    <row r="12" spans="2:12" ht="15" customHeight="1" thickBo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2" ht="39.75" customHeight="1" thickBot="1">
      <c r="B13" s="54"/>
      <c r="C13" s="19" t="s">
        <v>37</v>
      </c>
      <c r="D13" s="55"/>
      <c r="E13" s="19" t="s">
        <v>38</v>
      </c>
      <c r="F13" s="55"/>
      <c r="G13" s="19" t="s">
        <v>39</v>
      </c>
      <c r="H13" s="55"/>
      <c r="I13" s="19" t="s">
        <v>51</v>
      </c>
      <c r="J13" s="55"/>
      <c r="K13" s="19" t="s">
        <v>40</v>
      </c>
      <c r="L13" s="56"/>
    </row>
    <row r="14" spans="2:12" ht="15" customHeight="1" thickBo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2:12" ht="37.5" customHeight="1" thickBot="1">
      <c r="B15" s="54"/>
      <c r="C15" s="55"/>
      <c r="D15" s="55"/>
      <c r="E15" s="55"/>
      <c r="F15" s="55"/>
      <c r="G15" s="19" t="s">
        <v>41</v>
      </c>
      <c r="H15" s="55"/>
      <c r="I15" s="55"/>
      <c r="J15" s="55"/>
      <c r="K15" s="55"/>
      <c r="L15" s="56"/>
    </row>
    <row r="16" spans="2:12" ht="12.75" thickBot="1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ht="37.5" customHeight="1"/>
    <row r="19" ht="37.5" customHeight="1"/>
    <row r="21" ht="37.5" customHeight="1"/>
    <row r="23" ht="37.5" customHeight="1"/>
    <row r="25" ht="37.5" customHeight="1"/>
  </sheetData>
  <sheetProtection/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/>
  <pageMargins left="0.3937007874015748" right="0.3937007874015748" top="0.7480314960629921" bottom="0.7480314960629921" header="0.31496062992125984" footer="0.31496062992125984"/>
  <pageSetup fitToHeight="0" fitToWidth="1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AE20"/>
  <sheetViews>
    <sheetView showGridLines="0" zoomScale="90" zoomScaleNormal="90" zoomScalePageLayoutView="0" workbookViewId="0" topLeftCell="A1">
      <selection activeCell="D16" sqref="D16:P16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6.42187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02"/>
      <c r="C2" s="203"/>
      <c r="D2" s="218" t="s">
        <v>121</v>
      </c>
      <c r="E2" s="219"/>
      <c r="F2" s="219"/>
      <c r="G2" s="219"/>
      <c r="H2" s="219"/>
      <c r="I2" s="219"/>
      <c r="J2" s="220"/>
      <c r="K2" s="85"/>
      <c r="L2" s="83"/>
      <c r="M2" s="213" t="str">
        <f>Proyecto!K2</f>
        <v>Código: GC-F-015</v>
      </c>
      <c r="N2" s="213"/>
      <c r="O2" s="213"/>
      <c r="P2" s="214"/>
      <c r="R2" s="11"/>
      <c r="S2" s="11"/>
      <c r="T2" s="11"/>
      <c r="U2" s="15"/>
      <c r="AE2" s="16"/>
    </row>
    <row r="3" spans="2:31" s="12" customFormat="1" ht="23.25" customHeight="1">
      <c r="B3" s="204"/>
      <c r="C3" s="192"/>
      <c r="D3" s="221" t="s">
        <v>123</v>
      </c>
      <c r="E3" s="222"/>
      <c r="F3" s="222"/>
      <c r="G3" s="222"/>
      <c r="H3" s="222"/>
      <c r="I3" s="222"/>
      <c r="J3" s="223"/>
      <c r="K3" s="28"/>
      <c r="L3" s="60"/>
      <c r="M3" s="145" t="str">
        <f>Proyecto!K3</f>
        <v>Fecha: 17 de septiembre de 2014</v>
      </c>
      <c r="N3" s="145"/>
      <c r="O3" s="145"/>
      <c r="P3" s="215"/>
      <c r="R3" s="11"/>
      <c r="S3" s="11"/>
      <c r="T3" s="11"/>
      <c r="U3" s="15"/>
      <c r="AE3" s="16"/>
    </row>
    <row r="4" spans="2:31" s="12" customFormat="1" ht="24" customHeight="1">
      <c r="B4" s="204"/>
      <c r="C4" s="192"/>
      <c r="D4" s="221" t="s">
        <v>124</v>
      </c>
      <c r="E4" s="222"/>
      <c r="F4" s="222"/>
      <c r="G4" s="222"/>
      <c r="H4" s="222"/>
      <c r="I4" s="222"/>
      <c r="J4" s="223"/>
      <c r="K4" s="28"/>
      <c r="L4" s="60"/>
      <c r="M4" s="145" t="str">
        <f>Proyecto!K4</f>
        <v>Versión 001</v>
      </c>
      <c r="N4" s="145"/>
      <c r="O4" s="145"/>
      <c r="P4" s="215"/>
      <c r="R4" s="11"/>
      <c r="U4" s="15"/>
      <c r="AE4" s="16"/>
    </row>
    <row r="5" spans="2:31" s="12" customFormat="1" ht="22.5" customHeight="1" thickBot="1">
      <c r="B5" s="205"/>
      <c r="C5" s="206"/>
      <c r="D5" s="224" t="s">
        <v>126</v>
      </c>
      <c r="E5" s="225"/>
      <c r="F5" s="225"/>
      <c r="G5" s="225"/>
      <c r="H5" s="225"/>
      <c r="I5" s="225"/>
      <c r="J5" s="226"/>
      <c r="K5" s="86"/>
      <c r="L5" s="84"/>
      <c r="M5" s="216" t="s">
        <v>168</v>
      </c>
      <c r="N5" s="216"/>
      <c r="O5" s="216"/>
      <c r="P5" s="217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>
      <c r="B7" s="122" t="s">
        <v>0</v>
      </c>
      <c r="C7" s="122"/>
      <c r="D7" s="123" t="str">
        <f>Proyecto!$E$7</f>
        <v>Evaluación de satisfacción de usuario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ht="12"/>
    <row r="10" spans="2:31" ht="46.5" customHeight="1">
      <c r="B10" s="122" t="s">
        <v>29</v>
      </c>
      <c r="C10" s="122"/>
      <c r="D10" s="123" t="s">
        <v>178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AE10" s="1"/>
    </row>
    <row r="11" ht="12"/>
    <row r="12" spans="2:16" ht="33" customHeight="1">
      <c r="B12" s="122" t="s">
        <v>30</v>
      </c>
      <c r="C12" s="122"/>
      <c r="D12" s="159" t="s">
        <v>209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2:31" ht="6.75" customHeight="1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16" ht="30" customHeight="1">
      <c r="B14" s="122" t="s">
        <v>31</v>
      </c>
      <c r="C14" s="122"/>
      <c r="D14" s="159" t="s">
        <v>209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2:31" ht="6.7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16" ht="30" customHeight="1">
      <c r="B16" s="122" t="s">
        <v>32</v>
      </c>
      <c r="C16" s="122"/>
      <c r="D16" s="159" t="s">
        <v>209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2:31" ht="6.75" customHeight="1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16" ht="69.75" customHeight="1">
      <c r="B18" s="122" t="s">
        <v>33</v>
      </c>
      <c r="C18" s="122"/>
      <c r="D18" s="152" t="s">
        <v>179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2:31" ht="6.75" customHeight="1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16" ht="47.25" customHeight="1">
      <c r="B20" s="122" t="s">
        <v>34</v>
      </c>
      <c r="C20" s="12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</sheetData>
  <sheetProtection/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Q14:U14 Q11:U12 W20:AC65492 W16:AC16 W11:AC12 G18:M18 O18:U18 W18:AC18 Q16:U16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N29"/>
  <sheetViews>
    <sheetView showGridLines="0" zoomScalePageLayoutView="0" workbookViewId="0" topLeftCell="A10">
      <selection activeCell="E22" sqref="E22"/>
    </sheetView>
  </sheetViews>
  <sheetFormatPr defaultColWidth="11.421875" defaultRowHeight="12.75"/>
  <cols>
    <col min="1" max="1" width="2.421875" style="1" customWidth="1"/>
    <col min="2" max="2" width="44.7109375" style="1" customWidth="1"/>
    <col min="3" max="3" width="30.28125" style="1" customWidth="1"/>
    <col min="4" max="4" width="26.00390625" style="1" customWidth="1"/>
    <col min="5" max="5" width="14.28125" style="1" customWidth="1"/>
    <col min="6" max="6" width="27.140625" style="1" customWidth="1"/>
    <col min="7" max="7" width="27.28125" style="1" bestFit="1" customWidth="1"/>
    <col min="8" max="8" width="28.28125" style="1" bestFit="1" customWidth="1"/>
    <col min="9" max="9" width="17.57421875" style="1" customWidth="1"/>
    <col min="10" max="10" width="26.8515625" style="1" bestFit="1" customWidth="1"/>
    <col min="11" max="11" width="16.140625" style="1" customWidth="1"/>
    <col min="12" max="12" width="20.7109375" style="1" customWidth="1"/>
    <col min="13" max="13" width="9.140625" style="2" customWidth="1"/>
    <col min="14" max="234" width="9.140625" style="1" customWidth="1"/>
    <col min="235" max="16384" width="11.421875" style="1" customWidth="1"/>
  </cols>
  <sheetData>
    <row r="1" ht="12.75" thickBot="1"/>
    <row r="2" spans="2:14" s="18" customFormat="1" ht="26.25" customHeight="1">
      <c r="B2" s="228"/>
      <c r="C2" s="227" t="s">
        <v>121</v>
      </c>
      <c r="D2" s="227"/>
      <c r="E2" s="227"/>
      <c r="F2" s="227"/>
      <c r="G2" s="227"/>
      <c r="H2" s="227"/>
      <c r="I2" s="227"/>
      <c r="J2" s="227"/>
      <c r="K2" s="233" t="str">
        <f>Proyecto!K2</f>
        <v>Código: GC-F-015</v>
      </c>
      <c r="L2" s="214"/>
      <c r="M2" s="77"/>
      <c r="N2" s="77"/>
    </row>
    <row r="3" spans="2:14" s="18" customFormat="1" ht="23.25" customHeight="1">
      <c r="B3" s="229"/>
      <c r="C3" s="231" t="s">
        <v>123</v>
      </c>
      <c r="D3" s="231"/>
      <c r="E3" s="231"/>
      <c r="F3" s="231"/>
      <c r="G3" s="231"/>
      <c r="H3" s="231"/>
      <c r="I3" s="231"/>
      <c r="J3" s="231"/>
      <c r="K3" s="234" t="str">
        <f>Proyecto!K3</f>
        <v>Fecha: 17 de septiembre de 2014</v>
      </c>
      <c r="L3" s="215"/>
      <c r="M3" s="77"/>
      <c r="N3" s="77"/>
    </row>
    <row r="4" spans="2:14" s="18" customFormat="1" ht="24" customHeight="1">
      <c r="B4" s="229"/>
      <c r="C4" s="231" t="s">
        <v>124</v>
      </c>
      <c r="D4" s="231"/>
      <c r="E4" s="231"/>
      <c r="F4" s="231"/>
      <c r="G4" s="231"/>
      <c r="H4" s="231"/>
      <c r="I4" s="231"/>
      <c r="J4" s="231"/>
      <c r="K4" s="234" t="str">
        <f>Proyecto!K4</f>
        <v>Versión 001</v>
      </c>
      <c r="L4" s="215"/>
      <c r="M4" s="77"/>
      <c r="N4" s="77"/>
    </row>
    <row r="5" spans="2:14" s="18" customFormat="1" ht="22.5" customHeight="1" thickBot="1">
      <c r="B5" s="230"/>
      <c r="C5" s="232" t="s">
        <v>126</v>
      </c>
      <c r="D5" s="232"/>
      <c r="E5" s="232"/>
      <c r="F5" s="232"/>
      <c r="G5" s="232"/>
      <c r="H5" s="232"/>
      <c r="I5" s="232"/>
      <c r="J5" s="232"/>
      <c r="K5" s="235" t="s">
        <v>169</v>
      </c>
      <c r="L5" s="217"/>
      <c r="M5" s="77"/>
      <c r="N5" s="77"/>
    </row>
    <row r="6" spans="2:5" ht="5.25" customHeight="1">
      <c r="B6" s="17"/>
      <c r="C6" s="17"/>
      <c r="D6" s="17"/>
      <c r="E6" s="17"/>
    </row>
    <row r="7" spans="2:13" ht="29.25" customHeight="1">
      <c r="B7" s="122" t="s">
        <v>0</v>
      </c>
      <c r="C7" s="122"/>
      <c r="D7" s="123" t="str">
        <f>Proyecto!$E$7</f>
        <v>Evaluación de satisfacción de usuario</v>
      </c>
      <c r="E7" s="123"/>
      <c r="F7" s="123"/>
      <c r="G7" s="123"/>
      <c r="H7" s="123"/>
      <c r="I7" s="123"/>
      <c r="J7" s="123"/>
      <c r="K7" s="123"/>
      <c r="L7" s="123"/>
      <c r="M7" s="1"/>
    </row>
    <row r="8" ht="12"/>
    <row r="9" spans="2:12" ht="51.75" customHeight="1">
      <c r="B9" s="38" t="s">
        <v>76</v>
      </c>
      <c r="C9" s="38" t="s">
        <v>77</v>
      </c>
      <c r="D9" s="38" t="s">
        <v>78</v>
      </c>
      <c r="E9" s="39" t="s">
        <v>79</v>
      </c>
      <c r="F9" s="38" t="s">
        <v>80</v>
      </c>
      <c r="G9" s="40" t="s">
        <v>89</v>
      </c>
      <c r="H9" s="40" t="s">
        <v>90</v>
      </c>
      <c r="I9" s="40" t="s">
        <v>91</v>
      </c>
      <c r="J9" s="39" t="s">
        <v>81</v>
      </c>
      <c r="K9" s="41" t="s">
        <v>82</v>
      </c>
      <c r="L9" s="41" t="s">
        <v>83</v>
      </c>
    </row>
    <row r="10" spans="2:13" ht="65.25" customHeight="1">
      <c r="B10" s="119" t="s">
        <v>180</v>
      </c>
      <c r="C10" s="112" t="s">
        <v>188</v>
      </c>
      <c r="D10" s="94">
        <v>1</v>
      </c>
      <c r="E10" s="116">
        <v>0.05</v>
      </c>
      <c r="F10" s="112" t="s">
        <v>173</v>
      </c>
      <c r="G10" s="117">
        <v>42738</v>
      </c>
      <c r="H10" s="117">
        <v>42748</v>
      </c>
      <c r="I10" s="118">
        <f>(H10-G10)/7</f>
        <v>1.4285714285714286</v>
      </c>
      <c r="J10" s="119"/>
      <c r="K10" s="120"/>
      <c r="L10" s="116"/>
      <c r="M10" s="25"/>
    </row>
    <row r="11" spans="2:13" ht="33" customHeight="1">
      <c r="B11" s="119" t="s">
        <v>181</v>
      </c>
      <c r="C11" s="112" t="s">
        <v>189</v>
      </c>
      <c r="D11" s="94">
        <v>1</v>
      </c>
      <c r="E11" s="116">
        <v>0.05</v>
      </c>
      <c r="F11" s="112" t="s">
        <v>173</v>
      </c>
      <c r="G11" s="117">
        <v>42751</v>
      </c>
      <c r="H11" s="117">
        <v>42755</v>
      </c>
      <c r="I11" s="118">
        <f aca="true" t="shared" si="0" ref="I11:I22">(H11-G11)/7</f>
        <v>0.5714285714285714</v>
      </c>
      <c r="J11" s="119"/>
      <c r="K11" s="120"/>
      <c r="L11" s="116"/>
      <c r="M11" s="25"/>
    </row>
    <row r="12" spans="2:13" ht="49.5" customHeight="1">
      <c r="B12" s="119" t="s">
        <v>182</v>
      </c>
      <c r="C12" s="112" t="s">
        <v>190</v>
      </c>
      <c r="D12" s="94">
        <v>1</v>
      </c>
      <c r="E12" s="116">
        <v>0.05</v>
      </c>
      <c r="F12" s="112" t="s">
        <v>200</v>
      </c>
      <c r="G12" s="117">
        <v>42758</v>
      </c>
      <c r="H12" s="117">
        <v>42759</v>
      </c>
      <c r="I12" s="118">
        <f t="shared" si="0"/>
        <v>0.14285714285714285</v>
      </c>
      <c r="J12" s="119"/>
      <c r="K12" s="120"/>
      <c r="L12" s="116"/>
      <c r="M12" s="25"/>
    </row>
    <row r="13" spans="2:13" ht="36" customHeight="1">
      <c r="B13" s="119" t="s">
        <v>201</v>
      </c>
      <c r="C13" s="112" t="s">
        <v>190</v>
      </c>
      <c r="D13" s="94">
        <v>1</v>
      </c>
      <c r="E13" s="116">
        <v>0.05</v>
      </c>
      <c r="F13" s="112" t="s">
        <v>202</v>
      </c>
      <c r="G13" s="117">
        <v>42760</v>
      </c>
      <c r="H13" s="117">
        <v>42762</v>
      </c>
      <c r="I13" s="118">
        <f t="shared" si="0"/>
        <v>0.2857142857142857</v>
      </c>
      <c r="J13" s="119"/>
      <c r="K13" s="120"/>
      <c r="L13" s="116"/>
      <c r="M13" s="25"/>
    </row>
    <row r="14" spans="2:13" ht="34.5" customHeight="1">
      <c r="B14" s="119" t="s">
        <v>183</v>
      </c>
      <c r="C14" s="112" t="s">
        <v>191</v>
      </c>
      <c r="D14" s="94">
        <v>1</v>
      </c>
      <c r="E14" s="116">
        <v>0.15</v>
      </c>
      <c r="F14" s="112" t="s">
        <v>173</v>
      </c>
      <c r="G14" s="117">
        <v>42765</v>
      </c>
      <c r="H14" s="117">
        <v>42794</v>
      </c>
      <c r="I14" s="118">
        <f t="shared" si="0"/>
        <v>4.142857142857143</v>
      </c>
      <c r="J14" s="119"/>
      <c r="K14" s="120"/>
      <c r="L14" s="116"/>
      <c r="M14" s="25"/>
    </row>
    <row r="15" spans="2:13" ht="37.5" customHeight="1">
      <c r="B15" s="119" t="s">
        <v>184</v>
      </c>
      <c r="C15" s="112" t="s">
        <v>190</v>
      </c>
      <c r="D15" s="94">
        <v>1</v>
      </c>
      <c r="E15" s="116">
        <v>0.05</v>
      </c>
      <c r="F15" s="112" t="s">
        <v>151</v>
      </c>
      <c r="G15" s="117">
        <v>42795</v>
      </c>
      <c r="H15" s="117">
        <v>42825</v>
      </c>
      <c r="I15" s="118">
        <f t="shared" si="0"/>
        <v>4.285714285714286</v>
      </c>
      <c r="J15" s="119"/>
      <c r="K15" s="120"/>
      <c r="L15" s="116"/>
      <c r="M15" s="25"/>
    </row>
    <row r="16" spans="2:13" ht="37.5" customHeight="1">
      <c r="B16" s="119" t="s">
        <v>185</v>
      </c>
      <c r="C16" s="112" t="s">
        <v>192</v>
      </c>
      <c r="D16" s="94">
        <v>1</v>
      </c>
      <c r="E16" s="116">
        <v>0.25</v>
      </c>
      <c r="F16" s="112" t="s">
        <v>202</v>
      </c>
      <c r="G16" s="117">
        <v>42828</v>
      </c>
      <c r="H16" s="117">
        <v>42886</v>
      </c>
      <c r="I16" s="118">
        <f t="shared" si="0"/>
        <v>8.285714285714286</v>
      </c>
      <c r="J16" s="119"/>
      <c r="K16" s="120"/>
      <c r="L16" s="116"/>
      <c r="M16" s="25"/>
    </row>
    <row r="17" spans="2:13" ht="48" customHeight="1">
      <c r="B17" s="119" t="s">
        <v>186</v>
      </c>
      <c r="C17" s="112"/>
      <c r="D17" s="94"/>
      <c r="E17" s="116">
        <v>0.1</v>
      </c>
      <c r="F17" s="112" t="s">
        <v>200</v>
      </c>
      <c r="G17" s="117">
        <v>42887</v>
      </c>
      <c r="H17" s="117">
        <v>42947</v>
      </c>
      <c r="I17" s="118">
        <f t="shared" si="0"/>
        <v>8.571428571428571</v>
      </c>
      <c r="J17" s="119"/>
      <c r="K17" s="120"/>
      <c r="L17" s="116"/>
      <c r="M17" s="25"/>
    </row>
    <row r="18" spans="2:13" ht="48" customHeight="1">
      <c r="B18" s="119" t="s">
        <v>187</v>
      </c>
      <c r="C18" s="112" t="s">
        <v>193</v>
      </c>
      <c r="D18" s="110" t="s">
        <v>199</v>
      </c>
      <c r="E18" s="116">
        <v>0.05</v>
      </c>
      <c r="F18" s="112" t="s">
        <v>203</v>
      </c>
      <c r="G18" s="117">
        <v>42948</v>
      </c>
      <c r="H18" s="117">
        <v>43098</v>
      </c>
      <c r="I18" s="118">
        <f t="shared" si="0"/>
        <v>21.428571428571427</v>
      </c>
      <c r="J18" s="119"/>
      <c r="K18" s="120"/>
      <c r="L18" s="116"/>
      <c r="M18" s="25"/>
    </row>
    <row r="19" spans="2:13" ht="43.5" customHeight="1">
      <c r="B19" s="119" t="s">
        <v>204</v>
      </c>
      <c r="C19" s="112" t="s">
        <v>194</v>
      </c>
      <c r="D19" s="110" t="s">
        <v>198</v>
      </c>
      <c r="E19" s="116">
        <v>0.05</v>
      </c>
      <c r="F19" s="112" t="s">
        <v>173</v>
      </c>
      <c r="G19" s="117">
        <v>42979</v>
      </c>
      <c r="H19" s="117">
        <v>42993</v>
      </c>
      <c r="I19" s="118">
        <f t="shared" si="0"/>
        <v>2</v>
      </c>
      <c r="J19" s="119"/>
      <c r="K19" s="120"/>
      <c r="L19" s="116"/>
      <c r="M19" s="25"/>
    </row>
    <row r="20" spans="2:13" ht="34.5" customHeight="1">
      <c r="B20" s="119" t="s">
        <v>205</v>
      </c>
      <c r="C20" s="112" t="s">
        <v>195</v>
      </c>
      <c r="D20" s="94">
        <v>1</v>
      </c>
      <c r="E20" s="116">
        <v>0.05</v>
      </c>
      <c r="F20" s="112" t="s">
        <v>173</v>
      </c>
      <c r="G20" s="117">
        <v>42996</v>
      </c>
      <c r="H20" s="117">
        <v>43007</v>
      </c>
      <c r="I20" s="118">
        <f t="shared" si="0"/>
        <v>1.5714285714285714</v>
      </c>
      <c r="J20" s="119"/>
      <c r="K20" s="120"/>
      <c r="L20" s="116"/>
      <c r="M20" s="25"/>
    </row>
    <row r="21" spans="2:13" ht="27.75" customHeight="1">
      <c r="B21" s="119" t="s">
        <v>206</v>
      </c>
      <c r="C21" s="112" t="s">
        <v>196</v>
      </c>
      <c r="D21" s="94">
        <v>1</v>
      </c>
      <c r="E21" s="116">
        <v>0.05</v>
      </c>
      <c r="F21" s="112" t="s">
        <v>173</v>
      </c>
      <c r="G21" s="117">
        <v>43010</v>
      </c>
      <c r="H21" s="117">
        <v>43021</v>
      </c>
      <c r="I21" s="118">
        <f t="shared" si="0"/>
        <v>1.5714285714285714</v>
      </c>
      <c r="J21" s="119"/>
      <c r="K21" s="120"/>
      <c r="L21" s="116"/>
      <c r="M21" s="25"/>
    </row>
    <row r="22" spans="2:13" ht="48" customHeight="1">
      <c r="B22" s="119" t="s">
        <v>207</v>
      </c>
      <c r="C22" s="112" t="s">
        <v>197</v>
      </c>
      <c r="D22" s="94">
        <v>1</v>
      </c>
      <c r="E22" s="116">
        <v>0.05</v>
      </c>
      <c r="F22" s="112" t="s">
        <v>151</v>
      </c>
      <c r="G22" s="117">
        <v>43024</v>
      </c>
      <c r="H22" s="117">
        <v>43042</v>
      </c>
      <c r="I22" s="118">
        <f t="shared" si="0"/>
        <v>2.5714285714285716</v>
      </c>
      <c r="J22" s="119"/>
      <c r="K22" s="120"/>
      <c r="L22" s="116"/>
      <c r="M22" s="25"/>
    </row>
    <row r="23" spans="5:12" ht="33" customHeight="1">
      <c r="E23" s="116">
        <f>SUM(E10:E22)</f>
        <v>1</v>
      </c>
      <c r="I23" s="118">
        <f>SUM(I10:I22)</f>
        <v>56.85714285714285</v>
      </c>
      <c r="L23" s="121">
        <f>SUM(L10:L22)</f>
        <v>0</v>
      </c>
    </row>
    <row r="28" ht="12">
      <c r="L28" s="104"/>
    </row>
    <row r="29" ht="12">
      <c r="L29" s="104"/>
    </row>
  </sheetData>
  <sheetProtection/>
  <mergeCells count="11">
    <mergeCell ref="B7:C7"/>
    <mergeCell ref="D7:L7"/>
    <mergeCell ref="C2:J2"/>
    <mergeCell ref="B2:B5"/>
    <mergeCell ref="C3:J3"/>
    <mergeCell ref="C4:J4"/>
    <mergeCell ref="C5:J5"/>
    <mergeCell ref="K2:L2"/>
    <mergeCell ref="K3:L3"/>
    <mergeCell ref="K4:L4"/>
    <mergeCell ref="K5:L5"/>
  </mergeCells>
  <dataValidations count="1">
    <dataValidation type="whole" allowBlank="1" showInputMessage="1" showErrorMessage="1" sqref="F8:K8 F23:K65449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7"/>
  <sheetViews>
    <sheetView showGridLines="0" zoomScale="90" zoomScaleNormal="90" zoomScalePageLayoutView="0" workbookViewId="0" topLeftCell="A1">
      <selection activeCell="J24" sqref="J24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41"/>
      <c r="C2" s="242"/>
      <c r="D2" s="238" t="s">
        <v>121</v>
      </c>
      <c r="E2" s="219"/>
      <c r="F2" s="219"/>
      <c r="G2" s="219"/>
      <c r="H2" s="219"/>
      <c r="I2" s="219"/>
      <c r="J2" s="219"/>
      <c r="K2" s="81"/>
      <c r="L2" s="81"/>
      <c r="M2" s="233" t="str">
        <f>Proyecto!K2</f>
        <v>Código: GC-F-015</v>
      </c>
      <c r="N2" s="213"/>
      <c r="O2" s="213"/>
      <c r="P2" s="214"/>
      <c r="R2" s="11"/>
      <c r="S2" s="11"/>
      <c r="T2" s="11" t="s">
        <v>133</v>
      </c>
      <c r="U2" s="15"/>
      <c r="AE2" s="16"/>
    </row>
    <row r="3" spans="2:31" s="12" customFormat="1" ht="23.25" customHeight="1">
      <c r="B3" s="243"/>
      <c r="C3" s="244"/>
      <c r="D3" s="239" t="s">
        <v>123</v>
      </c>
      <c r="E3" s="222"/>
      <c r="F3" s="222"/>
      <c r="G3" s="222"/>
      <c r="H3" s="222"/>
      <c r="I3" s="222"/>
      <c r="J3" s="222"/>
      <c r="K3" s="80"/>
      <c r="L3" s="80"/>
      <c r="M3" s="234" t="str">
        <f>Proyecto!K3</f>
        <v>Fecha: 17 de septiembre de 2014</v>
      </c>
      <c r="N3" s="145"/>
      <c r="O3" s="145"/>
      <c r="P3" s="215"/>
      <c r="R3" s="11"/>
      <c r="S3" s="11"/>
      <c r="T3" s="11" t="s">
        <v>134</v>
      </c>
      <c r="U3" s="15"/>
      <c r="AE3" s="16"/>
    </row>
    <row r="4" spans="2:31" s="12" customFormat="1" ht="24" customHeight="1">
      <c r="B4" s="243"/>
      <c r="C4" s="244"/>
      <c r="D4" s="239" t="s">
        <v>124</v>
      </c>
      <c r="E4" s="222"/>
      <c r="F4" s="222"/>
      <c r="G4" s="222"/>
      <c r="H4" s="222"/>
      <c r="I4" s="222"/>
      <c r="J4" s="222"/>
      <c r="K4" s="80"/>
      <c r="L4" s="80"/>
      <c r="M4" s="234" t="str">
        <f>Proyecto!K4</f>
        <v>Versión 001</v>
      </c>
      <c r="N4" s="145"/>
      <c r="O4" s="145"/>
      <c r="P4" s="215"/>
      <c r="R4" s="11"/>
      <c r="T4" s="11" t="s">
        <v>135</v>
      </c>
      <c r="U4" s="15"/>
      <c r="AE4" s="16"/>
    </row>
    <row r="5" spans="2:31" s="12" customFormat="1" ht="22.5" customHeight="1" thickBot="1">
      <c r="B5" s="245"/>
      <c r="C5" s="246"/>
      <c r="D5" s="240" t="s">
        <v>126</v>
      </c>
      <c r="E5" s="225"/>
      <c r="F5" s="225"/>
      <c r="G5" s="225"/>
      <c r="H5" s="225"/>
      <c r="I5" s="225"/>
      <c r="J5" s="225"/>
      <c r="K5" s="82"/>
      <c r="L5" s="82"/>
      <c r="M5" s="235" t="s">
        <v>170</v>
      </c>
      <c r="N5" s="216"/>
      <c r="O5" s="216"/>
      <c r="P5" s="217"/>
      <c r="R5" s="11"/>
      <c r="T5" s="11" t="s">
        <v>136</v>
      </c>
      <c r="U5" s="11"/>
      <c r="AE5" s="16"/>
    </row>
    <row r="6" spans="2:20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>
      <c r="B7" s="122" t="s">
        <v>0</v>
      </c>
      <c r="C7" s="122"/>
      <c r="D7" s="123" t="str">
        <f>Proyecto!$E$7</f>
        <v>Evaluación de satisfacción de usuario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16" ht="21.75" customHeight="1">
      <c r="B10" s="170" t="s">
        <v>22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2:16" ht="21.75" customHeight="1">
      <c r="B11" s="168" t="s">
        <v>129</v>
      </c>
      <c r="C11" s="168"/>
      <c r="D11" s="168"/>
      <c r="E11" s="168"/>
      <c r="F11" s="87" t="s">
        <v>130</v>
      </c>
      <c r="G11" s="168" t="s">
        <v>131</v>
      </c>
      <c r="H11" s="168"/>
      <c r="I11" s="168"/>
      <c r="J11" s="168"/>
      <c r="K11" s="89"/>
      <c r="L11" s="89"/>
      <c r="M11" s="168" t="s">
        <v>132</v>
      </c>
      <c r="N11" s="168"/>
      <c r="O11" s="168"/>
      <c r="P11" s="168"/>
    </row>
    <row r="12" spans="2:16" ht="51.75" customHeight="1">
      <c r="B12" s="152"/>
      <c r="C12" s="152"/>
      <c r="D12" s="152"/>
      <c r="E12" s="152"/>
      <c r="F12" s="103"/>
      <c r="G12" s="152"/>
      <c r="H12" s="152"/>
      <c r="I12" s="152"/>
      <c r="J12" s="152"/>
      <c r="K12" s="101"/>
      <c r="L12" s="101"/>
      <c r="M12" s="152"/>
      <c r="N12" s="152"/>
      <c r="O12" s="152"/>
      <c r="P12" s="152"/>
    </row>
    <row r="13" spans="2:16" ht="57" customHeight="1">
      <c r="B13" s="152"/>
      <c r="C13" s="152"/>
      <c r="D13" s="152"/>
      <c r="E13" s="152"/>
      <c r="F13" s="88"/>
      <c r="G13" s="152"/>
      <c r="H13" s="152"/>
      <c r="I13" s="152"/>
      <c r="J13" s="152"/>
      <c r="K13" s="99"/>
      <c r="L13" s="99"/>
      <c r="M13" s="152"/>
      <c r="N13" s="152"/>
      <c r="O13" s="152"/>
      <c r="P13" s="152"/>
    </row>
    <row r="14" spans="2:16" ht="55.5" customHeight="1">
      <c r="B14" s="152"/>
      <c r="C14" s="152"/>
      <c r="D14" s="152"/>
      <c r="E14" s="152"/>
      <c r="F14" s="88"/>
      <c r="G14" s="152"/>
      <c r="H14" s="152"/>
      <c r="I14" s="152"/>
      <c r="J14" s="152"/>
      <c r="K14" s="91"/>
      <c r="L14" s="91"/>
      <c r="M14" s="154"/>
      <c r="N14" s="236"/>
      <c r="O14" s="236"/>
      <c r="P14" s="237"/>
    </row>
    <row r="16" spans="2:16" ht="21.75" customHeight="1">
      <c r="B16" s="170" t="s">
        <v>23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2:16" ht="21.75" customHeight="1">
      <c r="B17" s="152" t="s">
        <v>24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</sheetData>
  <sheetProtection/>
  <mergeCells count="26"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16:P16"/>
    <mergeCell ref="B17:P17"/>
    <mergeCell ref="B7:C7"/>
    <mergeCell ref="D7:P7"/>
    <mergeCell ref="B11:E11"/>
    <mergeCell ref="G11:J11"/>
    <mergeCell ref="M11:P11"/>
    <mergeCell ref="B13:E13"/>
    <mergeCell ref="G13:J13"/>
    <mergeCell ref="M13:P13"/>
    <mergeCell ref="B14:E14"/>
    <mergeCell ref="G14:J14"/>
    <mergeCell ref="M14:P14"/>
    <mergeCell ref="B12:E12"/>
    <mergeCell ref="G12:J12"/>
    <mergeCell ref="M12:P12"/>
  </mergeCells>
  <conditionalFormatting sqref="F13:F14">
    <cfRule type="containsText" priority="5" dxfId="3" operator="containsText" text="Extremo">
      <formula>NOT(ISERROR(SEARCH("Extremo",F13)))</formula>
    </cfRule>
    <cfRule type="containsText" priority="6" dxfId="2" operator="containsText" text="Alto">
      <formula>NOT(ISERROR(SEARCH("Alto",F13)))</formula>
    </cfRule>
    <cfRule type="containsText" priority="7" dxfId="1" operator="containsText" text="Medio">
      <formula>NOT(ISERROR(SEARCH("Medio",F13)))</formula>
    </cfRule>
    <cfRule type="containsText" priority="8" dxfId="0" operator="containsText" text="Bajo">
      <formula>NOT(ISERROR(SEARCH("Bajo",F13)))</formula>
    </cfRule>
  </conditionalFormatting>
  <conditionalFormatting sqref="F12">
    <cfRule type="containsText" priority="1" dxfId="3" operator="containsText" text="Extremo">
      <formula>NOT(ISERROR(SEARCH("Extremo",F12)))</formula>
    </cfRule>
    <cfRule type="containsText" priority="2" dxfId="2" operator="containsText" text="Alto">
      <formula>NOT(ISERROR(SEARCH("Alto",F12)))</formula>
    </cfRule>
    <cfRule type="containsText" priority="3" dxfId="1" operator="containsText" text="Medio">
      <formula>NOT(ISERROR(SEARCH("Medio",F12)))</formula>
    </cfRule>
    <cfRule type="containsText" priority="4" dxfId="0" operator="containsText" text="Bajo">
      <formula>NOT(ISERROR(SEARCH("Bajo",F12)))</formula>
    </cfRule>
  </conditionalFormatting>
  <dataValidations count="2">
    <dataValidation type="whole" allowBlank="1" showInputMessage="1" showErrorMessage="1" sqref="O18:P65504 O9:P9 O15:P15 G15:M15 G18:M65504 G9:M9 W9:AC65504 Q9:U65504">
      <formula1>1</formula1>
      <formula2>5</formula2>
    </dataValidation>
    <dataValidation type="list" allowBlank="1" showInputMessage="1" showErrorMessage="1" sqref="F12:F14">
      <formula1>$T$2:$T$5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3"/>
  <sheetViews>
    <sheetView zoomScalePageLayoutView="0" workbookViewId="0" topLeftCell="B1">
      <selection activeCell="Q24" sqref="Q24"/>
    </sheetView>
  </sheetViews>
  <sheetFormatPr defaultColWidth="11.421875" defaultRowHeight="12.75"/>
  <cols>
    <col min="1" max="1" width="15.140625" style="0" customWidth="1"/>
    <col min="2" max="2" width="3.8515625" style="0" customWidth="1"/>
    <col min="3" max="3" width="18.140625" style="0" bestFit="1" customWidth="1"/>
    <col min="4" max="4" width="2.421875" style="0" customWidth="1"/>
    <col min="5" max="5" width="20.140625" style="0" bestFit="1" customWidth="1"/>
    <col min="6" max="6" width="1.57421875" style="0" customWidth="1"/>
    <col min="7" max="7" width="12.8515625" style="0" bestFit="1" customWidth="1"/>
    <col min="8" max="8" width="2.00390625" style="0" customWidth="1"/>
    <col min="9" max="9" width="14.421875" style="0" bestFit="1" customWidth="1"/>
    <col min="10" max="10" width="1.421875" style="0" customWidth="1"/>
    <col min="11" max="11" width="20.57421875" style="0" bestFit="1" customWidth="1"/>
    <col min="12" max="12" width="3.00390625" style="0" customWidth="1"/>
    <col min="13" max="13" width="29.140625" style="0" bestFit="1" customWidth="1"/>
    <col min="14" max="14" width="2.57421875" style="0" customWidth="1"/>
    <col min="15" max="15" width="19.140625" style="0" bestFit="1" customWidth="1"/>
    <col min="16" max="16" width="5.00390625" style="0" customWidth="1"/>
  </cols>
  <sheetData>
    <row r="4" spans="1:17" ht="12.75">
      <c r="A4" s="27" t="s">
        <v>104</v>
      </c>
      <c r="C4" s="27" t="s">
        <v>57</v>
      </c>
      <c r="E4" s="27" t="s">
        <v>58</v>
      </c>
      <c r="G4" s="27" t="s">
        <v>59</v>
      </c>
      <c r="I4" s="27" t="s">
        <v>63</v>
      </c>
      <c r="K4" s="27" t="s">
        <v>64</v>
      </c>
      <c r="M4" s="27"/>
      <c r="O4" s="27" t="s">
        <v>96</v>
      </c>
      <c r="Q4" s="27" t="s">
        <v>107</v>
      </c>
    </row>
    <row r="5" spans="1:17" ht="12.75">
      <c r="A5" t="s">
        <v>105</v>
      </c>
      <c r="C5" s="26" t="s">
        <v>52</v>
      </c>
      <c r="E5" s="26" t="s">
        <v>53</v>
      </c>
      <c r="G5" s="26" t="s">
        <v>60</v>
      </c>
      <c r="I5" s="26" t="s">
        <v>93</v>
      </c>
      <c r="K5" s="26" t="s">
        <v>65</v>
      </c>
      <c r="M5" t="s">
        <v>84</v>
      </c>
      <c r="O5" s="26" t="s">
        <v>97</v>
      </c>
      <c r="Q5" t="s">
        <v>110</v>
      </c>
    </row>
    <row r="6" spans="1:17" ht="12.75">
      <c r="A6" t="s">
        <v>106</v>
      </c>
      <c r="C6" s="26" t="s">
        <v>55</v>
      </c>
      <c r="E6" s="26" t="s">
        <v>56</v>
      </c>
      <c r="G6" s="26" t="s">
        <v>61</v>
      </c>
      <c r="I6" s="26" t="s">
        <v>94</v>
      </c>
      <c r="K6" s="26" t="s">
        <v>66</v>
      </c>
      <c r="M6" t="s">
        <v>92</v>
      </c>
      <c r="O6" s="26" t="s">
        <v>98</v>
      </c>
      <c r="Q6" t="s">
        <v>111</v>
      </c>
    </row>
    <row r="7" spans="3:17" ht="12.75">
      <c r="C7" s="26" t="s">
        <v>54</v>
      </c>
      <c r="G7" s="26" t="s">
        <v>62</v>
      </c>
      <c r="K7" s="29" t="s">
        <v>67</v>
      </c>
      <c r="O7" s="29" t="s">
        <v>99</v>
      </c>
      <c r="Q7" t="s">
        <v>112</v>
      </c>
    </row>
    <row r="8" spans="15:17" ht="12.75">
      <c r="O8" s="29" t="s">
        <v>100</v>
      </c>
      <c r="Q8" t="s">
        <v>113</v>
      </c>
    </row>
    <row r="9" spans="15:17" ht="12.75">
      <c r="O9" s="29" t="s">
        <v>101</v>
      </c>
      <c r="Q9" t="s">
        <v>114</v>
      </c>
    </row>
    <row r="10" spans="15:17" ht="12.75">
      <c r="O10" s="29" t="s">
        <v>102</v>
      </c>
      <c r="Q10" t="s">
        <v>115</v>
      </c>
    </row>
    <row r="11" spans="15:17" ht="12.75">
      <c r="O11" s="29" t="s">
        <v>75</v>
      </c>
      <c r="Q11" t="s">
        <v>116</v>
      </c>
    </row>
    <row r="12" ht="12.75">
      <c r="Q12" t="s">
        <v>117</v>
      </c>
    </row>
    <row r="14" ht="12.75">
      <c r="Q14" s="27" t="s">
        <v>118</v>
      </c>
    </row>
    <row r="15" ht="12.75">
      <c r="Q15" t="s">
        <v>110</v>
      </c>
    </row>
    <row r="16" ht="12.75">
      <c r="Q16" t="s">
        <v>111</v>
      </c>
    </row>
    <row r="17" ht="12.75">
      <c r="Q17" t="s">
        <v>112</v>
      </c>
    </row>
    <row r="18" ht="12.75">
      <c r="Q18" t="s">
        <v>113</v>
      </c>
    </row>
    <row r="19" ht="12.75">
      <c r="Q19" t="s">
        <v>114</v>
      </c>
    </row>
    <row r="20" ht="12.75">
      <c r="Q20" t="s">
        <v>115</v>
      </c>
    </row>
    <row r="21" ht="12.75">
      <c r="Q21" t="s">
        <v>116</v>
      </c>
    </row>
    <row r="22" ht="12.75">
      <c r="Q22" t="s">
        <v>117</v>
      </c>
    </row>
    <row r="23" ht="12.75">
      <c r="Q23" s="26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AE16"/>
  <sheetViews>
    <sheetView showGridLines="0" zoomScale="90" zoomScaleNormal="90" zoomScalePageLayoutView="0" workbookViewId="0" topLeftCell="A1">
      <selection activeCell="E13" sqref="E13:P14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4.42187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134"/>
      <c r="C2" s="135"/>
      <c r="D2" s="136" t="s">
        <v>121</v>
      </c>
      <c r="E2" s="137"/>
      <c r="F2" s="137"/>
      <c r="G2" s="137"/>
      <c r="H2" s="137"/>
      <c r="I2" s="137"/>
      <c r="J2" s="138"/>
      <c r="K2" s="124" t="s">
        <v>122</v>
      </c>
      <c r="L2" s="153"/>
      <c r="M2" s="124" t="str">
        <f>Proyecto!K2</f>
        <v>Código: GC-F-015</v>
      </c>
      <c r="N2" s="148"/>
      <c r="O2" s="148"/>
      <c r="P2" s="125"/>
      <c r="R2" s="11"/>
      <c r="S2" s="11"/>
      <c r="T2" s="11"/>
      <c r="U2" s="15"/>
      <c r="AE2" s="16"/>
    </row>
    <row r="3" spans="2:31" s="12" customFormat="1" ht="23.25" customHeight="1">
      <c r="B3" s="130"/>
      <c r="C3" s="131"/>
      <c r="D3" s="139" t="s">
        <v>123</v>
      </c>
      <c r="E3" s="140"/>
      <c r="F3" s="140"/>
      <c r="G3" s="140"/>
      <c r="H3" s="140"/>
      <c r="I3" s="140"/>
      <c r="J3" s="141"/>
      <c r="K3" s="126" t="s">
        <v>128</v>
      </c>
      <c r="L3" s="154"/>
      <c r="M3" s="149" t="str">
        <f>Proyecto!K3</f>
        <v>Fecha: 17 de septiembre de 2014</v>
      </c>
      <c r="N3" s="150"/>
      <c r="O3" s="150"/>
      <c r="P3" s="151"/>
      <c r="R3" s="11"/>
      <c r="S3" s="11"/>
      <c r="T3" s="11"/>
      <c r="U3" s="15"/>
      <c r="AE3" s="16"/>
    </row>
    <row r="4" spans="2:31" s="12" customFormat="1" ht="24" customHeight="1">
      <c r="B4" s="130"/>
      <c r="C4" s="131"/>
      <c r="D4" s="139" t="s">
        <v>124</v>
      </c>
      <c r="E4" s="140"/>
      <c r="F4" s="140"/>
      <c r="G4" s="140"/>
      <c r="H4" s="140"/>
      <c r="I4" s="140"/>
      <c r="J4" s="141"/>
      <c r="K4" s="126" t="s">
        <v>125</v>
      </c>
      <c r="L4" s="154"/>
      <c r="M4" s="126" t="str">
        <f>Proyecto!K4</f>
        <v>Versión 001</v>
      </c>
      <c r="N4" s="152"/>
      <c r="O4" s="152"/>
      <c r="P4" s="127"/>
      <c r="R4" s="11"/>
      <c r="U4" s="15"/>
      <c r="AE4" s="16"/>
    </row>
    <row r="5" spans="2:31" s="12" customFormat="1" ht="22.5" customHeight="1" thickBot="1">
      <c r="B5" s="132"/>
      <c r="C5" s="133"/>
      <c r="D5" s="142" t="s">
        <v>126</v>
      </c>
      <c r="E5" s="143"/>
      <c r="F5" s="143"/>
      <c r="G5" s="143"/>
      <c r="H5" s="143"/>
      <c r="I5" s="143"/>
      <c r="J5" s="144"/>
      <c r="K5" s="128" t="s">
        <v>127</v>
      </c>
      <c r="L5" s="155"/>
      <c r="M5" s="156" t="s">
        <v>160</v>
      </c>
      <c r="N5" s="157"/>
      <c r="O5" s="157"/>
      <c r="P5" s="158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>
      <c r="B7" s="122" t="s">
        <v>0</v>
      </c>
      <c r="C7" s="122"/>
      <c r="D7" s="247" t="str">
        <f>+Proyecto!E7</f>
        <v>Evaluación de satisfacción de usuario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AE7" s="1"/>
    </row>
    <row r="8" spans="2:31" ht="6.75" customHeight="1">
      <c r="B8" s="8"/>
      <c r="C8" s="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AE8" s="1"/>
    </row>
    <row r="9" spans="2:31" ht="39.75" customHeight="1">
      <c r="B9" s="160" t="s">
        <v>25</v>
      </c>
      <c r="C9" s="161"/>
      <c r="D9" s="249" t="s">
        <v>137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AE9" s="1"/>
    </row>
    <row r="10" spans="4:16" ht="7.5" customHeight="1"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2:31" ht="39.75" customHeight="1">
      <c r="B11" s="160" t="s">
        <v>26</v>
      </c>
      <c r="C11" s="161"/>
      <c r="D11" s="253" t="s">
        <v>138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AE11" s="1"/>
    </row>
    <row r="12" spans="2:21" s="3" customFormat="1" ht="5.25" customHeight="1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22.5" customHeight="1">
      <c r="B13" s="146" t="s">
        <v>103</v>
      </c>
      <c r="C13" s="146"/>
      <c r="D13" s="44" t="s">
        <v>1</v>
      </c>
      <c r="E13" s="254" t="s">
        <v>171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AE13" s="1"/>
    </row>
    <row r="14" spans="2:21" s="47" customFormat="1" ht="21" customHeight="1">
      <c r="B14" s="147"/>
      <c r="C14" s="147"/>
      <c r="D14" s="45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R14" s="11"/>
      <c r="U14" s="11"/>
    </row>
    <row r="15" spans="2:21" s="47" customFormat="1" ht="5.25" customHeight="1">
      <c r="B15" s="10"/>
      <c r="C15" s="10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R15" s="11"/>
      <c r="U15" s="11"/>
    </row>
    <row r="16" spans="2:21" s="49" customFormat="1" ht="5.25" customHeight="1">
      <c r="B16" s="10"/>
      <c r="C16" s="1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R16" s="11"/>
      <c r="U16" s="11"/>
    </row>
  </sheetData>
  <sheetProtection/>
  <mergeCells count="24"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D5:J5"/>
    <mergeCell ref="K5:L5"/>
  </mergeCells>
  <dataValidations count="1">
    <dataValidation type="whole" allowBlank="1" showInputMessage="1" showErrorMessage="1" sqref="O17:U65475 W17:AC65475 G17:M6547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X13"/>
  <sheetViews>
    <sheetView showGridLines="0" zoomScale="90" zoomScaleNormal="90" zoomScalePageLayoutView="0" workbookViewId="0" topLeftCell="A1">
      <selection activeCell="F47" sqref="F47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7" width="23.140625" style="1" customWidth="1"/>
    <col min="8" max="8" width="20.28125" style="1" customWidth="1"/>
    <col min="9" max="9" width="47.57421875" style="1" customWidth="1"/>
    <col min="10" max="10" width="7.7109375" style="1" customWidth="1"/>
    <col min="11" max="11" width="0.71875" style="1" customWidth="1"/>
    <col min="12" max="12" width="0.9921875" style="1" customWidth="1"/>
    <col min="13" max="13" width="1.57421875" style="1" customWidth="1"/>
    <col min="14" max="14" width="1.7109375" style="25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1875" style="1" customWidth="1"/>
  </cols>
  <sheetData>
    <row r="1" ht="12.75" thickBot="1"/>
    <row r="2" spans="2:20" s="21" customFormat="1" ht="26.25" customHeight="1" thickBot="1">
      <c r="B2" s="134"/>
      <c r="C2" s="135"/>
      <c r="D2" s="162" t="s">
        <v>121</v>
      </c>
      <c r="E2" s="163"/>
      <c r="F2" s="163"/>
      <c r="G2" s="163"/>
      <c r="H2" s="164"/>
      <c r="I2" s="62" t="str">
        <f>Proyecto!K2</f>
        <v>Código: GC-F-015</v>
      </c>
      <c r="J2" s="24"/>
      <c r="K2" s="24"/>
      <c r="L2" s="24"/>
      <c r="M2" s="61"/>
      <c r="N2" s="61"/>
      <c r="T2" s="16"/>
    </row>
    <row r="3" spans="2:20" s="21" customFormat="1" ht="23.25" customHeight="1" thickBot="1">
      <c r="B3" s="130"/>
      <c r="C3" s="131"/>
      <c r="D3" s="162" t="s">
        <v>123</v>
      </c>
      <c r="E3" s="163"/>
      <c r="F3" s="163"/>
      <c r="G3" s="163"/>
      <c r="H3" s="164"/>
      <c r="I3" s="63" t="str">
        <f>Proyecto!K3</f>
        <v>Fecha: 17 de septiembre de 2014</v>
      </c>
      <c r="J3" s="24"/>
      <c r="K3" s="24"/>
      <c r="L3" s="24"/>
      <c r="M3" s="61"/>
      <c r="N3" s="61"/>
      <c r="T3" s="16"/>
    </row>
    <row r="4" spans="2:20" s="21" customFormat="1" ht="24" customHeight="1" thickBot="1">
      <c r="B4" s="130"/>
      <c r="C4" s="131"/>
      <c r="D4" s="162" t="s">
        <v>124</v>
      </c>
      <c r="E4" s="163"/>
      <c r="F4" s="163"/>
      <c r="G4" s="163"/>
      <c r="H4" s="164"/>
      <c r="I4" s="63" t="str">
        <f>Proyecto!K4</f>
        <v>Versión 001</v>
      </c>
      <c r="J4" s="24"/>
      <c r="K4" s="24"/>
      <c r="L4" s="24"/>
      <c r="M4" s="61"/>
      <c r="N4" s="61"/>
      <c r="T4" s="16"/>
    </row>
    <row r="5" spans="2:20" s="21" customFormat="1" ht="22.5" customHeight="1" thickBot="1">
      <c r="B5" s="132"/>
      <c r="C5" s="133"/>
      <c r="D5" s="165" t="s">
        <v>126</v>
      </c>
      <c r="E5" s="166"/>
      <c r="F5" s="166"/>
      <c r="G5" s="166"/>
      <c r="H5" s="167"/>
      <c r="I5" s="64" t="s">
        <v>161</v>
      </c>
      <c r="J5" s="24"/>
      <c r="K5" s="24"/>
      <c r="L5" s="24"/>
      <c r="M5" s="61"/>
      <c r="N5" s="61"/>
      <c r="T5" s="16"/>
    </row>
    <row r="6" spans="2:9" ht="5.25" customHeight="1">
      <c r="B6" s="20"/>
      <c r="C6" s="20"/>
      <c r="D6" s="20"/>
      <c r="E6" s="20"/>
      <c r="F6" s="20"/>
      <c r="G6" s="43"/>
      <c r="H6" s="20"/>
      <c r="I6" s="20"/>
    </row>
    <row r="7" spans="2:24" ht="29.25" customHeight="1">
      <c r="B7" s="122" t="s">
        <v>0</v>
      </c>
      <c r="C7" s="122"/>
      <c r="D7" s="123" t="str">
        <f>Proyecto!$E$7</f>
        <v>Evaluación de satisfacción de usuario</v>
      </c>
      <c r="E7" s="123"/>
      <c r="F7" s="123"/>
      <c r="G7" s="123"/>
      <c r="H7" s="123"/>
      <c r="I7" s="123"/>
      <c r="X7" s="1"/>
    </row>
    <row r="8" spans="2:14" s="21" customFormat="1" ht="10.5" customHeight="1">
      <c r="B8" s="10"/>
      <c r="C8" s="10"/>
      <c r="D8" s="6"/>
      <c r="E8" s="6"/>
      <c r="F8" s="6"/>
      <c r="G8" s="6"/>
      <c r="H8" s="6"/>
      <c r="I8" s="6"/>
      <c r="N8" s="24"/>
    </row>
    <row r="9" spans="2:24" ht="18.75" customHeight="1">
      <c r="B9" s="170" t="s">
        <v>109</v>
      </c>
      <c r="C9" s="170"/>
      <c r="D9" s="170"/>
      <c r="E9" s="170"/>
      <c r="F9" s="170"/>
      <c r="G9" s="170"/>
      <c r="H9" s="170"/>
      <c r="I9" s="170"/>
      <c r="X9" s="1"/>
    </row>
    <row r="10" spans="2:24" ht="28.5" customHeight="1">
      <c r="B10" s="168" t="s">
        <v>27</v>
      </c>
      <c r="C10" s="168"/>
      <c r="D10" s="169"/>
      <c r="E10" s="169"/>
      <c r="F10" s="169"/>
      <c r="G10" s="169"/>
      <c r="H10" s="169"/>
      <c r="I10" s="169"/>
      <c r="X10" s="1"/>
    </row>
    <row r="11" spans="2:24" ht="22.5" customHeight="1">
      <c r="B11" s="168" t="s">
        <v>1</v>
      </c>
      <c r="C11" s="168"/>
      <c r="D11" s="168" t="s">
        <v>2</v>
      </c>
      <c r="E11" s="168"/>
      <c r="F11" s="31" t="s">
        <v>3</v>
      </c>
      <c r="G11" s="44" t="s">
        <v>107</v>
      </c>
      <c r="H11" s="44" t="s">
        <v>4</v>
      </c>
      <c r="I11" s="44" t="s">
        <v>108</v>
      </c>
      <c r="X11" s="1"/>
    </row>
    <row r="12" spans="2:24" ht="39.75" customHeight="1">
      <c r="B12" s="169" t="s">
        <v>52</v>
      </c>
      <c r="C12" s="169"/>
      <c r="D12" s="171" t="s">
        <v>139</v>
      </c>
      <c r="E12" s="172"/>
      <c r="F12" s="93">
        <v>1</v>
      </c>
      <c r="G12" s="92" t="s">
        <v>113</v>
      </c>
      <c r="H12" s="92" t="s">
        <v>53</v>
      </c>
      <c r="I12" s="90" t="s">
        <v>172</v>
      </c>
      <c r="X12" s="1"/>
    </row>
    <row r="13" spans="2:24" ht="24.75" customHeight="1">
      <c r="B13" s="168" t="s">
        <v>5</v>
      </c>
      <c r="C13" s="168"/>
      <c r="D13" s="169"/>
      <c r="E13" s="169"/>
      <c r="F13" s="169"/>
      <c r="G13" s="169"/>
      <c r="H13" s="169"/>
      <c r="I13" s="169"/>
      <c r="X13" s="1"/>
    </row>
  </sheetData>
  <sheetProtection/>
  <mergeCells count="19">
    <mergeCell ref="B7:C7"/>
    <mergeCell ref="D7:I7"/>
    <mergeCell ref="B13:C13"/>
    <mergeCell ref="D13:I13"/>
    <mergeCell ref="B9:I9"/>
    <mergeCell ref="B11:C11"/>
    <mergeCell ref="D11:E11"/>
    <mergeCell ref="B10:C10"/>
    <mergeCell ref="D10:I10"/>
    <mergeCell ref="B12:C12"/>
    <mergeCell ref="D12:E12"/>
    <mergeCell ref="D2:H2"/>
    <mergeCell ref="D3:H3"/>
    <mergeCell ref="D4:H4"/>
    <mergeCell ref="D5:H5"/>
    <mergeCell ref="B2:C2"/>
    <mergeCell ref="B4:C4"/>
    <mergeCell ref="B5:C5"/>
    <mergeCell ref="B3:C3"/>
  </mergeCells>
  <dataValidations count="1">
    <dataValidation type="whole" allowBlank="1" showInputMessage="1" showErrorMessage="1" sqref="P14:V65493 J14:N65493 H14:H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showGridLines="0" zoomScale="90" zoomScaleNormal="90" zoomScalePageLayoutView="0" workbookViewId="0" topLeftCell="A7">
      <selection activeCell="C13" sqref="C13"/>
    </sheetView>
  </sheetViews>
  <sheetFormatPr defaultColWidth="11.421875" defaultRowHeight="12.75"/>
  <cols>
    <col min="1" max="1" width="2.421875" style="1" customWidth="1"/>
    <col min="2" max="2" width="34.28125" style="1" customWidth="1"/>
    <col min="3" max="3" width="24.140625" style="1" bestFit="1" customWidth="1"/>
    <col min="4" max="4" width="89.8515625" style="1" customWidth="1"/>
    <col min="5" max="5" width="20.28125" style="1" customWidth="1"/>
    <col min="6" max="6" width="17.57421875" style="1" customWidth="1"/>
    <col min="7" max="7" width="27.8515625" style="1" bestFit="1" customWidth="1"/>
    <col min="8" max="8" width="7.7109375" style="1" customWidth="1"/>
    <col min="9" max="9" width="0.71875" style="7" customWidth="1"/>
    <col min="10" max="10" width="0.9921875" style="1" customWidth="1"/>
    <col min="11" max="11" width="1.57421875" style="1" customWidth="1"/>
    <col min="12" max="12" width="1.148437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1875" style="1" customWidth="1"/>
  </cols>
  <sheetData>
    <row r="1" ht="12.75" thickBot="1"/>
    <row r="2" spans="2:20" s="12" customFormat="1" ht="26.25" customHeight="1" thickBot="1">
      <c r="B2" s="65"/>
      <c r="C2" s="165" t="s">
        <v>121</v>
      </c>
      <c r="D2" s="166"/>
      <c r="E2" s="166"/>
      <c r="F2" s="167"/>
      <c r="G2" s="62" t="str">
        <f>Proyecto!K2</f>
        <v>Código: GC-F-015</v>
      </c>
      <c r="H2" s="11"/>
      <c r="I2" s="11"/>
      <c r="J2" s="15"/>
      <c r="T2" s="16"/>
    </row>
    <row r="3" spans="2:20" s="12" customFormat="1" ht="23.25" customHeight="1" thickBot="1">
      <c r="B3" s="66"/>
      <c r="C3" s="165" t="s">
        <v>123</v>
      </c>
      <c r="D3" s="166"/>
      <c r="E3" s="166"/>
      <c r="F3" s="167"/>
      <c r="G3" s="63" t="str">
        <f>Proyecto!K3</f>
        <v>Fecha: 17 de septiembre de 2014</v>
      </c>
      <c r="H3" s="11"/>
      <c r="I3" s="11"/>
      <c r="J3" s="15"/>
      <c r="T3" s="16"/>
    </row>
    <row r="4" spans="2:20" s="12" customFormat="1" ht="24" customHeight="1" thickBot="1">
      <c r="B4" s="66"/>
      <c r="C4" s="165" t="s">
        <v>124</v>
      </c>
      <c r="D4" s="166"/>
      <c r="E4" s="166"/>
      <c r="F4" s="167"/>
      <c r="G4" s="63" t="str">
        <f>Proyecto!K4</f>
        <v>Versión 001</v>
      </c>
      <c r="J4" s="15"/>
      <c r="T4" s="16"/>
    </row>
    <row r="5" spans="2:20" s="12" customFormat="1" ht="22.5" customHeight="1" thickBot="1">
      <c r="B5" s="67"/>
      <c r="C5" s="165" t="s">
        <v>126</v>
      </c>
      <c r="D5" s="166"/>
      <c r="E5" s="166"/>
      <c r="F5" s="167"/>
      <c r="G5" s="64" t="s">
        <v>162</v>
      </c>
      <c r="J5" s="11"/>
      <c r="T5" s="16"/>
    </row>
    <row r="6" spans="2:7" ht="5.25" customHeight="1">
      <c r="B6" s="5"/>
      <c r="C6" s="20"/>
      <c r="D6" s="5"/>
      <c r="E6" s="5"/>
      <c r="F6" s="5"/>
      <c r="G6" s="5"/>
    </row>
    <row r="7" spans="2:22" ht="29.25" customHeight="1">
      <c r="B7" s="35" t="s">
        <v>0</v>
      </c>
      <c r="C7" s="123" t="str">
        <f>Proyecto!$E$7</f>
        <v>Evaluación de satisfacción de usuario</v>
      </c>
      <c r="D7" s="123"/>
      <c r="E7" s="123"/>
      <c r="F7" s="123"/>
      <c r="G7" s="123"/>
      <c r="V7" s="1"/>
    </row>
    <row r="8" ht="12"/>
    <row r="9" spans="2:7" ht="18" customHeight="1">
      <c r="B9" s="170" t="s">
        <v>43</v>
      </c>
      <c r="C9" s="170"/>
      <c r="D9" s="170"/>
      <c r="E9" s="170"/>
      <c r="F9" s="170"/>
      <c r="G9" s="170"/>
    </row>
    <row r="10" ht="15" customHeight="1"/>
    <row r="11" spans="2:7" ht="20.25" customHeight="1">
      <c r="B11" s="31" t="s">
        <v>72</v>
      </c>
      <c r="C11" s="31" t="s">
        <v>6</v>
      </c>
      <c r="D11" s="31" t="s">
        <v>14</v>
      </c>
      <c r="E11" s="31" t="s">
        <v>42</v>
      </c>
      <c r="F11" s="170" t="s">
        <v>15</v>
      </c>
      <c r="G11" s="170"/>
    </row>
    <row r="12" spans="2:7" ht="118.5" customHeight="1">
      <c r="B12" s="30" t="s">
        <v>60</v>
      </c>
      <c r="C12" s="99" t="s">
        <v>151</v>
      </c>
      <c r="D12" s="99" t="s">
        <v>140</v>
      </c>
      <c r="E12" s="100" t="s">
        <v>93</v>
      </c>
      <c r="F12" s="173"/>
      <c r="G12" s="173"/>
    </row>
    <row r="13" spans="2:7" ht="208.5" customHeight="1">
      <c r="B13" s="30" t="s">
        <v>61</v>
      </c>
      <c r="C13" s="99" t="s">
        <v>173</v>
      </c>
      <c r="D13" s="99" t="s">
        <v>141</v>
      </c>
      <c r="E13" s="100" t="s">
        <v>93</v>
      </c>
      <c r="F13" s="173"/>
      <c r="G13" s="173"/>
    </row>
    <row r="14" spans="2:7" ht="198.75" customHeight="1">
      <c r="B14" s="30" t="s">
        <v>62</v>
      </c>
      <c r="C14" s="99" t="s">
        <v>153</v>
      </c>
      <c r="D14" s="99" t="s">
        <v>142</v>
      </c>
      <c r="E14" s="100" t="s">
        <v>93</v>
      </c>
      <c r="F14" s="173"/>
      <c r="G14" s="173"/>
    </row>
    <row r="15" ht="12">
      <c r="B15" s="18"/>
    </row>
  </sheetData>
  <sheetProtection/>
  <mergeCells count="10"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6:L65485 E15:G15 H8:L15 N8:T6548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16"/>
  <sheetViews>
    <sheetView zoomScale="115" zoomScaleNormal="115" zoomScalePageLayoutView="0" workbookViewId="0" topLeftCell="A1">
      <selection activeCell="B14" sqref="B14"/>
    </sheetView>
  </sheetViews>
  <sheetFormatPr defaultColWidth="11.421875" defaultRowHeight="12.75"/>
  <cols>
    <col min="1" max="1" width="5.00390625" style="68" customWidth="1"/>
    <col min="2" max="2" width="30.28125" style="68" customWidth="1"/>
    <col min="3" max="3" width="24.28125" style="68" customWidth="1"/>
    <col min="4" max="4" width="11.421875" style="68" customWidth="1"/>
    <col min="5" max="5" width="33.00390625" style="68" customWidth="1"/>
    <col min="6" max="6" width="20.7109375" style="68" customWidth="1"/>
    <col min="7" max="7" width="25.57421875" style="68" customWidth="1"/>
    <col min="8" max="8" width="15.00390625" style="68" customWidth="1"/>
    <col min="9" max="16384" width="11.421875" style="68" customWidth="1"/>
  </cols>
  <sheetData>
    <row r="1" ht="13.5" thickBot="1"/>
    <row r="2" spans="2:8" ht="18" customHeight="1" thickBot="1">
      <c r="B2" s="71"/>
      <c r="C2" s="185" t="s">
        <v>121</v>
      </c>
      <c r="D2" s="186"/>
      <c r="E2" s="186"/>
      <c r="F2" s="186"/>
      <c r="G2" s="179" t="str">
        <f>Proyecto!K2</f>
        <v>Código: GC-F-015</v>
      </c>
      <c r="H2" s="180"/>
    </row>
    <row r="3" spans="2:8" ht="19.5" customHeight="1" thickBot="1">
      <c r="B3" s="73"/>
      <c r="C3" s="185" t="s">
        <v>123</v>
      </c>
      <c r="D3" s="186"/>
      <c r="E3" s="186"/>
      <c r="F3" s="186"/>
      <c r="G3" s="181" t="str">
        <f>Proyecto!K3</f>
        <v>Fecha: 17 de septiembre de 2014</v>
      </c>
      <c r="H3" s="182"/>
    </row>
    <row r="4" spans="2:8" ht="19.5" customHeight="1" thickBot="1">
      <c r="B4" s="73"/>
      <c r="C4" s="185" t="s">
        <v>124</v>
      </c>
      <c r="D4" s="186"/>
      <c r="E4" s="186"/>
      <c r="F4" s="186"/>
      <c r="G4" s="183" t="str">
        <f>Proyecto!K4</f>
        <v>Versión 001</v>
      </c>
      <c r="H4" s="184"/>
    </row>
    <row r="5" spans="2:8" ht="21.75" customHeight="1" thickBot="1">
      <c r="B5" s="75"/>
      <c r="C5" s="185" t="s">
        <v>126</v>
      </c>
      <c r="D5" s="186"/>
      <c r="E5" s="186"/>
      <c r="F5" s="186"/>
      <c r="G5" s="181" t="s">
        <v>163</v>
      </c>
      <c r="H5" s="182"/>
    </row>
    <row r="6" ht="21" customHeight="1"/>
    <row r="7" spans="2:8" ht="22.5" customHeight="1">
      <c r="B7" s="174" t="s">
        <v>74</v>
      </c>
      <c r="C7" s="175"/>
      <c r="D7" s="175"/>
      <c r="E7" s="175"/>
      <c r="F7" s="175"/>
      <c r="G7" s="175"/>
      <c r="H7" s="175"/>
    </row>
    <row r="8" spans="2:8" ht="45" customHeight="1">
      <c r="B8" s="176"/>
      <c r="C8" s="176"/>
      <c r="D8" s="176"/>
      <c r="E8" s="176"/>
      <c r="F8" s="176"/>
      <c r="G8" s="176"/>
      <c r="H8" s="176"/>
    </row>
    <row r="9" ht="12.75">
      <c r="B9" s="69"/>
    </row>
    <row r="10" ht="12.75"/>
    <row r="11" spans="2:8" ht="22.5" customHeight="1">
      <c r="B11" s="177" t="s">
        <v>71</v>
      </c>
      <c r="C11" s="178"/>
      <c r="E11" s="174" t="s">
        <v>73</v>
      </c>
      <c r="F11" s="175"/>
      <c r="G11" s="175"/>
      <c r="H11" s="175"/>
    </row>
    <row r="12" ht="12.75"/>
    <row r="13" spans="2:8" ht="20.25" customHeight="1">
      <c r="B13" s="36" t="s">
        <v>6</v>
      </c>
      <c r="C13" s="36" t="s">
        <v>72</v>
      </c>
      <c r="D13" s="70"/>
      <c r="E13" s="36" t="s">
        <v>6</v>
      </c>
      <c r="F13" s="36" t="s">
        <v>72</v>
      </c>
      <c r="G13" s="36" t="s">
        <v>70</v>
      </c>
      <c r="H13" s="36" t="s">
        <v>88</v>
      </c>
    </row>
    <row r="14" spans="2:8" s="105" customFormat="1" ht="31.5" customHeight="1">
      <c r="B14" s="98" t="s">
        <v>151</v>
      </c>
      <c r="C14" s="97" t="s">
        <v>143</v>
      </c>
      <c r="E14" s="108" t="s">
        <v>84</v>
      </c>
      <c r="F14" s="109" t="s">
        <v>84</v>
      </c>
      <c r="G14" s="109" t="s">
        <v>84</v>
      </c>
      <c r="H14" s="109" t="s">
        <v>84</v>
      </c>
    </row>
    <row r="15" spans="2:8" s="105" customFormat="1" ht="21.75" customHeight="1">
      <c r="B15" s="98" t="s">
        <v>153</v>
      </c>
      <c r="C15" s="102" t="s">
        <v>174</v>
      </c>
      <c r="E15" s="106"/>
      <c r="F15" s="106"/>
      <c r="G15" s="106"/>
      <c r="H15" s="106"/>
    </row>
    <row r="16" spans="2:8" s="105" customFormat="1" ht="21.75" customHeight="1">
      <c r="B16" s="98" t="s">
        <v>173</v>
      </c>
      <c r="C16" s="102" t="s">
        <v>150</v>
      </c>
      <c r="E16" s="107"/>
      <c r="F16" s="107"/>
      <c r="G16" s="107"/>
      <c r="H16" s="107"/>
    </row>
    <row r="17" s="105" customFormat="1" ht="12.75"/>
  </sheetData>
  <sheetProtection/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conditionalFormatting sqref="C14 C16">
    <cfRule type="cellIs" priority="4" dxfId="10" operator="equal" stopIfTrue="1">
      <formula>"Alto"</formula>
    </cfRule>
    <cfRule type="cellIs" priority="5" dxfId="9" operator="equal" stopIfTrue="1">
      <formula>"Medio"</formula>
    </cfRule>
    <cfRule type="cellIs" priority="6" dxfId="8" operator="equal" stopIfTrue="1">
      <formula>"Bajo"</formula>
    </cfRule>
  </conditionalFormatting>
  <conditionalFormatting sqref="C15">
    <cfRule type="cellIs" priority="1" dxfId="10" operator="equal" stopIfTrue="1">
      <formula>"Alto"</formula>
    </cfRule>
    <cfRule type="cellIs" priority="2" dxfId="9" operator="equal" stopIfTrue="1">
      <formula>"Medio"</formula>
    </cfRule>
    <cfRule type="cellIs" priority="3" dxfId="8" operator="equal" stopIfTrue="1">
      <formula>"Bajo"</formula>
    </cfRule>
  </conditionalFormatting>
  <printOptions/>
  <pageMargins left="0.7" right="0.7" top="0.75" bottom="0.75" header="0.3" footer="0.3"/>
  <pageSetup horizontalDpi="600" verticalDpi="600" orientation="portrait" paperSize="11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U20"/>
  <sheetViews>
    <sheetView showGridLines="0" zoomScale="90" zoomScaleNormal="90" zoomScalePageLayoutView="0" workbookViewId="0" topLeftCell="A1">
      <selection activeCell="C10" sqref="C10"/>
    </sheetView>
  </sheetViews>
  <sheetFormatPr defaultColWidth="11.421875" defaultRowHeight="12.75"/>
  <cols>
    <col min="1" max="1" width="2.421875" style="1" customWidth="1"/>
    <col min="2" max="2" width="37.140625" style="1" customWidth="1"/>
    <col min="3" max="3" width="39.421875" style="1" customWidth="1"/>
    <col min="4" max="4" width="8.851562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875" style="7" customWidth="1"/>
    <col min="9" max="9" width="0.9921875" style="1" customWidth="1"/>
    <col min="10" max="10" width="1.57421875" style="1" customWidth="1"/>
    <col min="11" max="11" width="1.148437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1875" style="1" customWidth="1"/>
  </cols>
  <sheetData>
    <row r="1" ht="12.75" thickBot="1"/>
    <row r="2" spans="2:21" s="18" customFormat="1" ht="26.25" customHeight="1" thickBot="1">
      <c r="B2" s="71"/>
      <c r="C2" s="185" t="s">
        <v>121</v>
      </c>
      <c r="D2" s="186"/>
      <c r="E2" s="186"/>
      <c r="F2" s="186"/>
      <c r="G2" s="179" t="str">
        <f>Proyecto!K2</f>
        <v>Código: GC-F-015</v>
      </c>
      <c r="H2" s="187"/>
      <c r="I2" s="187"/>
      <c r="J2" s="187"/>
      <c r="K2" s="187"/>
      <c r="L2" s="180"/>
      <c r="U2" s="16"/>
    </row>
    <row r="3" spans="2:21" s="18" customFormat="1" ht="23.25" customHeight="1" thickBot="1">
      <c r="B3" s="73"/>
      <c r="C3" s="185" t="s">
        <v>123</v>
      </c>
      <c r="D3" s="186"/>
      <c r="E3" s="186"/>
      <c r="F3" s="186"/>
      <c r="G3" s="181" t="str">
        <f>Proyecto!K3</f>
        <v>Fecha: 17 de septiembre de 2014</v>
      </c>
      <c r="H3" s="188"/>
      <c r="I3" s="188"/>
      <c r="J3" s="188"/>
      <c r="K3" s="188"/>
      <c r="L3" s="182"/>
      <c r="U3" s="16"/>
    </row>
    <row r="4" spans="2:21" s="18" customFormat="1" ht="24" customHeight="1" thickBot="1">
      <c r="B4" s="73"/>
      <c r="C4" s="185" t="s">
        <v>124</v>
      </c>
      <c r="D4" s="186"/>
      <c r="E4" s="186"/>
      <c r="F4" s="186"/>
      <c r="G4" s="183" t="str">
        <f>Proyecto!K4</f>
        <v>Versión 001</v>
      </c>
      <c r="H4" s="189"/>
      <c r="I4" s="189"/>
      <c r="J4" s="189"/>
      <c r="K4" s="189"/>
      <c r="L4" s="184"/>
      <c r="U4" s="16"/>
    </row>
    <row r="5" spans="2:21" s="18" customFormat="1" ht="22.5" customHeight="1" thickBot="1">
      <c r="B5" s="75"/>
      <c r="C5" s="185" t="s">
        <v>126</v>
      </c>
      <c r="D5" s="186"/>
      <c r="E5" s="186"/>
      <c r="F5" s="186"/>
      <c r="G5" s="181" t="s">
        <v>164</v>
      </c>
      <c r="H5" s="188"/>
      <c r="I5" s="188"/>
      <c r="J5" s="188"/>
      <c r="K5" s="188"/>
      <c r="L5" s="182"/>
      <c r="U5" s="16"/>
    </row>
    <row r="6" spans="1:6" ht="5.25" customHeight="1">
      <c r="A6" s="7" t="str">
        <f>Proyecto!$E$7</f>
        <v>Evaluación de satisfacción de usuario</v>
      </c>
      <c r="B6" s="17"/>
      <c r="C6" s="17"/>
      <c r="D6" s="17"/>
      <c r="E6" s="17"/>
      <c r="F6" s="17"/>
    </row>
    <row r="7" spans="2:21" ht="29.25" customHeight="1">
      <c r="B7" s="35" t="s">
        <v>0</v>
      </c>
      <c r="C7" s="123" t="str">
        <f>Proyecto!$E$7</f>
        <v>Evaluación de satisfacción de usuario</v>
      </c>
      <c r="D7" s="123"/>
      <c r="E7" s="123"/>
      <c r="F7" s="123"/>
      <c r="U7" s="1"/>
    </row>
    <row r="8" ht="12">
      <c r="B8" s="18"/>
    </row>
    <row r="9" ht="12"/>
    <row r="10" spans="2:3" ht="18" customHeight="1">
      <c r="B10" s="35" t="s">
        <v>85</v>
      </c>
      <c r="C10" s="23" t="s">
        <v>84</v>
      </c>
    </row>
    <row r="11" ht="6" customHeight="1"/>
    <row r="12" spans="2:3" ht="18" customHeight="1">
      <c r="B12" s="35" t="s">
        <v>47</v>
      </c>
      <c r="C12" s="23"/>
    </row>
    <row r="13" ht="6" customHeight="1"/>
    <row r="14" spans="2:3" ht="18" customHeight="1">
      <c r="B14" s="35" t="s">
        <v>48</v>
      </c>
      <c r="C14" s="23"/>
    </row>
    <row r="15" ht="6" customHeight="1"/>
    <row r="16" spans="2:3" ht="18" customHeight="1">
      <c r="B16" s="35" t="s">
        <v>44</v>
      </c>
      <c r="C16" s="22"/>
    </row>
    <row r="17" ht="6" customHeight="1"/>
    <row r="18" spans="2:3" ht="18" customHeight="1">
      <c r="B18" s="35" t="s">
        <v>45</v>
      </c>
      <c r="C18" s="22"/>
    </row>
    <row r="19" ht="6" customHeight="1"/>
    <row r="20" spans="2:3" ht="18" customHeight="1">
      <c r="B20" s="35" t="s">
        <v>46</v>
      </c>
      <c r="C20" s="22"/>
    </row>
    <row r="22" ht="12"/>
  </sheetData>
  <sheetProtection/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P14"/>
  <sheetViews>
    <sheetView showGridLines="0" zoomScale="90" zoomScaleNormal="90" zoomScalePageLayoutView="0" workbookViewId="0" topLeftCell="A4">
      <selection activeCell="B13" sqref="B13:C13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4.140625" style="1" customWidth="1"/>
    <col min="4" max="4" width="45.7109375" style="1" bestFit="1" customWidth="1"/>
    <col min="5" max="5" width="22.421875" style="1" customWidth="1"/>
    <col min="6" max="6" width="37.7109375" style="1" bestFit="1" customWidth="1"/>
    <col min="7" max="7" width="17.42187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202"/>
      <c r="C2" s="203"/>
      <c r="D2" s="193" t="s">
        <v>121</v>
      </c>
      <c r="E2" s="194"/>
      <c r="F2" s="194"/>
      <c r="G2" s="195"/>
      <c r="H2" s="72" t="str">
        <f>Proyecto!K2</f>
        <v>Código: GC-F-015</v>
      </c>
      <c r="P2" s="16"/>
    </row>
    <row r="3" spans="2:16" s="12" customFormat="1" ht="23.25" customHeight="1" thickBot="1">
      <c r="B3" s="204"/>
      <c r="C3" s="192"/>
      <c r="D3" s="196" t="s">
        <v>123</v>
      </c>
      <c r="E3" s="197"/>
      <c r="F3" s="197"/>
      <c r="G3" s="198"/>
      <c r="H3" s="76" t="str">
        <f>Proyecto!K3</f>
        <v>Fecha: 17 de septiembre de 2014</v>
      </c>
      <c r="P3" s="16"/>
    </row>
    <row r="4" spans="2:16" s="12" customFormat="1" ht="24" customHeight="1" thickBot="1">
      <c r="B4" s="204"/>
      <c r="C4" s="192"/>
      <c r="D4" s="199" t="s">
        <v>124</v>
      </c>
      <c r="E4" s="200"/>
      <c r="F4" s="200"/>
      <c r="G4" s="201"/>
      <c r="H4" s="74" t="str">
        <f>Proyecto!K4</f>
        <v>Versión 001</v>
      </c>
      <c r="P4" s="16"/>
    </row>
    <row r="5" spans="2:16" s="12" customFormat="1" ht="22.5" customHeight="1" thickBot="1">
      <c r="B5" s="205"/>
      <c r="C5" s="206"/>
      <c r="D5" s="196" t="s">
        <v>126</v>
      </c>
      <c r="E5" s="197"/>
      <c r="F5" s="197"/>
      <c r="G5" s="198"/>
      <c r="H5" s="76" t="s">
        <v>165</v>
      </c>
      <c r="P5" s="16"/>
    </row>
    <row r="6" spans="2:8" ht="5.25" customHeight="1">
      <c r="B6" s="5"/>
      <c r="C6" s="5"/>
      <c r="D6" s="5"/>
      <c r="E6" s="5"/>
      <c r="F6" s="20"/>
      <c r="G6" s="5"/>
      <c r="H6" s="5"/>
    </row>
    <row r="7" spans="2:16" ht="29.25" customHeight="1">
      <c r="B7" s="122" t="s">
        <v>0</v>
      </c>
      <c r="C7" s="122"/>
      <c r="D7" s="123" t="str">
        <f>Proyecto!$E$7</f>
        <v>Evaluación de satisfacción de usuario</v>
      </c>
      <c r="E7" s="123"/>
      <c r="F7" s="123"/>
      <c r="G7" s="123"/>
      <c r="H7" s="123"/>
      <c r="P7" s="1"/>
    </row>
    <row r="8" ht="19.5" customHeight="1"/>
    <row r="9" spans="2:8" ht="30" customHeight="1">
      <c r="B9" s="190" t="s">
        <v>37</v>
      </c>
      <c r="C9" s="191"/>
      <c r="D9" s="191"/>
      <c r="E9" s="191"/>
      <c r="F9" s="191"/>
      <c r="G9" s="191"/>
      <c r="H9" s="191"/>
    </row>
    <row r="10" spans="2:16" ht="9.75" customHeight="1">
      <c r="B10" s="192"/>
      <c r="C10" s="192"/>
      <c r="D10" s="192"/>
      <c r="E10" s="192"/>
      <c r="F10" s="192"/>
      <c r="G10" s="192"/>
      <c r="H10" s="192"/>
      <c r="P10" s="1"/>
    </row>
    <row r="11" spans="2:16" ht="25.5" customHeight="1">
      <c r="B11" s="168" t="s">
        <v>6</v>
      </c>
      <c r="C11" s="168"/>
      <c r="D11" s="31" t="s">
        <v>7</v>
      </c>
      <c r="E11" s="33" t="s">
        <v>68</v>
      </c>
      <c r="F11" s="31" t="s">
        <v>11</v>
      </c>
      <c r="G11" s="31" t="s">
        <v>95</v>
      </c>
      <c r="H11" s="31" t="s">
        <v>8</v>
      </c>
      <c r="P11" s="1"/>
    </row>
    <row r="12" spans="2:16" ht="36.75" customHeight="1">
      <c r="B12" s="145" t="s">
        <v>151</v>
      </c>
      <c r="C12" s="145"/>
      <c r="D12" s="111" t="s">
        <v>144</v>
      </c>
      <c r="E12" s="113" t="s">
        <v>154</v>
      </c>
      <c r="F12" s="114" t="s">
        <v>152</v>
      </c>
      <c r="G12" s="113" t="s">
        <v>93</v>
      </c>
      <c r="H12" s="113" t="s">
        <v>65</v>
      </c>
      <c r="P12" s="1"/>
    </row>
    <row r="13" spans="2:16" ht="36.75" customHeight="1">
      <c r="B13" s="145" t="s">
        <v>173</v>
      </c>
      <c r="C13" s="145"/>
      <c r="D13" s="111" t="s">
        <v>175</v>
      </c>
      <c r="E13" s="113" t="s">
        <v>177</v>
      </c>
      <c r="F13" s="114" t="s">
        <v>176</v>
      </c>
      <c r="G13" s="113" t="s">
        <v>93</v>
      </c>
      <c r="H13" s="113" t="s">
        <v>65</v>
      </c>
      <c r="P13" s="1"/>
    </row>
    <row r="14" spans="2:16" ht="36.75" customHeight="1">
      <c r="B14" s="145" t="s">
        <v>153</v>
      </c>
      <c r="C14" s="145"/>
      <c r="D14" s="111"/>
      <c r="E14" s="115">
        <v>2201000</v>
      </c>
      <c r="F14" s="114" t="s">
        <v>155</v>
      </c>
      <c r="G14" s="113" t="s">
        <v>93</v>
      </c>
      <c r="H14" s="113" t="s">
        <v>65</v>
      </c>
      <c r="P14" s="1"/>
    </row>
  </sheetData>
  <sheetProtection/>
  <mergeCells count="13">
    <mergeCell ref="D2:G2"/>
    <mergeCell ref="D3:G3"/>
    <mergeCell ref="D4:G4"/>
    <mergeCell ref="D5:G5"/>
    <mergeCell ref="B2:C5"/>
    <mergeCell ref="B7:C7"/>
    <mergeCell ref="D7:H7"/>
    <mergeCell ref="B9:H9"/>
    <mergeCell ref="B14:C14"/>
    <mergeCell ref="B11:C11"/>
    <mergeCell ref="B12:C12"/>
    <mergeCell ref="B10:H10"/>
    <mergeCell ref="B13:C13"/>
  </mergeCells>
  <conditionalFormatting sqref="D11">
    <cfRule type="cellIs" priority="25" dxfId="10" operator="equal" stopIfTrue="1">
      <formula>"Alto"</formula>
    </cfRule>
    <cfRule type="cellIs" priority="26" dxfId="9" operator="equal" stopIfTrue="1">
      <formula>"Medio"</formula>
    </cfRule>
    <cfRule type="cellIs" priority="27" dxfId="8" operator="equal" stopIfTrue="1">
      <formula>"Bajo"</formula>
    </cfRule>
  </conditionalFormatting>
  <conditionalFormatting sqref="D13">
    <cfRule type="cellIs" priority="4" dxfId="10" operator="equal" stopIfTrue="1">
      <formula>"Alto"</formula>
    </cfRule>
    <cfRule type="cellIs" priority="5" dxfId="9" operator="equal" stopIfTrue="1">
      <formula>"Medio"</formula>
    </cfRule>
    <cfRule type="cellIs" priority="6" dxfId="8" operator="equal" stopIfTrue="1">
      <formula>"Bajo"</formula>
    </cfRule>
  </conditionalFormatting>
  <conditionalFormatting sqref="D14">
    <cfRule type="cellIs" priority="10" dxfId="10" operator="equal" stopIfTrue="1">
      <formula>"Alto"</formula>
    </cfRule>
    <cfRule type="cellIs" priority="11" dxfId="9" operator="equal" stopIfTrue="1">
      <formula>"Medio"</formula>
    </cfRule>
    <cfRule type="cellIs" priority="12" dxfId="8" operator="equal" stopIfTrue="1">
      <formula>"Bajo"</formula>
    </cfRule>
  </conditionalFormatting>
  <conditionalFormatting sqref="D12">
    <cfRule type="cellIs" priority="1" dxfId="10" operator="equal" stopIfTrue="1">
      <formula>"Alto"</formula>
    </cfRule>
    <cfRule type="cellIs" priority="2" dxfId="9" operator="equal" stopIfTrue="1">
      <formula>"Medio"</formula>
    </cfRule>
    <cfRule type="cellIs" priority="3" dxfId="8" operator="equal" stopIfTrue="1">
      <formula>"Bajo"</formula>
    </cfRule>
  </conditionalFormatting>
  <dataValidations count="1">
    <dataValidation type="whole" allowBlank="1" showInputMessage="1" showErrorMessage="1" sqref="F15:N65492 I9:N9">
      <formula1>1</formula1>
      <formula2>5</formula2>
    </dataValidation>
  </dataValidations>
  <hyperlinks>
    <hyperlink ref="F12" r:id="rId1" display="silvanafp@supersociedades.gov.co"/>
    <hyperlink ref="F14" r:id="rId2" display="nataliac@supersociedades.gov.co"/>
    <hyperlink ref="F13" r:id="rId3" display="juanvo@supersociedades.gov.co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7"/>
  <drawing r:id="rId6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P23"/>
  <sheetViews>
    <sheetView showGridLines="0" zoomScale="90" zoomScaleNormal="90" zoomScalePageLayoutView="0" workbookViewId="0" topLeftCell="A1">
      <selection activeCell="D27" sqref="D27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25.8515625" style="1" customWidth="1"/>
    <col min="4" max="4" width="44.00390625" style="1" customWidth="1"/>
    <col min="5" max="5" width="18.00390625" style="1" customWidth="1"/>
    <col min="6" max="6" width="32.14062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71"/>
      <c r="C2" s="185" t="s">
        <v>121</v>
      </c>
      <c r="D2" s="186"/>
      <c r="E2" s="186"/>
      <c r="F2" s="186"/>
      <c r="G2" s="78" t="str">
        <f>Proyecto!K2</f>
        <v>Código: GC-F-015</v>
      </c>
      <c r="H2" s="77"/>
      <c r="P2" s="16"/>
    </row>
    <row r="3" spans="2:16" s="12" customFormat="1" ht="23.25" customHeight="1" thickBot="1">
      <c r="B3" s="73"/>
      <c r="C3" s="185" t="s">
        <v>123</v>
      </c>
      <c r="D3" s="186"/>
      <c r="E3" s="186"/>
      <c r="F3" s="186"/>
      <c r="G3" s="76" t="str">
        <f>Proyecto!K3</f>
        <v>Fecha: 17 de septiembre de 2014</v>
      </c>
      <c r="H3" s="77"/>
      <c r="P3" s="16"/>
    </row>
    <row r="4" spans="2:16" s="12" customFormat="1" ht="24" customHeight="1" thickBot="1">
      <c r="B4" s="73"/>
      <c r="C4" s="185" t="s">
        <v>124</v>
      </c>
      <c r="D4" s="186"/>
      <c r="E4" s="186"/>
      <c r="F4" s="186"/>
      <c r="G4" s="76" t="str">
        <f>Proyecto!K4</f>
        <v>Versión 001</v>
      </c>
      <c r="H4" s="77"/>
      <c r="P4" s="16"/>
    </row>
    <row r="5" spans="2:16" s="12" customFormat="1" ht="22.5" customHeight="1" thickBot="1">
      <c r="B5" s="75"/>
      <c r="C5" s="185" t="s">
        <v>126</v>
      </c>
      <c r="D5" s="186"/>
      <c r="E5" s="186"/>
      <c r="F5" s="186"/>
      <c r="G5" s="79" t="s">
        <v>166</v>
      </c>
      <c r="H5" s="77"/>
      <c r="P5" s="16"/>
    </row>
    <row r="6" spans="2:6" ht="5.25" customHeight="1">
      <c r="B6" s="5"/>
      <c r="C6" s="5"/>
      <c r="D6" s="20"/>
      <c r="E6" s="5"/>
      <c r="F6" s="5"/>
    </row>
    <row r="7" spans="2:16" ht="29.25" customHeight="1">
      <c r="B7" s="35" t="s">
        <v>0</v>
      </c>
      <c r="C7" s="210" t="str">
        <f>Proyecto!$E$7</f>
        <v>Evaluación de satisfacción de usuario</v>
      </c>
      <c r="D7" s="210"/>
      <c r="E7" s="210"/>
      <c r="F7" s="210"/>
      <c r="G7" s="28"/>
      <c r="P7" s="1"/>
    </row>
    <row r="8" spans="2:16" ht="6.75" customHeight="1">
      <c r="B8" s="8"/>
      <c r="C8" s="9"/>
      <c r="D8" s="9"/>
      <c r="E8" s="9"/>
      <c r="F8" s="9"/>
      <c r="P8" s="1"/>
    </row>
    <row r="9" spans="2:3" ht="12">
      <c r="B9" s="131"/>
      <c r="C9" s="131"/>
    </row>
    <row r="10" spans="2:7" ht="20.25" customHeight="1">
      <c r="B10" s="207" t="s">
        <v>16</v>
      </c>
      <c r="C10" s="208"/>
      <c r="D10" s="208"/>
      <c r="E10" s="208"/>
      <c r="F10" s="208"/>
      <c r="G10" s="209"/>
    </row>
    <row r="11" ht="15" customHeight="1"/>
    <row r="12" spans="2:7" ht="24.75" customHeight="1">
      <c r="B12" s="32" t="s">
        <v>86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7" ht="33" customHeight="1">
      <c r="B13" s="99" t="s">
        <v>173</v>
      </c>
      <c r="C13" s="100" t="s">
        <v>100</v>
      </c>
      <c r="D13" s="99" t="s">
        <v>145</v>
      </c>
      <c r="E13" s="99" t="s">
        <v>119</v>
      </c>
      <c r="F13" s="99" t="s">
        <v>151</v>
      </c>
      <c r="G13" s="99" t="s">
        <v>146</v>
      </c>
    </row>
    <row r="14" spans="2:7" ht="36.75" customHeight="1">
      <c r="B14" s="99" t="s">
        <v>153</v>
      </c>
      <c r="C14" s="100" t="s">
        <v>100</v>
      </c>
      <c r="D14" s="99" t="s">
        <v>147</v>
      </c>
      <c r="E14" s="99" t="s">
        <v>119</v>
      </c>
      <c r="F14" s="99" t="s">
        <v>173</v>
      </c>
      <c r="G14" s="99" t="s">
        <v>148</v>
      </c>
    </row>
    <row r="15" spans="2:7" ht="33" customHeight="1">
      <c r="B15" s="99" t="s">
        <v>156</v>
      </c>
      <c r="C15" s="100" t="s">
        <v>100</v>
      </c>
      <c r="D15" s="99" t="s">
        <v>149</v>
      </c>
      <c r="E15" s="99" t="s">
        <v>113</v>
      </c>
      <c r="F15" s="99" t="s">
        <v>153</v>
      </c>
      <c r="G15" s="99" t="s">
        <v>148</v>
      </c>
    </row>
    <row r="16" ht="12"/>
    <row r="17" ht="12.75">
      <c r="C17" s="26"/>
    </row>
    <row r="18" ht="12.75">
      <c r="C18" s="26"/>
    </row>
    <row r="19" ht="12.75">
      <c r="C19" s="29"/>
    </row>
    <row r="20" ht="12.75">
      <c r="C20" s="29"/>
    </row>
    <row r="21" ht="12.75">
      <c r="C21" s="29"/>
    </row>
    <row r="22" ht="12.75">
      <c r="C22" s="29"/>
    </row>
    <row r="23" ht="12.75">
      <c r="C23" s="29"/>
    </row>
  </sheetData>
  <sheetProtection/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W12"/>
  <sheetViews>
    <sheetView showGridLines="0" zoomScale="90" zoomScaleNormal="90" zoomScalePageLayoutView="0" workbookViewId="0" topLeftCell="A4">
      <selection activeCell="N33" sqref="N33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3" width="18.28125" style="1" customWidth="1"/>
    <col min="4" max="4" width="15.00390625" style="1" customWidth="1"/>
    <col min="5" max="5" width="29.421875" style="1" customWidth="1"/>
    <col min="6" max="6" width="32.7109375" style="1" customWidth="1"/>
    <col min="7" max="7" width="19.421875" style="1" customWidth="1"/>
    <col min="8" max="8" width="17.7109375" style="1" bestFit="1" customWidth="1"/>
    <col min="9" max="9" width="7.7109375" style="1" customWidth="1"/>
    <col min="10" max="10" width="0.71875" style="7" customWidth="1"/>
    <col min="11" max="11" width="0.9921875" style="1" customWidth="1"/>
    <col min="12" max="12" width="1.57421875" style="1" customWidth="1"/>
    <col min="13" max="13" width="1.148437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1875" style="1" customWidth="1"/>
  </cols>
  <sheetData>
    <row r="1" ht="12.75" thickBot="1"/>
    <row r="2" spans="2:23" s="12" customFormat="1" ht="26.25" customHeight="1" thickBot="1">
      <c r="B2" s="71"/>
      <c r="C2" s="185" t="s">
        <v>121</v>
      </c>
      <c r="D2" s="186"/>
      <c r="E2" s="186"/>
      <c r="F2" s="186"/>
      <c r="G2" s="179" t="str">
        <f>Proyecto!K2</f>
        <v>Código: GC-F-015</v>
      </c>
      <c r="H2" s="180"/>
      <c r="J2" s="11"/>
      <c r="K2" s="11"/>
      <c r="L2" s="11"/>
      <c r="M2" s="15"/>
      <c r="W2" s="16"/>
    </row>
    <row r="3" spans="2:23" s="12" customFormat="1" ht="23.25" customHeight="1" thickBot="1">
      <c r="B3" s="73"/>
      <c r="C3" s="185" t="s">
        <v>123</v>
      </c>
      <c r="D3" s="186"/>
      <c r="E3" s="186"/>
      <c r="F3" s="186"/>
      <c r="G3" s="181" t="str">
        <f>Proyecto!K3</f>
        <v>Fecha: 17 de septiembre de 2014</v>
      </c>
      <c r="H3" s="182"/>
      <c r="J3" s="11"/>
      <c r="K3" s="11"/>
      <c r="L3" s="11"/>
      <c r="M3" s="15"/>
      <c r="W3" s="16"/>
    </row>
    <row r="4" spans="2:23" s="12" customFormat="1" ht="24" customHeight="1" thickBot="1">
      <c r="B4" s="73"/>
      <c r="C4" s="185" t="s">
        <v>124</v>
      </c>
      <c r="D4" s="186"/>
      <c r="E4" s="186"/>
      <c r="F4" s="186"/>
      <c r="G4" s="183" t="str">
        <f>Proyecto!K4</f>
        <v>Versión 001</v>
      </c>
      <c r="H4" s="184"/>
      <c r="J4" s="11"/>
      <c r="M4" s="15"/>
      <c r="W4" s="16"/>
    </row>
    <row r="5" spans="2:23" s="12" customFormat="1" ht="22.5" customHeight="1" thickBot="1">
      <c r="B5" s="75"/>
      <c r="C5" s="185" t="s">
        <v>126</v>
      </c>
      <c r="D5" s="186"/>
      <c r="E5" s="186"/>
      <c r="F5" s="186"/>
      <c r="G5" s="181" t="s">
        <v>167</v>
      </c>
      <c r="H5" s="182"/>
      <c r="J5" s="11"/>
      <c r="M5" s="11"/>
      <c r="W5" s="16"/>
    </row>
    <row r="6" spans="2:8" ht="5.25" customHeight="1">
      <c r="B6" s="5"/>
      <c r="C6" s="5"/>
      <c r="D6" s="5"/>
      <c r="E6" s="5"/>
      <c r="F6" s="5"/>
      <c r="G6" s="5"/>
      <c r="H6" s="5"/>
    </row>
    <row r="7" spans="2:23" ht="29.25" customHeight="1">
      <c r="B7" s="37" t="s">
        <v>0</v>
      </c>
      <c r="C7" s="123" t="str">
        <f>Proyecto!$E$7</f>
        <v>Evaluación de satisfacción de usuario</v>
      </c>
      <c r="D7" s="123"/>
      <c r="E7" s="123"/>
      <c r="F7" s="123"/>
      <c r="G7" s="123"/>
      <c r="H7" s="123"/>
      <c r="W7" s="1"/>
    </row>
    <row r="8" ht="12"/>
    <row r="9" spans="2:8" ht="15" customHeight="1">
      <c r="B9" s="170" t="s">
        <v>9</v>
      </c>
      <c r="C9" s="170"/>
      <c r="D9" s="170"/>
      <c r="E9" s="170"/>
      <c r="F9" s="170"/>
      <c r="G9" s="170"/>
      <c r="H9" s="170"/>
    </row>
    <row r="10" ht="15" customHeight="1"/>
    <row r="11" spans="2:8" ht="33.75" customHeight="1">
      <c r="B11" s="168" t="s">
        <v>87</v>
      </c>
      <c r="C11" s="168"/>
      <c r="D11" s="31" t="s">
        <v>28</v>
      </c>
      <c r="E11" s="31" t="s">
        <v>10</v>
      </c>
      <c r="F11" s="42" t="s">
        <v>12</v>
      </c>
      <c r="G11" s="31" t="s">
        <v>13</v>
      </c>
      <c r="H11" s="31" t="s">
        <v>120</v>
      </c>
    </row>
    <row r="12" spans="2:8" ht="34.5" customHeight="1">
      <c r="B12" s="211" t="s">
        <v>84</v>
      </c>
      <c r="C12" s="212"/>
      <c r="D12" s="94" t="s">
        <v>84</v>
      </c>
      <c r="E12" s="95" t="s">
        <v>84</v>
      </c>
      <c r="F12" s="95" t="s">
        <v>84</v>
      </c>
      <c r="G12" s="96" t="s">
        <v>84</v>
      </c>
      <c r="H12" s="95" t="s">
        <v>84</v>
      </c>
    </row>
  </sheetData>
  <sheetProtection/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priority="7" dxfId="10" operator="equal" stopIfTrue="1">
      <formula>"Alto"</formula>
    </cfRule>
    <cfRule type="cellIs" priority="8" dxfId="9" operator="equal" stopIfTrue="1">
      <formula>"Medio"</formula>
    </cfRule>
    <cfRule type="cellIs" priority="9" dxfId="8" operator="equal" stopIfTrue="1">
      <formula>"Bajo"</formula>
    </cfRule>
  </conditionalFormatting>
  <dataValidations count="1">
    <dataValidation type="whole" allowBlank="1" showInputMessage="1" showErrorMessage="1" sqref="F8:G8 I8:M65497 O8:U65497 F13:G65497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proyecto</dc:title>
  <dc:subject/>
  <dc:creator>N.Johanna Rodríguez A</dc:creator>
  <cp:keywords>NINROD;Nini Johanna Rodríguez Álvarez</cp:keywords>
  <dc:description/>
  <cp:lastModifiedBy>Francy Bibiana Coy Paez</cp:lastModifiedBy>
  <cp:lastPrinted>2014-09-04T14:54:30Z</cp:lastPrinted>
  <dcterms:created xsi:type="dcterms:W3CDTF">2009-01-14T13:57:13Z</dcterms:created>
  <dcterms:modified xsi:type="dcterms:W3CDTF">2017-02-01T16:54:36Z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AverageRating">
    <vt:lpwstr/>
  </property>
  <property fmtid="{D5CDD505-2E9C-101B-9397-08002B2CF9AE}" pid="5" name="Comentarios">
    <vt:lpwstr/>
  </property>
  <property fmtid="{D5CDD505-2E9C-101B-9397-08002B2CF9AE}" pid="6" name="Fase">
    <vt:lpwstr>a. Ficha Téncnica</vt:lpwstr>
  </property>
  <property fmtid="{D5CDD505-2E9C-101B-9397-08002B2CF9AE}" pid="7" name="_dlc_DocId">
    <vt:lpwstr>NV5X2DCNMZXR-567313764-153</vt:lpwstr>
  </property>
  <property fmtid="{D5CDD505-2E9C-101B-9397-08002B2CF9AE}" pid="8" name="_dlc_DocIdItemGuid">
    <vt:lpwstr>c3b71edb-16be-4bd0-a890-d47de0721ed3</vt:lpwstr>
  </property>
  <property fmtid="{D5CDD505-2E9C-101B-9397-08002B2CF9AE}" pid="9" name="_dlc_DocIdUrl">
    <vt:lpwstr>https://www.supersociedades.gov.co/superintendencia/oficina-asesora-de-planeacion/planesdeaccion/_layouts/15/DocIdRedir.aspx?ID=NV5X2DCNMZXR-567313764-153, NV5X2DCNMZXR-567313764-153</vt:lpwstr>
  </property>
</Properties>
</file>