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1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6.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comments6.xml" ContentType="application/vnd.openxmlformats-officedocument.spreadsheetml.comments+xml"/>
  <Override PartName="/xl/comments1.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4.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6/Portafolio de proyectos/1. Proyectos estrategicos/1. Despacho Superintendente/Oficina Asesora de Planeacion/"/>
    </mc:Choice>
  </mc:AlternateContent>
  <bookViews>
    <workbookView xWindow="0" yWindow="240" windowWidth="15360" windowHeight="771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Interesados!$B$2:$H$16</definedName>
    <definedName name="_xlnm.Print_Area" localSheetId="1">'Justificación - Objetivo'!$B$2:$P$13</definedName>
    <definedName name="_xlnm.Print_Area" localSheetId="7">'Plan de comunicaciones'!$B$2:$H$18</definedName>
    <definedName name="_xlnm.Print_Area" localSheetId="0">Proyecto!$C$2:$I$8</definedName>
    <definedName name="_xlnm.Print_Area" localSheetId="5">'Recursos Financieros'!$B$2:$F$8</definedName>
    <definedName name="_xlnm.Print_Area" localSheetId="3">'Recursos Humanos'!$B$2:$G$14</definedName>
    <definedName name="_xlnm.Print_Area" localSheetId="8">Requerimientos!$B$2:$H$13</definedName>
    <definedName name="_xlnm.Print_Area" localSheetId="11">'Riesgos-Cronograma'!$B$2:$P$17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5" i="11" l="1"/>
  <c r="I13" i="11" l="1"/>
  <c r="I12" i="11"/>
  <c r="I11" i="11"/>
  <c r="I10" i="11"/>
  <c r="D7" i="2" l="1"/>
  <c r="D7" i="9"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C7" i="7" l="1"/>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<sst xmlns="http://schemas.openxmlformats.org/spreadsheetml/2006/main" count="381" uniqueCount="213">
  <si>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</si>
  <si>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</si>
  <si>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</si>
  <si>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</si>
  <si>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</si>
  <si>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</si>
  <si>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</si>
  <si>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</si>
  <si>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</si>
  <si>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</si>
  <si>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</si>
  <si>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</si>
  <si>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</si>
  <si>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</si>
  <si>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</si>
  <si>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</si>
  <si>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</si>
  <si>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</si>
  <si>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</si>
  <si>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</si>
  <si>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</si>
  <si>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</si>
  <si>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</si>
  <si>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</si>
  <si>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</si>
  <si>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</si>
  <si>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</si>
  <si>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</si>
  <si>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</si>
  <si>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</si>
  <si>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</si>
  <si>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</si>
  <si>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</si>
  <si>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</si>
  <si>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</si>
  <si>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</si>
  <si>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</si>
  <si>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</si>
  <si>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</si>
  <si>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</si>
  <si>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</si>
  <si>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</si>
  <si>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</si>
  <si>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</si>
  <si>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</si>
  <si>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</si>
  <si>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</si>
  <si>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</si>
  <si>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</si>
  <si>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</si>
  <si>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</si>
  <si>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</si>
  <si>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</si>
  <si>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</si>
  <si>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</si>
  <si>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</si>
  <si>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</si>
  <si>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</si>
  <si>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</si>
  <si>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</si>
  <si>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</si>
  <si>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</si>
  <si>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</si>
  <si>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</si>
  <si>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</si>
  <si>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</si>
  <si>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</si>
  <si>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</si>
  <si>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</si>
  <si>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</si>
  <si>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</si>
  <si>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</si>
  <si>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</si>
  <si>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</si>
  <si>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</si>
  <si>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</si>
  <si>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</si>
  <si>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</si>
  <si>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</si>
  <si>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</si>
  <si>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</si>
  <si>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</si>
  <si>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</si>
  <si>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</si>
  <si>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</si>
  <si>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</si>
  <si>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</si>
  <si>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</si>
  <si>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</si>
  <si>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</si>
  <si>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</si>
  <si>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</si>
  <si>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</si>
  <si>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</si>
  <si>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</si>
  <si>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</si>
  <si>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</si>
  <si>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</si>
  <si>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</si>
  <si>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</si>
  <si>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</si>
  <si>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</si>
  <si>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</si>
  <si>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</si>
  <si>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</si>
  <si>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</si>
  <si>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</si>
  <si>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</si>
  <si>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</si>
  <si>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</si>
  <si>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</si>
  <si>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</si>
  <si>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</si>
  <si>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</si>
  <si>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</si>
  <si>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</si>
  <si>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</si>
  <si>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</si>
  <si>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</si>
  <si>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</si>
  <si>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</si>
  <si>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</si>
  <si>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</si>
  <si>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</si>
  <si>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</si>
  <si>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</si>
  <si>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</si>
  <si>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</si>
  <si>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</si>
  <si>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</si>
  <si>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</si>
  <si>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</si>
  <si>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</si>
  <si>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</si>
  <si>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</si>
  <si>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</si>
  <si>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</si>
  <si>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</si>
  <si>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</si>
  <si>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El cronograma se realizara en MS Project y será remitido junto con el presente formato a la Oficina Asesora de Planeación.</t>
  </si>
  <si>
    <t>N/A</t>
  </si>
  <si>
    <t>Agilizar los procesos, mediante el uso de las tecnologías de la información necesarias para facilitar la gestión de la entidad.</t>
  </si>
  <si>
    <t>Requerimientos</t>
  </si>
  <si>
    <t>Requerimientos implementados en la herramienta / Total requerimientos identificados</t>
  </si>
  <si>
    <t>Herramienta construida con los requerimientos definidos por los dueños de los procesos</t>
  </si>
  <si>
    <t>Gerente de proyecto</t>
  </si>
  <si>
    <t xml:space="preserve">Toda comunicación con los interesados se canalizara a través del gerente del proyecto y las instrucciones al líder funcional, las dara directamente el gerente del proyecto  </t>
  </si>
  <si>
    <t>Gerente del proyecto</t>
  </si>
  <si>
    <t>Mauricio Obregon</t>
  </si>
  <si>
    <t>mauricio.obregon@bpm-lat.com</t>
  </si>
  <si>
    <t>Dr. Francisco Reyes</t>
  </si>
  <si>
    <t>FReyes@SUPERSOCIEDADES.GOV.CO</t>
  </si>
  <si>
    <t>NicolasPT@SUPERSOCIEDADES.GOV.CO</t>
  </si>
  <si>
    <t>Gerente del Proyecto</t>
  </si>
  <si>
    <t>Etapa precontractual y firma del contrato</t>
  </si>
  <si>
    <t>FASE  I. Levantamiento de Información del Proceso</t>
  </si>
  <si>
    <t>contrato firmado</t>
  </si>
  <si>
    <t>Dirección de informatica y desarrollo</t>
  </si>
  <si>
    <t xml:space="preserve">Diseño inadecuado de la solución debido a la Omisión de información en el levantamiento de los requerimientos funcionales (reglas de negocio y flujos del proceso)
</t>
  </si>
  <si>
    <t xml:space="preserve">No poner en marcha la mejora al proceso debido a la no disponibilidad de herramientas tecnológicas adecuadas por falta de recursos financieros para la adquisición o desarrollo de la solución
</t>
  </si>
  <si>
    <t xml:space="preserve">Realizar seguimiento a la disponibilidad de recursos y herramientas TI para dar solución a las necesidades requeridas
</t>
  </si>
  <si>
    <t xml:space="preserve">Identificar toda la información necesaria para que el proceso pueda ser analizado, simulado y ejecutado.
Contar con la participación del funcionario que conozca el proceso en detalle
</t>
  </si>
  <si>
    <t xml:space="preserve">Gerente del proyecto
Líder técnico
</t>
  </si>
  <si>
    <t xml:space="preserve">Gerente de Proyecto
Líderes Funcionales
</t>
  </si>
  <si>
    <t>Gerente, Líder funcional, Líder técnico y contratista</t>
  </si>
  <si>
    <t>Tableros de Control fase II</t>
  </si>
  <si>
    <t>Poner en marcha y fortalecer las soluciones tecnologías para agilizar y controlar los procesos relacionados con la atención de los trámites y servicios prestados por la Entidad</t>
  </si>
  <si>
    <t xml:space="preserve">Construir una herramienta que permita centralizar la información relevante y estratégica de la Entidad </t>
  </si>
  <si>
    <t>Visualizar la información de manera oportuna y confiable</t>
  </si>
  <si>
    <t>Hoslander Saenz - Jefe Oficina Asesora de Planeación</t>
  </si>
  <si>
    <t>Hoslander Sáenz</t>
  </si>
  <si>
    <t>Juan Camilo Correa Jimenez</t>
  </si>
  <si>
    <t>Lider Funcional</t>
  </si>
  <si>
    <t>Superintendente de Sociedades</t>
  </si>
  <si>
    <t>Dra. Ligia Rodriguez</t>
  </si>
  <si>
    <t>Secretaria General</t>
  </si>
  <si>
    <t>LigiaRH@SUPERSOCIEDADES.GOV.CO</t>
  </si>
  <si>
    <t>Dr. José Miguel Mendoza</t>
  </si>
  <si>
    <t>Delegado Procedimiento Mercantiles</t>
  </si>
  <si>
    <t>JoseMiguelMD@SUPERSOCIEDADES.GOV.CO</t>
  </si>
  <si>
    <t>Dr. Juan Antonio Duque</t>
  </si>
  <si>
    <t>Delegado de Asuntos Economicos y Contables</t>
  </si>
  <si>
    <t>Jduque@SUPERSOCIEDADES.GOV.CO</t>
  </si>
  <si>
    <t>Dr. Nicolas Polania Tello</t>
  </si>
  <si>
    <t>Delegado Procedimiento de Insolvencia</t>
  </si>
  <si>
    <t>Dra. Andres Parias</t>
  </si>
  <si>
    <t>Delegado Inspección Vigilancia y Control</t>
  </si>
  <si>
    <t>AParias@SUPERSOCIEDADES.GOV.CO</t>
  </si>
  <si>
    <t>Ing. Hoslander Saenz</t>
  </si>
  <si>
    <t xml:space="preserve">Jefe Oficina Asesora de Planeación </t>
  </si>
  <si>
    <t>HoslanderS@SUPERSOCIEDADES.GOV.CO</t>
  </si>
  <si>
    <t xml:space="preserve">Presentar tableros de control donde se pueda visualizar la información de manera oportuna y confiable </t>
  </si>
  <si>
    <t>Tableros de control</t>
  </si>
  <si>
    <t>Definir tramites que permitan obtener estadisticas</t>
  </si>
  <si>
    <t>Ligia Stella Rodriguez</t>
  </si>
  <si>
    <t>Totalidad del proyecto</t>
  </si>
  <si>
    <t>Tramites claros y que permitan realizar seguimiento tanto de entradas y salidas del proceso asi como estadisticas de gestión</t>
  </si>
  <si>
    <t>Recursos economicos para ejecutar el portafolio de arqutiectura empresarial año 2016
Dependencia con otras aplicaciones</t>
  </si>
  <si>
    <t xml:space="preserve">Recopilación de indicadores y herramientas excel con las variables de los procesos automatizar </t>
  </si>
  <si>
    <t xml:space="preserve">FASE II. Implementación de variables e indicadores </t>
  </si>
  <si>
    <t>Diseño de tableros de control en herramienta</t>
  </si>
  <si>
    <t>Indicadores estadisticos diseñados en la herramienta</t>
  </si>
  <si>
    <t xml:space="preserve">Infraestructura tecnologica y recurso tecnico. </t>
  </si>
  <si>
    <t>El proyecto no incluye la definición de indicadores gestión de procesos del mapa de procesos de la Entidad</t>
  </si>
  <si>
    <t xml:space="preserve">Se realizo levantamiento de información del proceso de reorganización, liquidación judicial, liquidación obligatoria, concordatos, procesos especiales y calculos actuariales  </t>
  </si>
  <si>
    <t>Aplicativo con diseño de los indicadores estadisticos de los procesos levantados</t>
  </si>
  <si>
    <t xml:space="preserve">Aplicativo con los diseños ajustados de acuerdo a la revisión realizada, 
</t>
  </si>
  <si>
    <t xml:space="preserve">FASE III.Ajuste a los diseños </t>
  </si>
  <si>
    <t>El 15 de diciembre se realizo revisión a los indicadores de los procesos reorganización, liquidación judicial, liquidación obligatoria, concordatos y se determinaron ajustes de forma en titulos y colores
El 28 de diciembre se reviso el diseño del tablero de control del proceso calaculo actuarial y se determinaron ajustes a los graficos presentados</t>
  </si>
  <si>
    <t xml:space="preserve"> Coordinador grupo de arquitectura de negocio y del SGI</t>
  </si>
  <si>
    <t xml:space="preserve"> Profesional oficina asesora de planeación</t>
  </si>
  <si>
    <t xml:space="preserve">• Identificación de indicadores estadisticos y fuentes de información: 
• Validación de indicadores con planeación y definición conceptual de 3 Tableros de Control de Operación con maximo 3 indicadores estadisticos
•  Extraer los datos de los sistemas transacciones de la Superintendencia  y realizar la transformación de los mismos.
• Cargar los datos validados en  Pruebas 
• Diseño de Tableros de Control de Operación
• Diseñar los sitios en la Intranet con el desplegué de los tableros de control.
• Construcción de Tableros de Control de Operación
• Validar diseños con planeación 
• Diseño de Cuadro de Mando Integral en excel planeación estrategica
</t>
  </si>
  <si>
    <t xml:space="preserve">Se realizaron los ajustes de los tableros de control y se tiene el aplicativo con los ajustes
http://desarrollo.creangel.com/resultados/soc_planeacion.html#/dashboard/file/soc_liquidacionjudicial.json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</si>
</sst>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240A]#,##0"/>
    <numFmt numFmtId="165" formatCode="dd\-mm\-yy"/>
    <numFmt numFmtId="166" formatCode="dd/mm/yy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4"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5"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9" fontId="4" fillId="4" borderId="2" xfId="0" applyNumberFormat="1" applyFont="1" applyFill="1" applyBorder="1" applyAlignment="1">
      <alignment horizontal="center" vertical="center" wrapText="1"/>
    </xf>
    <xf numFmtId="0" fontId="4" fillId="0" borderId="2" xfId="0" applyFont="1" applyBorder="1" applyAlignment="1">
      <alignment vertical="center" wrapText="1"/>
    </xf>
    <xf numFmtId="0" fontId="11" fillId="4" borderId="2" xfId="4" applyFill="1" applyBorder="1" applyAlignment="1">
      <alignment vertical="center"/>
    </xf>
    <xf numFmtId="0" fontId="2" fillId="4" borderId="2" xfId="0" applyFont="1" applyFill="1" applyBorder="1" applyAlignment="1">
      <alignment vertical="center"/>
    </xf>
    <xf numFmtId="0" fontId="4" fillId="4" borderId="2" xfId="0" quotePrefix="1" applyFont="1" applyFill="1" applyBorder="1" applyAlignment="1">
      <alignment horizontal="center" vertical="center" wrapText="1"/>
    </xf>
    <xf numFmtId="0" fontId="11" fillId="0" borderId="2" xfId="4" applyBorder="1" applyAlignment="1">
      <alignment horizontal="center" vertical="center" wrapText="1"/>
    </xf>
    <xf numFmtId="0" fontId="4" fillId="0" borderId="0" xfId="0" applyFont="1" applyAlignment="1">
      <alignment horizontal="center" vertical="center" wrapText="1"/>
    </xf>
    <xf numFmtId="0" fontId="4" fillId="0" borderId="0" xfId="0" applyFont="1"/>
    <xf numFmtId="0" fontId="11" fillId="4" borderId="2" xfId="4" applyFill="1" applyBorder="1" applyAlignment="1">
      <alignment horizontal="center" vertical="center" wrapText="1"/>
    </xf>
    <xf numFmtId="1" fontId="4" fillId="0" borderId="2" xfId="0" applyNumberFormat="1" applyFont="1" applyBorder="1" applyAlignment="1">
      <alignment horizontal="center" vertical="center" wrapText="1"/>
    </xf>
    <xf numFmtId="0" fontId="0" fillId="0" borderId="2" xfId="0" applyBorder="1" applyAlignment="1">
      <alignment vertical="top" wrapText="1"/>
    </xf>
    <xf numFmtId="0" fontId="2" fillId="0" borderId="2" xfId="0" applyFont="1" applyBorder="1" applyAlignment="1">
      <alignment vertical="top"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2" fontId="4" fillId="4" borderId="2" xfId="0" applyNumberFormat="1"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166" fontId="4" fillId="4" borderId="2" xfId="0" applyNumberFormat="1"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0" xfId="0" applyFont="1" applyFill="1" applyBorder="1" applyAlignment="1">
      <alignment horizontal="center" vertical="center" wrapText="1"/>
    </xf>
    <xf numFmtId="0" fontId="0" fillId="4" borderId="2" xfId="0" applyFill="1" applyBorder="1" applyAlignment="1">
      <alignment horizontal="center" vertical="center"/>
    </xf>
    <xf numFmtId="14" fontId="2" fillId="0" borderId="2" xfId="0" applyNumberFormat="1" applyFont="1" applyBorder="1" applyAlignment="1">
      <alignment horizontal="center" vertical="center"/>
    </xf>
    <xf numFmtId="9" fontId="0" fillId="0" borderId="2" xfId="0" applyNumberFormat="1" applyBorder="1" applyAlignment="1">
      <alignment horizontal="center" vertical="center"/>
    </xf>
    <xf numFmtId="9" fontId="0" fillId="0" borderId="2" xfId="0" applyNumberFormat="1" applyBorder="1" applyAlignment="1">
      <alignment horizontal="center"/>
    </xf>
    <xf numFmtId="9" fontId="4" fillId="0" borderId="6" xfId="0" applyNumberFormat="1" applyFont="1" applyBorder="1" applyAlignment="1">
      <alignment horizontal="center" vertical="center" wrapText="1"/>
    </xf>
    <xf numFmtId="14" fontId="0" fillId="0" borderId="2" xfId="0" applyNumberFormat="1" applyBorder="1" applyAlignment="1">
      <alignment horizontal="center"/>
    </xf>
    <xf numFmtId="0" fontId="5" fillId="3" borderId="2" xfId="0" applyFont="1" applyFill="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49" fontId="4" fillId="0" borderId="5"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9</xdr:col>
          <xdr:colOff>123825</xdr:colOff>
          <xdr:row>9</xdr:row>
          <xdr:rowOff>247650</xdr:rowOff>
        </xdr:from>
        <xdr:to>
          <xdr:col>9</xdr:col>
          <xdr:colOff>4362450</xdr:colOff>
          <xdr:row>9</xdr:row>
          <xdr:rowOff>1028700</xdr:rowOff>
        </xdr:to>
        <xdr:sp macro="" textlink="">
          <xdr:nvSpPr>
            <xdr:cNvPr id="11265" name="Object 1" hidden="1">
              <a:extLst>
                <a:ext uri="{63B3BB69-23CF-44E3-9099-C40C66FF867C}">
                  <a14:compatExt spid="_x0000_s112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866321</xdr:colOff>
      <xdr:row>20</xdr:row>
      <xdr:rowOff>134560</xdr:rowOff>
    </xdr:from>
    <xdr:to>
      <xdr:col>5</xdr:col>
      <xdr:colOff>687027</xdr:colOff>
      <xdr:row>30</xdr:row>
      <xdr:rowOff>29083</xdr:rowOff>
    </xdr:to>
    <xdr:sp macro="" textlink="">
      <xdr:nvSpPr>
        <xdr:cNvPr id="3" name="Flecha izquierda 2">
          <a:hlinkClick xmlns:r="http://schemas.openxmlformats.org/officeDocument/2006/relationships" r:id="rId1"/>
        </xdr:cNvPr>
        <xdr:cNvSpPr/>
      </xdr:nvSpPr>
      <xdr:spPr>
        <a:xfrm>
          <a:off x="5935738" y="6230560"/>
          <a:ext cx="963706" cy="137619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529167</xdr:colOff>
      <xdr:row>20</xdr:row>
      <xdr:rowOff>95251</xdr:rowOff>
    </xdr:from>
    <xdr:to>
      <xdr:col>3</xdr:col>
      <xdr:colOff>1492873</xdr:colOff>
      <xdr:row>29</xdr:row>
      <xdr:rowOff>75954</xdr:rowOff>
    </xdr:to>
    <xdr:sp macro="" textlink="">
      <xdr:nvSpPr>
        <xdr:cNvPr id="3" name="Flecha izquierda 2">
          <a:hlinkClick xmlns:r="http://schemas.openxmlformats.org/officeDocument/2006/relationships" r:id="rId1"/>
        </xdr:cNvPr>
        <xdr:cNvSpPr/>
      </xdr:nvSpPr>
      <xdr:spPr>
        <a:xfrm>
          <a:off x="5027084" y="6889751"/>
          <a:ext cx="963706" cy="134595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190499</xdr:colOff>
      <xdr:row>6</xdr:row>
      <xdr:rowOff>63500</xdr:rowOff>
    </xdr:from>
    <xdr:to>
      <xdr:col>12</xdr:col>
      <xdr:colOff>1322916</xdr:colOff>
      <xdr:row>10</xdr:row>
      <xdr:rowOff>425201</xdr:rowOff>
    </xdr:to>
    <xdr:sp macro="" textlink="">
      <xdr:nvSpPr>
        <xdr:cNvPr id="4" name="Flecha izquierda 3">
          <a:hlinkClick xmlns:r="http://schemas.openxmlformats.org/officeDocument/2006/relationships" r:id="rId1"/>
        </xdr:cNvPr>
        <xdr:cNvSpPr/>
      </xdr:nvSpPr>
      <xdr:spPr>
        <a:xfrm>
          <a:off x="11535832" y="1513417"/>
          <a:ext cx="113241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net\DavWWWRoot\DSS\OAP\DOCS\Documentos\A&#241;o%202016\Portafolio%20de%20proyectos\1.%20Proyectos%20estrategicos\1.%20Despacho%20Superintendente\Oficina%20Asesora%20de%20Planeacion\GC-F-015%20Proyecto%20Tableros%20de%20control%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mauricio.obregon@bpm-lat.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mailto:JoseMiguelMD@SUPERSOCIEDADES.GOV.CO" TargetMode="External"/><Relationship Id="rId7" Type="http://schemas.openxmlformats.org/officeDocument/2006/relationships/hyperlink" Target="mailto:FReyes@SUPERSOCIEDADES.GOV.CO" TargetMode="External"/><Relationship Id="rId2" Type="http://schemas.openxmlformats.org/officeDocument/2006/relationships/hyperlink" Target="mailto:HoslanderS@SUPERSOCIEDADES.GOV.CO" TargetMode="External"/><Relationship Id="rId1" Type="http://schemas.openxmlformats.org/officeDocument/2006/relationships/hyperlink" Target="mailto:LigiaRH@SUPERSOCIEDADES.GOV.CO" TargetMode="External"/><Relationship Id="rId6" Type="http://schemas.openxmlformats.org/officeDocument/2006/relationships/hyperlink" Target="mailto:AParias@SUPERSOCIEDADES.GOV.CO" TargetMode="External"/><Relationship Id="rId11" Type="http://schemas.openxmlformats.org/officeDocument/2006/relationships/comments" Target="../comments6.xml"/><Relationship Id="rId5" Type="http://schemas.openxmlformats.org/officeDocument/2006/relationships/hyperlink" Target="mailto:NicolasPT@SUPERSOCIEDADES.GOV.CO" TargetMode="External"/><Relationship Id="rId10" Type="http://schemas.openxmlformats.org/officeDocument/2006/relationships/vmlDrawing" Target="../drawings/vmlDrawing6.vml"/><Relationship Id="rId4" Type="http://schemas.openxmlformats.org/officeDocument/2006/relationships/hyperlink" Target="mailto:Jduque@SUPERSOCIEDADES.GOV.CO"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2"/>
      <c r="B2" s="138"/>
      <c r="C2" s="139"/>
      <c r="D2" s="140" t="s">
        <v>123</v>
      </c>
      <c r="E2" s="141"/>
      <c r="F2" s="141"/>
      <c r="G2" s="141"/>
      <c r="H2" s="141"/>
      <c r="I2" s="141"/>
      <c r="J2" s="142"/>
      <c r="K2" s="128" t="s">
        <v>124</v>
      </c>
      <c r="L2" s="129"/>
      <c r="S2" s="16"/>
    </row>
    <row r="3" spans="1:19" s="13" customFormat="1" ht="23.25" customHeight="1" x14ac:dyDescent="0.2">
      <c r="A3" s="52"/>
      <c r="B3" s="134"/>
      <c r="C3" s="135"/>
      <c r="D3" s="143" t="s">
        <v>125</v>
      </c>
      <c r="E3" s="144"/>
      <c r="F3" s="144"/>
      <c r="G3" s="144"/>
      <c r="H3" s="144"/>
      <c r="I3" s="144"/>
      <c r="J3" s="145"/>
      <c r="K3" s="130" t="s">
        <v>130</v>
      </c>
      <c r="L3" s="131"/>
      <c r="S3" s="16"/>
    </row>
    <row r="4" spans="1:19" s="13" customFormat="1" ht="24" customHeight="1" x14ac:dyDescent="0.2">
      <c r="A4" s="52"/>
      <c r="B4" s="134"/>
      <c r="C4" s="135"/>
      <c r="D4" s="143" t="s">
        <v>126</v>
      </c>
      <c r="E4" s="144"/>
      <c r="F4" s="144"/>
      <c r="G4" s="144"/>
      <c r="H4" s="144"/>
      <c r="I4" s="144"/>
      <c r="J4" s="145"/>
      <c r="K4" s="130" t="s">
        <v>127</v>
      </c>
      <c r="L4" s="131"/>
      <c r="S4" s="16"/>
    </row>
    <row r="5" spans="1:19" s="13" customFormat="1" ht="22.5" customHeight="1" thickBot="1" x14ac:dyDescent="0.25">
      <c r="A5" s="52"/>
      <c r="B5" s="136"/>
      <c r="C5" s="137"/>
      <c r="D5" s="146" t="s">
        <v>128</v>
      </c>
      <c r="E5" s="147"/>
      <c r="F5" s="147"/>
      <c r="G5" s="147"/>
      <c r="H5" s="147"/>
      <c r="I5" s="147"/>
      <c r="J5" s="148"/>
      <c r="K5" s="132" t="s">
        <v>129</v>
      </c>
      <c r="L5" s="133"/>
      <c r="S5" s="16"/>
    </row>
    <row r="6" spans="1:19" ht="5.25" customHeight="1" x14ac:dyDescent="0.2">
      <c r="C6" s="14"/>
      <c r="D6" s="14"/>
      <c r="E6" s="14"/>
      <c r="F6" s="14"/>
      <c r="G6" s="14"/>
      <c r="H6" s="14"/>
      <c r="I6" s="14"/>
    </row>
    <row r="7" spans="1:19" ht="29.25" customHeight="1" x14ac:dyDescent="0.2">
      <c r="C7" s="124" t="s">
        <v>0</v>
      </c>
      <c r="D7" s="124"/>
      <c r="E7" s="125" t="s">
        <v>165</v>
      </c>
      <c r="F7" s="126"/>
      <c r="G7" s="126"/>
      <c r="H7" s="126"/>
      <c r="I7" s="126"/>
      <c r="J7" s="126"/>
      <c r="K7" s="127"/>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3"/>
      <c r="C10" s="54"/>
      <c r="D10" s="54"/>
      <c r="E10" s="54"/>
      <c r="F10" s="54"/>
      <c r="G10" s="54"/>
      <c r="H10" s="54"/>
      <c r="I10" s="54"/>
      <c r="J10" s="54"/>
      <c r="K10" s="54"/>
      <c r="L10" s="55"/>
    </row>
    <row r="11" spans="1:19" ht="39.950000000000003" customHeight="1" thickBot="1" x14ac:dyDescent="0.25">
      <c r="B11" s="56"/>
      <c r="C11" s="19" t="s">
        <v>34</v>
      </c>
      <c r="D11" s="57"/>
      <c r="E11" s="19" t="s">
        <v>35</v>
      </c>
      <c r="F11" s="57"/>
      <c r="G11" s="19" t="s">
        <v>48</v>
      </c>
      <c r="H11" s="57"/>
      <c r="I11" s="19" t="s">
        <v>71</v>
      </c>
      <c r="J11" s="57"/>
      <c r="K11" s="19" t="s">
        <v>49</v>
      </c>
      <c r="L11" s="58"/>
    </row>
    <row r="12" spans="1:19" ht="15" customHeight="1" thickBot="1" x14ac:dyDescent="0.25">
      <c r="B12" s="56"/>
      <c r="C12" s="57"/>
      <c r="D12" s="57"/>
      <c r="E12" s="57"/>
      <c r="F12" s="57"/>
      <c r="G12" s="57"/>
      <c r="H12" s="57"/>
      <c r="I12" s="57"/>
      <c r="J12" s="57"/>
      <c r="K12" s="57"/>
      <c r="L12" s="58"/>
    </row>
    <row r="13" spans="1:19" ht="39.950000000000003" customHeight="1" thickBot="1" x14ac:dyDescent="0.25">
      <c r="B13" s="56"/>
      <c r="C13" s="19" t="s">
        <v>36</v>
      </c>
      <c r="D13" s="57"/>
      <c r="E13" s="19" t="s">
        <v>37</v>
      </c>
      <c r="F13" s="57"/>
      <c r="G13" s="19" t="s">
        <v>38</v>
      </c>
      <c r="H13" s="57"/>
      <c r="I13" s="19" t="s">
        <v>50</v>
      </c>
      <c r="J13" s="57"/>
      <c r="K13" s="19" t="s">
        <v>39</v>
      </c>
      <c r="L13" s="58"/>
    </row>
    <row r="14" spans="1:19" ht="15" customHeight="1" thickBot="1" x14ac:dyDescent="0.25">
      <c r="B14" s="56"/>
      <c r="C14" s="57"/>
      <c r="D14" s="57"/>
      <c r="E14" s="57"/>
      <c r="F14" s="57"/>
      <c r="G14" s="57"/>
      <c r="H14" s="57"/>
      <c r="I14" s="57"/>
      <c r="J14" s="57"/>
      <c r="K14" s="57"/>
      <c r="L14" s="58"/>
    </row>
    <row r="15" spans="1:19" ht="37.5" customHeight="1" thickBot="1" x14ac:dyDescent="0.25">
      <c r="B15" s="56"/>
      <c r="C15" s="57"/>
      <c r="D15" s="57"/>
      <c r="E15" s="57"/>
      <c r="F15" s="57"/>
      <c r="G15" s="19" t="s">
        <v>40</v>
      </c>
      <c r="H15" s="57"/>
      <c r="I15" s="57"/>
      <c r="J15" s="57"/>
      <c r="K15" s="57"/>
      <c r="L15" s="58"/>
    </row>
    <row r="16" spans="1:19" ht="12.75" thickBot="1" x14ac:dyDescent="0.25">
      <c r="B16" s="59"/>
      <c r="C16" s="60"/>
      <c r="D16" s="60"/>
      <c r="E16" s="60"/>
      <c r="F16" s="60"/>
      <c r="G16" s="60"/>
      <c r="H16" s="60"/>
      <c r="I16" s="60"/>
      <c r="J16" s="60"/>
      <c r="K16" s="60"/>
      <c r="L16" s="61"/>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6" zoomScale="90" zoomScaleNormal="90" workbookViewId="0">
      <selection activeCell="M42" sqref="M42:M43"/>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3"/>
      <c r="C2" s="204"/>
      <c r="D2" s="219" t="s">
        <v>123</v>
      </c>
      <c r="E2" s="220"/>
      <c r="F2" s="220"/>
      <c r="G2" s="220"/>
      <c r="H2" s="220"/>
      <c r="I2" s="220"/>
      <c r="J2" s="221"/>
      <c r="K2" s="88"/>
      <c r="L2" s="86"/>
      <c r="M2" s="214" t="str">
        <f>Proyecto!K2</f>
        <v>Codigo: GC-F-015</v>
      </c>
      <c r="N2" s="214"/>
      <c r="O2" s="214"/>
      <c r="P2" s="215"/>
      <c r="R2" s="11"/>
      <c r="S2" s="11"/>
      <c r="T2" s="11"/>
      <c r="U2" s="15"/>
      <c r="AE2" s="16"/>
    </row>
    <row r="3" spans="2:31" s="12" customFormat="1" ht="23.25" customHeight="1" x14ac:dyDescent="0.2">
      <c r="B3" s="205"/>
      <c r="C3" s="206"/>
      <c r="D3" s="222" t="s">
        <v>125</v>
      </c>
      <c r="E3" s="223"/>
      <c r="F3" s="223"/>
      <c r="G3" s="223"/>
      <c r="H3" s="223"/>
      <c r="I3" s="223"/>
      <c r="J3" s="224"/>
      <c r="K3" s="29"/>
      <c r="L3" s="62"/>
      <c r="M3" s="149" t="str">
        <f>Proyecto!K3</f>
        <v>Fecha: 17 de septiembre de 2014</v>
      </c>
      <c r="N3" s="149"/>
      <c r="O3" s="149"/>
      <c r="P3" s="216"/>
      <c r="R3" s="11"/>
      <c r="S3" s="11"/>
      <c r="T3" s="11"/>
      <c r="U3" s="15"/>
      <c r="AE3" s="16"/>
    </row>
    <row r="4" spans="2:31" s="12" customFormat="1" ht="24" customHeight="1" x14ac:dyDescent="0.2">
      <c r="B4" s="205"/>
      <c r="C4" s="206"/>
      <c r="D4" s="222" t="s">
        <v>126</v>
      </c>
      <c r="E4" s="223"/>
      <c r="F4" s="223"/>
      <c r="G4" s="223"/>
      <c r="H4" s="223"/>
      <c r="I4" s="223"/>
      <c r="J4" s="224"/>
      <c r="K4" s="29"/>
      <c r="L4" s="62"/>
      <c r="M4" s="149" t="str">
        <f>Proyecto!K4</f>
        <v>Version 001</v>
      </c>
      <c r="N4" s="149"/>
      <c r="O4" s="149"/>
      <c r="P4" s="216"/>
      <c r="R4" s="11"/>
      <c r="U4" s="15"/>
      <c r="AE4" s="16"/>
    </row>
    <row r="5" spans="2:31" s="12" customFormat="1" ht="22.5" customHeight="1" thickBot="1" x14ac:dyDescent="0.25">
      <c r="B5" s="207"/>
      <c r="C5" s="208"/>
      <c r="D5" s="225" t="s">
        <v>128</v>
      </c>
      <c r="E5" s="226"/>
      <c r="F5" s="226"/>
      <c r="G5" s="226"/>
      <c r="H5" s="226"/>
      <c r="I5" s="226"/>
      <c r="J5" s="227"/>
      <c r="K5" s="89"/>
      <c r="L5" s="87"/>
      <c r="M5" s="217" t="s">
        <v>129</v>
      </c>
      <c r="N5" s="217"/>
      <c r="O5" s="217"/>
      <c r="P5" s="21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4" t="s">
        <v>0</v>
      </c>
      <c r="C7" s="124"/>
      <c r="D7" s="167" t="str">
        <f>Proyecto!$E$7</f>
        <v>Tableros de Control fase II</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10" spans="2:31" ht="126.75" customHeight="1" x14ac:dyDescent="0.2">
      <c r="B10" s="124" t="s">
        <v>28</v>
      </c>
      <c r="C10" s="124"/>
      <c r="D10" s="228" t="s">
        <v>211</v>
      </c>
      <c r="E10" s="229"/>
      <c r="F10" s="229"/>
      <c r="G10" s="229"/>
      <c r="H10" s="229"/>
      <c r="I10" s="229"/>
      <c r="J10" s="229"/>
      <c r="K10" s="229"/>
      <c r="L10" s="229"/>
      <c r="M10" s="229"/>
      <c r="N10" s="229"/>
      <c r="O10" s="229"/>
      <c r="P10" s="230"/>
      <c r="AE10" s="1"/>
    </row>
    <row r="12" spans="2:31" ht="30" customHeight="1" x14ac:dyDescent="0.2">
      <c r="B12" s="124" t="s">
        <v>29</v>
      </c>
      <c r="C12" s="124"/>
      <c r="D12" s="156" t="s">
        <v>203</v>
      </c>
      <c r="E12" s="156"/>
      <c r="F12" s="156"/>
      <c r="G12" s="156"/>
      <c r="H12" s="156"/>
      <c r="I12" s="156"/>
      <c r="J12" s="156"/>
      <c r="K12" s="156"/>
      <c r="L12" s="156"/>
      <c r="M12" s="156"/>
      <c r="N12" s="156"/>
      <c r="O12" s="156"/>
      <c r="P12" s="156"/>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4" t="s">
        <v>30</v>
      </c>
      <c r="C14" s="124"/>
      <c r="D14" s="156" t="s">
        <v>197</v>
      </c>
      <c r="E14" s="156"/>
      <c r="F14" s="156"/>
      <c r="G14" s="156"/>
      <c r="H14" s="156"/>
      <c r="I14" s="156"/>
      <c r="J14" s="156"/>
      <c r="K14" s="156"/>
      <c r="L14" s="156"/>
      <c r="M14" s="156"/>
      <c r="N14" s="156"/>
      <c r="O14" s="156"/>
      <c r="P14" s="156"/>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4" t="s">
        <v>31</v>
      </c>
      <c r="C16" s="124"/>
      <c r="D16" s="156" t="s">
        <v>202</v>
      </c>
      <c r="E16" s="156"/>
      <c r="F16" s="156"/>
      <c r="G16" s="156"/>
      <c r="H16" s="156"/>
      <c r="I16" s="156"/>
      <c r="J16" s="156"/>
      <c r="K16" s="156"/>
      <c r="L16" s="156"/>
      <c r="M16" s="156"/>
      <c r="N16" s="156"/>
      <c r="O16" s="156"/>
      <c r="P16" s="156"/>
    </row>
    <row r="17" spans="2:31" ht="6.75" customHeight="1" x14ac:dyDescent="0.2">
      <c r="B17" s="8"/>
      <c r="C17" s="8"/>
      <c r="D17" s="9"/>
      <c r="E17" s="9"/>
      <c r="F17" s="9"/>
      <c r="G17" s="9"/>
      <c r="H17" s="9"/>
      <c r="I17" s="9"/>
      <c r="J17" s="9"/>
      <c r="K17" s="9"/>
      <c r="L17" s="9"/>
      <c r="M17" s="9"/>
      <c r="N17" s="9"/>
      <c r="O17" s="9"/>
      <c r="P17" s="9"/>
      <c r="AE17" s="1"/>
    </row>
    <row r="18" spans="2:31" ht="18.75" customHeight="1" x14ac:dyDescent="0.2">
      <c r="B18" s="124" t="s">
        <v>32</v>
      </c>
      <c r="C18" s="124"/>
      <c r="D18" s="156" t="s">
        <v>200</v>
      </c>
      <c r="E18" s="156"/>
      <c r="F18" s="156"/>
      <c r="G18" s="156"/>
      <c r="H18" s="156"/>
      <c r="I18" s="156"/>
      <c r="J18" s="156"/>
      <c r="K18" s="156"/>
      <c r="L18" s="156"/>
      <c r="M18" s="156"/>
      <c r="N18" s="156"/>
      <c r="O18" s="156"/>
      <c r="P18" s="156"/>
    </row>
    <row r="19" spans="2:31" ht="6.6" customHeight="1" x14ac:dyDescent="0.2">
      <c r="B19" s="8"/>
      <c r="C19" s="8"/>
      <c r="D19" s="9"/>
      <c r="E19" s="9"/>
      <c r="F19" s="9"/>
      <c r="G19" s="9"/>
      <c r="H19" s="9"/>
      <c r="I19" s="9"/>
      <c r="J19" s="9"/>
      <c r="K19" s="9"/>
      <c r="L19" s="9"/>
      <c r="M19" s="9"/>
      <c r="N19" s="9"/>
      <c r="O19" s="9"/>
      <c r="P19" s="9"/>
      <c r="AE19" s="1"/>
    </row>
    <row r="20" spans="2:31" ht="30" customHeight="1" x14ac:dyDescent="0.2">
      <c r="B20" s="124" t="s">
        <v>33</v>
      </c>
      <c r="C20" s="124"/>
      <c r="D20" s="156" t="s">
        <v>201</v>
      </c>
      <c r="E20" s="156"/>
      <c r="F20" s="156"/>
      <c r="G20" s="156"/>
      <c r="H20" s="156"/>
      <c r="I20" s="156"/>
      <c r="J20" s="156"/>
      <c r="K20" s="156"/>
      <c r="L20" s="156"/>
      <c r="M20" s="156"/>
      <c r="N20" s="156"/>
      <c r="O20" s="156"/>
      <c r="P20" s="156"/>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15"/>
  <sheetViews>
    <sheetView showGridLines="0" tabSelected="1" topLeftCell="C7" zoomScaleNormal="100" workbookViewId="0">
      <selection activeCell="K19" sqref="K19"/>
    </sheetView>
  </sheetViews>
  <sheetFormatPr baseColWidth="10" defaultColWidth="11.42578125"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66.1406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2"/>
      <c r="C2" s="231" t="s">
        <v>123</v>
      </c>
      <c r="D2" s="231"/>
      <c r="E2" s="231"/>
      <c r="F2" s="231"/>
      <c r="G2" s="231"/>
      <c r="H2" s="231"/>
      <c r="I2" s="231"/>
      <c r="J2" s="231"/>
      <c r="K2" s="237" t="str">
        <f>Proyecto!K2</f>
        <v>Codigo: GC-F-015</v>
      </c>
      <c r="L2" s="215"/>
      <c r="M2" s="80"/>
      <c r="N2" s="80"/>
    </row>
    <row r="3" spans="2:14" s="18" customFormat="1" ht="23.25" customHeight="1" x14ac:dyDescent="0.2">
      <c r="B3" s="233"/>
      <c r="C3" s="235" t="s">
        <v>125</v>
      </c>
      <c r="D3" s="235"/>
      <c r="E3" s="235"/>
      <c r="F3" s="235"/>
      <c r="G3" s="235"/>
      <c r="H3" s="235"/>
      <c r="I3" s="235"/>
      <c r="J3" s="235"/>
      <c r="K3" s="238" t="str">
        <f>Proyecto!K3</f>
        <v>Fecha: 17 de septiembre de 2014</v>
      </c>
      <c r="L3" s="216"/>
      <c r="M3" s="80"/>
      <c r="N3" s="80"/>
    </row>
    <row r="4" spans="2:14" s="18" customFormat="1" ht="24" customHeight="1" x14ac:dyDescent="0.2">
      <c r="B4" s="233"/>
      <c r="C4" s="235" t="s">
        <v>126</v>
      </c>
      <c r="D4" s="235"/>
      <c r="E4" s="235"/>
      <c r="F4" s="235"/>
      <c r="G4" s="235"/>
      <c r="H4" s="235"/>
      <c r="I4" s="235"/>
      <c r="J4" s="235"/>
      <c r="K4" s="238" t="str">
        <f>Proyecto!K4</f>
        <v>Version 001</v>
      </c>
      <c r="L4" s="216"/>
      <c r="M4" s="80"/>
      <c r="N4" s="80"/>
    </row>
    <row r="5" spans="2:14" s="18" customFormat="1" ht="22.5" customHeight="1" thickBot="1" x14ac:dyDescent="0.25">
      <c r="B5" s="234"/>
      <c r="C5" s="236" t="s">
        <v>128</v>
      </c>
      <c r="D5" s="236"/>
      <c r="E5" s="236"/>
      <c r="F5" s="236"/>
      <c r="G5" s="236"/>
      <c r="H5" s="236"/>
      <c r="I5" s="236"/>
      <c r="J5" s="236"/>
      <c r="K5" s="239" t="s">
        <v>129</v>
      </c>
      <c r="L5" s="218"/>
      <c r="M5" s="80"/>
      <c r="N5" s="80"/>
    </row>
    <row r="6" spans="2:14" ht="5.25" customHeight="1" x14ac:dyDescent="0.2">
      <c r="B6" s="17"/>
      <c r="C6" s="17"/>
      <c r="D6" s="17"/>
      <c r="E6" s="17"/>
    </row>
    <row r="7" spans="2:14" ht="29.25" customHeight="1" x14ac:dyDescent="0.2">
      <c r="B7" s="124" t="s">
        <v>0</v>
      </c>
      <c r="C7" s="124"/>
      <c r="D7" s="167" t="str">
        <f>Proyecto!$E$7</f>
        <v>Tableros de Control fase II</v>
      </c>
      <c r="E7" s="167"/>
      <c r="F7" s="167"/>
      <c r="G7" s="167"/>
      <c r="H7" s="167"/>
      <c r="I7" s="167"/>
      <c r="J7" s="167"/>
      <c r="K7" s="167"/>
      <c r="L7" s="167"/>
      <c r="M7" s="1"/>
    </row>
    <row r="9" spans="2:14" ht="51.75" customHeight="1" x14ac:dyDescent="0.2">
      <c r="B9" s="38" t="s">
        <v>78</v>
      </c>
      <c r="C9" s="38" t="s">
        <v>79</v>
      </c>
      <c r="D9" s="38" t="s">
        <v>80</v>
      </c>
      <c r="E9" s="39" t="s">
        <v>81</v>
      </c>
      <c r="F9" s="38" t="s">
        <v>82</v>
      </c>
      <c r="G9" s="40" t="s">
        <v>91</v>
      </c>
      <c r="H9" s="40" t="s">
        <v>92</v>
      </c>
      <c r="I9" s="40" t="s">
        <v>93</v>
      </c>
      <c r="J9" s="39" t="s">
        <v>83</v>
      </c>
      <c r="K9" s="41" t="s">
        <v>84</v>
      </c>
      <c r="L9" s="41" t="s">
        <v>85</v>
      </c>
    </row>
    <row r="10" spans="2:14" ht="103.15" customHeight="1" x14ac:dyDescent="0.2">
      <c r="B10" s="108" t="s">
        <v>154</v>
      </c>
      <c r="C10" s="109" t="s">
        <v>156</v>
      </c>
      <c r="D10" s="105">
        <v>1</v>
      </c>
      <c r="E10" s="93">
        <v>0.05</v>
      </c>
      <c r="F10" s="110" t="s">
        <v>157</v>
      </c>
      <c r="G10" s="111">
        <v>42387</v>
      </c>
      <c r="H10" s="111">
        <v>42551</v>
      </c>
      <c r="I10" s="102">
        <f>(H10-G10)/7</f>
        <v>23.428571428571427</v>
      </c>
      <c r="J10" s="103"/>
      <c r="K10" s="119">
        <v>42551</v>
      </c>
      <c r="L10" s="120">
        <v>0.05</v>
      </c>
    </row>
    <row r="11" spans="2:14" ht="71.25" x14ac:dyDescent="0.2">
      <c r="B11" s="108" t="s">
        <v>155</v>
      </c>
      <c r="C11" s="109" t="s">
        <v>198</v>
      </c>
      <c r="D11" s="105">
        <v>1</v>
      </c>
      <c r="E11" s="93">
        <v>0.3</v>
      </c>
      <c r="F11" s="110" t="s">
        <v>164</v>
      </c>
      <c r="G11" s="112">
        <v>42661</v>
      </c>
      <c r="H11" s="112">
        <v>42674</v>
      </c>
      <c r="I11" s="102">
        <f>(H11-G11)/7</f>
        <v>1.8571428571428572</v>
      </c>
      <c r="J11" s="104" t="s">
        <v>204</v>
      </c>
      <c r="K11" s="123">
        <v>42674</v>
      </c>
      <c r="L11" s="120">
        <v>0.3</v>
      </c>
    </row>
    <row r="12" spans="2:14" ht="108.75" customHeight="1" x14ac:dyDescent="0.2">
      <c r="B12" s="108" t="s">
        <v>199</v>
      </c>
      <c r="C12" s="109" t="s">
        <v>205</v>
      </c>
      <c r="D12" s="105">
        <v>1</v>
      </c>
      <c r="E12" s="93">
        <v>0.45</v>
      </c>
      <c r="F12" s="110" t="s">
        <v>164</v>
      </c>
      <c r="G12" s="112">
        <v>42675</v>
      </c>
      <c r="H12" s="112">
        <v>42732</v>
      </c>
      <c r="I12" s="102">
        <f>(H12-G12)/7</f>
        <v>8.1428571428571423</v>
      </c>
      <c r="J12" s="104" t="s">
        <v>208</v>
      </c>
      <c r="K12" s="123">
        <v>42732</v>
      </c>
      <c r="L12" s="121">
        <v>0.45</v>
      </c>
    </row>
    <row r="13" spans="2:14" ht="53.25" customHeight="1" x14ac:dyDescent="0.2">
      <c r="B13" s="108" t="s">
        <v>207</v>
      </c>
      <c r="C13" s="109" t="s">
        <v>206</v>
      </c>
      <c r="D13" s="105">
        <v>1</v>
      </c>
      <c r="E13" s="93">
        <v>0.2</v>
      </c>
      <c r="F13" s="110" t="s">
        <v>164</v>
      </c>
      <c r="G13" s="112">
        <v>42695</v>
      </c>
      <c r="H13" s="112">
        <v>42734</v>
      </c>
      <c r="I13" s="102">
        <f>(H13-G13)/7</f>
        <v>5.5714285714285712</v>
      </c>
      <c r="J13" s="104" t="s">
        <v>212</v>
      </c>
      <c r="K13" s="123">
        <v>42735</v>
      </c>
      <c r="L13" s="121">
        <v>0.2</v>
      </c>
    </row>
    <row r="14" spans="2:14" ht="12.75" thickBot="1" x14ac:dyDescent="0.25"/>
    <row r="15" spans="2:14" ht="12.75" thickBot="1" x14ac:dyDescent="0.25">
      <c r="L15" s="122">
        <f>L10+L11+L12+L13</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4:I65436 J14:K65436">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oleObjects>
    <mc:AlternateContent xmlns:mc="http://schemas.openxmlformats.org/markup-compatibility/2006">
      <mc:Choice Requires="x14">
        <oleObject progId="Package" dvAspect="DVASPECT_ICON" shapeId="11265" r:id="rId4">
          <objectPr defaultSize="0" autoPict="0" r:id="rId5">
            <anchor moveWithCells="1" sizeWithCells="1">
              <from>
                <xdr:col>9</xdr:col>
                <xdr:colOff>123825</xdr:colOff>
                <xdr:row>9</xdr:row>
                <xdr:rowOff>247650</xdr:rowOff>
              </from>
              <to>
                <xdr:col>9</xdr:col>
                <xdr:colOff>4362450</xdr:colOff>
                <xdr:row>9</xdr:row>
                <xdr:rowOff>1028700</xdr:rowOff>
              </to>
            </anchor>
          </objectPr>
        </oleObject>
      </mc:Choice>
      <mc:Fallback>
        <oleObject progId="Package" dvAspect="DVASPECT_ICON" shapeId="11265"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3"/>
      <c r="C2" s="244"/>
      <c r="D2" s="240" t="s">
        <v>123</v>
      </c>
      <c r="E2" s="220"/>
      <c r="F2" s="220"/>
      <c r="G2" s="220"/>
      <c r="H2" s="220"/>
      <c r="I2" s="220"/>
      <c r="J2" s="220"/>
      <c r="K2" s="84"/>
      <c r="L2" s="84"/>
      <c r="M2" s="237" t="str">
        <f>Proyecto!K2</f>
        <v>Codigo: GC-F-015</v>
      </c>
      <c r="N2" s="214"/>
      <c r="O2" s="214"/>
      <c r="P2" s="215"/>
      <c r="R2" s="11"/>
      <c r="S2" s="11"/>
      <c r="T2" s="11" t="s">
        <v>135</v>
      </c>
      <c r="U2" s="15"/>
      <c r="AE2" s="16"/>
    </row>
    <row r="3" spans="2:31" s="12" customFormat="1" ht="23.25" customHeight="1" x14ac:dyDescent="0.2">
      <c r="B3" s="245"/>
      <c r="C3" s="246"/>
      <c r="D3" s="241" t="s">
        <v>125</v>
      </c>
      <c r="E3" s="223"/>
      <c r="F3" s="223"/>
      <c r="G3" s="223"/>
      <c r="H3" s="223"/>
      <c r="I3" s="223"/>
      <c r="J3" s="223"/>
      <c r="K3" s="83"/>
      <c r="L3" s="83"/>
      <c r="M3" s="238" t="str">
        <f>Proyecto!K3</f>
        <v>Fecha: 17 de septiembre de 2014</v>
      </c>
      <c r="N3" s="149"/>
      <c r="O3" s="149"/>
      <c r="P3" s="216"/>
      <c r="R3" s="11"/>
      <c r="S3" s="11"/>
      <c r="T3" s="11" t="s">
        <v>136</v>
      </c>
      <c r="U3" s="15"/>
      <c r="AE3" s="16"/>
    </row>
    <row r="4" spans="2:31" s="12" customFormat="1" ht="24" customHeight="1" x14ac:dyDescent="0.2">
      <c r="B4" s="245"/>
      <c r="C4" s="246"/>
      <c r="D4" s="241" t="s">
        <v>126</v>
      </c>
      <c r="E4" s="223"/>
      <c r="F4" s="223"/>
      <c r="G4" s="223"/>
      <c r="H4" s="223"/>
      <c r="I4" s="223"/>
      <c r="J4" s="223"/>
      <c r="K4" s="83"/>
      <c r="L4" s="83"/>
      <c r="M4" s="238" t="str">
        <f>Proyecto!K4</f>
        <v>Version 001</v>
      </c>
      <c r="N4" s="149"/>
      <c r="O4" s="149"/>
      <c r="P4" s="216"/>
      <c r="R4" s="11"/>
      <c r="T4" s="11" t="s">
        <v>137</v>
      </c>
      <c r="U4" s="15"/>
      <c r="AE4" s="16"/>
    </row>
    <row r="5" spans="2:31" s="12" customFormat="1" ht="22.5" customHeight="1" thickBot="1" x14ac:dyDescent="0.25">
      <c r="B5" s="247"/>
      <c r="C5" s="248"/>
      <c r="D5" s="242" t="s">
        <v>128</v>
      </c>
      <c r="E5" s="226"/>
      <c r="F5" s="226"/>
      <c r="G5" s="226"/>
      <c r="H5" s="226"/>
      <c r="I5" s="226"/>
      <c r="J5" s="226"/>
      <c r="K5" s="85"/>
      <c r="L5" s="85"/>
      <c r="M5" s="239" t="s">
        <v>129</v>
      </c>
      <c r="N5" s="217"/>
      <c r="O5" s="217"/>
      <c r="P5" s="218"/>
      <c r="R5" s="11"/>
      <c r="T5" s="11" t="s">
        <v>138</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24" t="s">
        <v>0</v>
      </c>
      <c r="C7" s="124"/>
      <c r="D7" s="167" t="str">
        <f>Proyecto!$E$7</f>
        <v>Tableros de Control fase II</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6" t="s">
        <v>22</v>
      </c>
      <c r="C10" s="176"/>
      <c r="D10" s="176"/>
      <c r="E10" s="176"/>
      <c r="F10" s="176"/>
      <c r="G10" s="176"/>
      <c r="H10" s="176"/>
      <c r="I10" s="176"/>
      <c r="J10" s="176"/>
      <c r="K10" s="176"/>
      <c r="L10" s="176"/>
      <c r="M10" s="176"/>
      <c r="N10" s="176"/>
      <c r="O10" s="176"/>
      <c r="P10" s="176"/>
    </row>
    <row r="11" spans="2:31" ht="21.95" customHeight="1" x14ac:dyDescent="0.2">
      <c r="B11" s="174" t="s">
        <v>131</v>
      </c>
      <c r="C11" s="174"/>
      <c r="D11" s="174"/>
      <c r="E11" s="174"/>
      <c r="F11" s="90" t="s">
        <v>132</v>
      </c>
      <c r="G11" s="174" t="s">
        <v>133</v>
      </c>
      <c r="H11" s="174"/>
      <c r="I11" s="174"/>
      <c r="J11" s="174"/>
      <c r="K11" s="92"/>
      <c r="L11" s="92"/>
      <c r="M11" s="174" t="s">
        <v>134</v>
      </c>
      <c r="N11" s="174"/>
      <c r="O11" s="174"/>
      <c r="P11" s="174"/>
    </row>
    <row r="12" spans="2:31" ht="54.6" customHeight="1" x14ac:dyDescent="0.2">
      <c r="B12" s="177" t="s">
        <v>159</v>
      </c>
      <c r="C12" s="177"/>
      <c r="D12" s="177"/>
      <c r="E12" s="177"/>
      <c r="F12" s="91" t="s">
        <v>137</v>
      </c>
      <c r="G12" s="177" t="s">
        <v>160</v>
      </c>
      <c r="H12" s="177"/>
      <c r="I12" s="177"/>
      <c r="J12" s="177"/>
      <c r="K12" s="22"/>
      <c r="L12" s="22"/>
      <c r="M12" s="177" t="s">
        <v>162</v>
      </c>
      <c r="N12" s="177"/>
      <c r="O12" s="177"/>
      <c r="P12" s="177"/>
    </row>
    <row r="13" spans="2:31" ht="78" customHeight="1" x14ac:dyDescent="0.2">
      <c r="B13" s="177" t="s">
        <v>158</v>
      </c>
      <c r="C13" s="177"/>
      <c r="D13" s="177"/>
      <c r="E13" s="177"/>
      <c r="F13" s="91" t="s">
        <v>136</v>
      </c>
      <c r="G13" s="177" t="s">
        <v>161</v>
      </c>
      <c r="H13" s="177"/>
      <c r="I13" s="177"/>
      <c r="J13" s="177"/>
      <c r="K13" s="22"/>
      <c r="L13" s="22"/>
      <c r="M13" s="177" t="s">
        <v>163</v>
      </c>
      <c r="N13" s="177"/>
      <c r="O13" s="177"/>
      <c r="P13" s="177"/>
    </row>
    <row r="15" spans="2:31" ht="21.95" customHeight="1" x14ac:dyDescent="0.2">
      <c r="B15" s="176" t="s">
        <v>23</v>
      </c>
      <c r="C15" s="176"/>
      <c r="D15" s="176"/>
      <c r="E15" s="176"/>
      <c r="F15" s="176"/>
      <c r="G15" s="176"/>
      <c r="H15" s="176"/>
      <c r="I15" s="176"/>
      <c r="J15" s="176"/>
      <c r="K15" s="176"/>
      <c r="L15" s="176"/>
      <c r="M15" s="176"/>
      <c r="N15" s="176"/>
      <c r="O15" s="176"/>
      <c r="P15" s="176"/>
    </row>
    <row r="16" spans="2:31" ht="21.95" customHeight="1" x14ac:dyDescent="0.2">
      <c r="B16" s="156" t="s">
        <v>139</v>
      </c>
      <c r="C16" s="156"/>
      <c r="D16" s="156"/>
      <c r="E16" s="156"/>
      <c r="F16" s="156"/>
      <c r="G16" s="156"/>
      <c r="H16" s="156"/>
      <c r="I16" s="156"/>
      <c r="J16" s="156"/>
      <c r="K16" s="156"/>
      <c r="L16" s="156"/>
      <c r="M16" s="156"/>
      <c r="N16" s="156"/>
      <c r="O16" s="156"/>
      <c r="P16" s="156"/>
    </row>
  </sheetData>
  <mergeCells count="23">
    <mergeCell ref="D2:J2"/>
    <mergeCell ref="D3:J3"/>
    <mergeCell ref="D4:J4"/>
    <mergeCell ref="D5:J5"/>
    <mergeCell ref="B10:P10"/>
    <mergeCell ref="B2:C5"/>
    <mergeCell ref="M2:P2"/>
    <mergeCell ref="M3:P3"/>
    <mergeCell ref="M4:P4"/>
    <mergeCell ref="M5:P5"/>
    <mergeCell ref="B7:C7"/>
    <mergeCell ref="D7:P7"/>
    <mergeCell ref="B15:P15"/>
    <mergeCell ref="B16:P16"/>
    <mergeCell ref="G11:J11"/>
    <mergeCell ref="M11:P11"/>
    <mergeCell ref="B13:E13"/>
    <mergeCell ref="G13:J13"/>
    <mergeCell ref="M13:P13"/>
    <mergeCell ref="B12:E12"/>
    <mergeCell ref="G12:J12"/>
    <mergeCell ref="M12:P12"/>
    <mergeCell ref="B11:E11"/>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W9:AC65503 Q9:U65503">
      <formula1>1</formula1>
      <formula2>5</formula2>
    </dataValidation>
    <dataValidation type="list" allowBlank="1" showInputMessage="1" showErrorMessage="1" sqref="F12:F13">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8"/>
      <c r="C2" s="139"/>
      <c r="D2" s="140" t="s">
        <v>123</v>
      </c>
      <c r="E2" s="141"/>
      <c r="F2" s="141"/>
      <c r="G2" s="141"/>
      <c r="H2" s="141"/>
      <c r="I2" s="141"/>
      <c r="J2" s="142"/>
      <c r="K2" s="128" t="s">
        <v>124</v>
      </c>
      <c r="L2" s="157"/>
      <c r="M2" s="128" t="str">
        <f>Proyecto!K2</f>
        <v>Codigo: GC-F-015</v>
      </c>
      <c r="N2" s="152"/>
      <c r="O2" s="152"/>
      <c r="P2" s="129"/>
      <c r="R2" s="11"/>
      <c r="S2" s="11"/>
      <c r="T2" s="11"/>
      <c r="U2" s="15"/>
      <c r="AE2" s="16"/>
    </row>
    <row r="3" spans="2:31" s="12" customFormat="1" ht="23.25" customHeight="1" x14ac:dyDescent="0.2">
      <c r="B3" s="134"/>
      <c r="C3" s="135"/>
      <c r="D3" s="143" t="s">
        <v>125</v>
      </c>
      <c r="E3" s="144"/>
      <c r="F3" s="144"/>
      <c r="G3" s="144"/>
      <c r="H3" s="144"/>
      <c r="I3" s="144"/>
      <c r="J3" s="145"/>
      <c r="K3" s="130" t="s">
        <v>130</v>
      </c>
      <c r="L3" s="125"/>
      <c r="M3" s="153" t="str">
        <f>Proyecto!K3</f>
        <v>Fecha: 17 de septiembre de 2014</v>
      </c>
      <c r="N3" s="154"/>
      <c r="O3" s="154"/>
      <c r="P3" s="155"/>
      <c r="R3" s="11"/>
      <c r="S3" s="11"/>
      <c r="T3" s="11"/>
      <c r="U3" s="15"/>
      <c r="AE3" s="16"/>
    </row>
    <row r="4" spans="2:31" s="12" customFormat="1" ht="24" customHeight="1" x14ac:dyDescent="0.2">
      <c r="B4" s="134"/>
      <c r="C4" s="135"/>
      <c r="D4" s="143" t="s">
        <v>126</v>
      </c>
      <c r="E4" s="144"/>
      <c r="F4" s="144"/>
      <c r="G4" s="144"/>
      <c r="H4" s="144"/>
      <c r="I4" s="144"/>
      <c r="J4" s="145"/>
      <c r="K4" s="130" t="s">
        <v>127</v>
      </c>
      <c r="L4" s="125"/>
      <c r="M4" s="130" t="str">
        <f>Proyecto!K4</f>
        <v>Version 001</v>
      </c>
      <c r="N4" s="156"/>
      <c r="O4" s="156"/>
      <c r="P4" s="131"/>
      <c r="R4" s="11"/>
      <c r="U4" s="15"/>
      <c r="AE4" s="16"/>
    </row>
    <row r="5" spans="2:31" s="12" customFormat="1" ht="22.5" customHeight="1" thickBot="1" x14ac:dyDescent="0.25">
      <c r="B5" s="136"/>
      <c r="C5" s="137"/>
      <c r="D5" s="146" t="s">
        <v>128</v>
      </c>
      <c r="E5" s="147"/>
      <c r="F5" s="147"/>
      <c r="G5" s="147"/>
      <c r="H5" s="147"/>
      <c r="I5" s="147"/>
      <c r="J5" s="148"/>
      <c r="K5" s="132" t="s">
        <v>129</v>
      </c>
      <c r="L5" s="158"/>
      <c r="M5" s="164" t="s">
        <v>129</v>
      </c>
      <c r="N5" s="165"/>
      <c r="O5" s="165"/>
      <c r="P5" s="16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4" t="s">
        <v>0</v>
      </c>
      <c r="C7" s="124"/>
      <c r="D7" s="167" t="str">
        <f>Proyecto!$E$7</f>
        <v>Tableros de Control fase II</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2" t="s">
        <v>24</v>
      </c>
      <c r="C9" s="163"/>
      <c r="D9" s="159" t="s">
        <v>141</v>
      </c>
      <c r="E9" s="160"/>
      <c r="F9" s="160"/>
      <c r="G9" s="160"/>
      <c r="H9" s="160"/>
      <c r="I9" s="160"/>
      <c r="J9" s="160"/>
      <c r="K9" s="160"/>
      <c r="L9" s="160"/>
      <c r="M9" s="160"/>
      <c r="N9" s="160"/>
      <c r="O9" s="160"/>
      <c r="P9" s="161"/>
      <c r="AE9" s="1"/>
    </row>
    <row r="10" spans="2:31" customFormat="1" ht="7.5" customHeight="1" x14ac:dyDescent="0.2"/>
    <row r="11" spans="2:31" ht="39.75" customHeight="1" x14ac:dyDescent="0.2">
      <c r="B11" s="162" t="s">
        <v>25</v>
      </c>
      <c r="C11" s="163"/>
      <c r="D11" s="149" t="s">
        <v>166</v>
      </c>
      <c r="E11" s="149"/>
      <c r="F11" s="149"/>
      <c r="G11" s="149"/>
      <c r="H11" s="149"/>
      <c r="I11" s="149"/>
      <c r="J11" s="149"/>
      <c r="K11" s="149"/>
      <c r="L11" s="149"/>
      <c r="M11" s="149"/>
      <c r="N11" s="149"/>
      <c r="O11" s="149"/>
      <c r="P11" s="149"/>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0" t="s">
        <v>105</v>
      </c>
      <c r="C13" s="150"/>
      <c r="D13" s="44" t="s">
        <v>1</v>
      </c>
      <c r="E13" s="149" t="s">
        <v>167</v>
      </c>
      <c r="F13" s="149"/>
      <c r="G13" s="149"/>
      <c r="H13" s="149"/>
      <c r="I13" s="149"/>
      <c r="J13" s="149"/>
      <c r="K13" s="149"/>
      <c r="L13" s="149"/>
      <c r="M13" s="149"/>
      <c r="N13" s="149"/>
      <c r="O13" s="149"/>
      <c r="P13" s="149"/>
      <c r="AE13" s="1"/>
    </row>
    <row r="14" spans="2:31" s="47" customFormat="1" ht="21" customHeight="1" x14ac:dyDescent="0.2">
      <c r="B14" s="151"/>
      <c r="C14" s="151"/>
      <c r="D14" s="45" t="s">
        <v>107</v>
      </c>
      <c r="E14" s="149"/>
      <c r="F14" s="149"/>
      <c r="G14" s="149"/>
      <c r="H14" s="149"/>
      <c r="I14" s="149"/>
      <c r="J14" s="149"/>
      <c r="K14" s="149"/>
      <c r="L14" s="149"/>
      <c r="M14" s="149"/>
      <c r="N14" s="149"/>
      <c r="O14" s="149"/>
      <c r="P14" s="149"/>
      <c r="R14" s="11"/>
      <c r="U14" s="11"/>
    </row>
    <row r="15" spans="2:31" s="47" customFormat="1" ht="5.25" customHeight="1" x14ac:dyDescent="0.2">
      <c r="B15" s="10"/>
      <c r="C15" s="10"/>
      <c r="D15" s="46"/>
      <c r="E15" s="117"/>
      <c r="F15" s="117"/>
      <c r="G15" s="117"/>
      <c r="H15" s="117"/>
      <c r="I15" s="117"/>
      <c r="J15" s="117"/>
      <c r="K15" s="117"/>
      <c r="L15" s="117"/>
      <c r="M15" s="117"/>
      <c r="N15" s="117"/>
      <c r="O15" s="117"/>
      <c r="P15" s="117"/>
      <c r="R15" s="11"/>
      <c r="U15" s="11"/>
    </row>
    <row r="16" spans="2:31" ht="22.5" customHeight="1" x14ac:dyDescent="0.2">
      <c r="B16" s="150" t="s">
        <v>105</v>
      </c>
      <c r="C16" s="150"/>
      <c r="D16" s="48" t="s">
        <v>1</v>
      </c>
      <c r="E16" s="149" t="s">
        <v>168</v>
      </c>
      <c r="F16" s="149"/>
      <c r="G16" s="149"/>
      <c r="H16" s="149"/>
      <c r="I16" s="149"/>
      <c r="J16" s="149"/>
      <c r="K16" s="149"/>
      <c r="L16" s="149"/>
      <c r="M16" s="149"/>
      <c r="N16" s="149"/>
      <c r="O16" s="149"/>
      <c r="P16" s="149"/>
      <c r="AE16" s="1"/>
    </row>
    <row r="17" spans="2:21" s="51" customFormat="1" ht="21" customHeight="1" x14ac:dyDescent="0.2">
      <c r="B17" s="151"/>
      <c r="C17" s="151"/>
      <c r="D17" s="49" t="s">
        <v>108</v>
      </c>
      <c r="E17" s="149"/>
      <c r="F17" s="149"/>
      <c r="G17" s="149"/>
      <c r="H17" s="149"/>
      <c r="I17" s="149"/>
      <c r="J17" s="149"/>
      <c r="K17" s="149"/>
      <c r="L17" s="149"/>
      <c r="M17" s="149"/>
      <c r="N17" s="149"/>
      <c r="O17" s="149"/>
      <c r="P17" s="149"/>
      <c r="R17" s="11"/>
      <c r="U17" s="11"/>
    </row>
    <row r="18" spans="2:21" s="51" customFormat="1" ht="5.25" customHeight="1" x14ac:dyDescent="0.2">
      <c r="B18" s="10"/>
      <c r="C18" s="10"/>
      <c r="D18" s="50"/>
      <c r="E18" s="50"/>
      <c r="F18" s="50"/>
      <c r="G18" s="50"/>
      <c r="H18" s="50"/>
      <c r="I18" s="50"/>
      <c r="J18" s="50"/>
      <c r="K18" s="50"/>
      <c r="L18" s="50"/>
      <c r="M18" s="50"/>
      <c r="N18" s="50"/>
      <c r="O18" s="50"/>
      <c r="P18" s="50"/>
      <c r="R18" s="11"/>
      <c r="U18" s="11"/>
    </row>
    <row r="19" spans="2:21" s="51" customFormat="1" ht="5.25" customHeight="1" x14ac:dyDescent="0.2">
      <c r="B19" s="10"/>
      <c r="C19" s="10"/>
      <c r="D19" s="50"/>
      <c r="E19" s="50"/>
      <c r="F19" s="50"/>
      <c r="G19" s="50"/>
      <c r="H19" s="50"/>
      <c r="I19" s="50"/>
      <c r="J19" s="50"/>
      <c r="K19" s="50"/>
      <c r="L19" s="50"/>
      <c r="M19" s="50"/>
      <c r="N19" s="50"/>
      <c r="O19" s="50"/>
      <c r="P19" s="50"/>
      <c r="R19" s="11"/>
      <c r="U19" s="11"/>
    </row>
  </sheetData>
  <mergeCells count="26">
    <mergeCell ref="B5:C5"/>
    <mergeCell ref="D5:J5"/>
    <mergeCell ref="K5:L5"/>
    <mergeCell ref="D11:P11"/>
    <mergeCell ref="D9:P9"/>
    <mergeCell ref="B7:C7"/>
    <mergeCell ref="B11:C11"/>
    <mergeCell ref="B9:C9"/>
    <mergeCell ref="M5:P5"/>
    <mergeCell ref="D7:P7"/>
    <mergeCell ref="E13:P14"/>
    <mergeCell ref="B16:C17"/>
    <mergeCell ref="E16:P17"/>
    <mergeCell ref="B13:C14"/>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0:U65478 W20:AC65478 G20:M6547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I12" sqref="I1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8"/>
      <c r="C2" s="139"/>
      <c r="D2" s="168" t="s">
        <v>123</v>
      </c>
      <c r="E2" s="169"/>
      <c r="F2" s="169"/>
      <c r="G2" s="169"/>
      <c r="H2" s="170"/>
      <c r="I2" s="64" t="str">
        <f>Proyecto!K2</f>
        <v>Codigo: GC-F-015</v>
      </c>
      <c r="J2" s="25"/>
      <c r="K2" s="25"/>
      <c r="L2" s="25"/>
      <c r="M2" s="63"/>
      <c r="N2" s="63"/>
      <c r="T2" s="16"/>
    </row>
    <row r="3" spans="2:24" s="21" customFormat="1" ht="23.25" customHeight="1" thickBot="1" x14ac:dyDescent="0.25">
      <c r="B3" s="134"/>
      <c r="C3" s="135"/>
      <c r="D3" s="168" t="s">
        <v>125</v>
      </c>
      <c r="E3" s="169"/>
      <c r="F3" s="169"/>
      <c r="G3" s="169"/>
      <c r="H3" s="170"/>
      <c r="I3" s="65" t="str">
        <f>Proyecto!K3</f>
        <v>Fecha: 17 de septiembre de 2014</v>
      </c>
      <c r="J3" s="25"/>
      <c r="K3" s="25"/>
      <c r="L3" s="25"/>
      <c r="M3" s="63"/>
      <c r="N3" s="63"/>
      <c r="T3" s="16"/>
    </row>
    <row r="4" spans="2:24" s="21" customFormat="1" ht="24" customHeight="1" thickBot="1" x14ac:dyDescent="0.25">
      <c r="B4" s="134"/>
      <c r="C4" s="135"/>
      <c r="D4" s="168" t="s">
        <v>126</v>
      </c>
      <c r="E4" s="169"/>
      <c r="F4" s="169"/>
      <c r="G4" s="169"/>
      <c r="H4" s="170"/>
      <c r="I4" s="65" t="str">
        <f>Proyecto!K4</f>
        <v>Version 001</v>
      </c>
      <c r="J4" s="25"/>
      <c r="K4" s="25"/>
      <c r="L4" s="25"/>
      <c r="M4" s="63"/>
      <c r="N4" s="63"/>
      <c r="T4" s="16"/>
    </row>
    <row r="5" spans="2:24" s="21" customFormat="1" ht="22.5" customHeight="1" thickBot="1" x14ac:dyDescent="0.25">
      <c r="B5" s="136"/>
      <c r="C5" s="137"/>
      <c r="D5" s="171" t="s">
        <v>128</v>
      </c>
      <c r="E5" s="172"/>
      <c r="F5" s="172"/>
      <c r="G5" s="172"/>
      <c r="H5" s="173"/>
      <c r="I5" s="66" t="s">
        <v>129</v>
      </c>
      <c r="J5" s="25"/>
      <c r="K5" s="25"/>
      <c r="L5" s="25"/>
      <c r="M5" s="63"/>
      <c r="N5" s="63"/>
      <c r="T5" s="16"/>
    </row>
    <row r="6" spans="2:24" ht="5.25" customHeight="1" x14ac:dyDescent="0.2">
      <c r="B6" s="20"/>
      <c r="C6" s="20"/>
      <c r="D6" s="20"/>
      <c r="E6" s="20"/>
      <c r="F6" s="20"/>
      <c r="G6" s="43"/>
      <c r="H6" s="20"/>
      <c r="I6" s="20"/>
    </row>
    <row r="7" spans="2:24" ht="29.25" customHeight="1" x14ac:dyDescent="0.2">
      <c r="B7" s="124" t="s">
        <v>0</v>
      </c>
      <c r="C7" s="124"/>
      <c r="D7" s="167" t="str">
        <f>Proyecto!$E$7</f>
        <v>Tableros de Control fase II</v>
      </c>
      <c r="E7" s="167"/>
      <c r="F7" s="167"/>
      <c r="G7" s="167"/>
      <c r="H7" s="167"/>
      <c r="I7" s="167"/>
      <c r="X7" s="1"/>
    </row>
    <row r="8" spans="2:24" s="21" customFormat="1" ht="10.5" customHeight="1" x14ac:dyDescent="0.2">
      <c r="B8" s="10"/>
      <c r="C8" s="10"/>
      <c r="D8" s="6"/>
      <c r="E8" s="6"/>
      <c r="F8" s="6"/>
      <c r="G8" s="6"/>
      <c r="H8" s="6"/>
      <c r="I8" s="6"/>
      <c r="N8" s="25"/>
    </row>
    <row r="9" spans="2:24" ht="18.75" customHeight="1" x14ac:dyDescent="0.2">
      <c r="B9" s="176" t="s">
        <v>111</v>
      </c>
      <c r="C9" s="176"/>
      <c r="D9" s="176"/>
      <c r="E9" s="176"/>
      <c r="F9" s="176"/>
      <c r="G9" s="176"/>
      <c r="H9" s="176"/>
      <c r="I9" s="176"/>
      <c r="X9" s="1"/>
    </row>
    <row r="10" spans="2:24" ht="28.5" customHeight="1" x14ac:dyDescent="0.2">
      <c r="B10" s="174" t="s">
        <v>26</v>
      </c>
      <c r="C10" s="174"/>
      <c r="D10" s="175" t="s">
        <v>144</v>
      </c>
      <c r="E10" s="175"/>
      <c r="F10" s="175"/>
      <c r="G10" s="175"/>
      <c r="H10" s="175"/>
      <c r="I10" s="175"/>
      <c r="X10" s="1"/>
    </row>
    <row r="11" spans="2:24" ht="22.5" customHeight="1" x14ac:dyDescent="0.2">
      <c r="B11" s="174" t="s">
        <v>1</v>
      </c>
      <c r="C11" s="174"/>
      <c r="D11" s="174" t="s">
        <v>2</v>
      </c>
      <c r="E11" s="174"/>
      <c r="F11" s="31" t="s">
        <v>3</v>
      </c>
      <c r="G11" s="44" t="s">
        <v>109</v>
      </c>
      <c r="H11" s="44" t="s">
        <v>4</v>
      </c>
      <c r="I11" s="44" t="s">
        <v>110</v>
      </c>
      <c r="X11" s="1"/>
    </row>
    <row r="12" spans="2:24" ht="25.5" customHeight="1" x14ac:dyDescent="0.2">
      <c r="B12" s="175" t="s">
        <v>51</v>
      </c>
      <c r="C12" s="175"/>
      <c r="D12" s="175" t="s">
        <v>142</v>
      </c>
      <c r="E12" s="175"/>
      <c r="F12" s="93">
        <v>1</v>
      </c>
      <c r="G12" s="45" t="s">
        <v>119</v>
      </c>
      <c r="H12" s="45" t="s">
        <v>52</v>
      </c>
      <c r="I12" s="45" t="s">
        <v>143</v>
      </c>
      <c r="X12" s="1"/>
    </row>
    <row r="13" spans="2:24" ht="24.75" customHeight="1" x14ac:dyDescent="0.2">
      <c r="B13" s="174" t="s">
        <v>5</v>
      </c>
      <c r="C13" s="174"/>
      <c r="D13" s="175" t="s">
        <v>145</v>
      </c>
      <c r="E13" s="175"/>
      <c r="F13" s="175"/>
      <c r="G13" s="175"/>
      <c r="H13" s="175"/>
      <c r="I13" s="175"/>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4"/>
  <sheetViews>
    <sheetView showGridLines="0" zoomScale="90" zoomScaleNormal="90" workbookViewId="0">
      <selection activeCell="C16" sqref="C16"/>
    </sheetView>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67"/>
      <c r="C2" s="171" t="s">
        <v>123</v>
      </c>
      <c r="D2" s="172"/>
      <c r="E2" s="172"/>
      <c r="F2" s="173"/>
      <c r="G2" s="64" t="str">
        <f>Proyecto!K2</f>
        <v>Codigo: GC-F-015</v>
      </c>
      <c r="H2" s="11"/>
      <c r="I2" s="11"/>
      <c r="J2" s="15"/>
      <c r="T2" s="16"/>
    </row>
    <row r="3" spans="2:22" s="12" customFormat="1" ht="23.25" customHeight="1" thickBot="1" x14ac:dyDescent="0.25">
      <c r="B3" s="68"/>
      <c r="C3" s="171" t="s">
        <v>125</v>
      </c>
      <c r="D3" s="172"/>
      <c r="E3" s="172"/>
      <c r="F3" s="173"/>
      <c r="G3" s="65" t="str">
        <f>Proyecto!K3</f>
        <v>Fecha: 17 de septiembre de 2014</v>
      </c>
      <c r="H3" s="11"/>
      <c r="I3" s="11"/>
      <c r="J3" s="15"/>
      <c r="T3" s="16"/>
    </row>
    <row r="4" spans="2:22" s="12" customFormat="1" ht="24" customHeight="1" thickBot="1" x14ac:dyDescent="0.25">
      <c r="B4" s="68"/>
      <c r="C4" s="171" t="s">
        <v>126</v>
      </c>
      <c r="D4" s="172"/>
      <c r="E4" s="172"/>
      <c r="F4" s="173"/>
      <c r="G4" s="65" t="str">
        <f>Proyecto!K4</f>
        <v>Version 001</v>
      </c>
      <c r="J4" s="15"/>
      <c r="T4" s="16"/>
    </row>
    <row r="5" spans="2:22" s="12" customFormat="1" ht="22.5" customHeight="1" thickBot="1" x14ac:dyDescent="0.25">
      <c r="B5" s="69"/>
      <c r="C5" s="171" t="s">
        <v>128</v>
      </c>
      <c r="D5" s="172"/>
      <c r="E5" s="172"/>
      <c r="F5" s="173"/>
      <c r="G5" s="66" t="s">
        <v>129</v>
      </c>
      <c r="J5" s="11"/>
      <c r="T5" s="16"/>
    </row>
    <row r="6" spans="2:22" ht="5.25" customHeight="1" x14ac:dyDescent="0.2">
      <c r="B6" s="5"/>
      <c r="C6" s="20"/>
      <c r="D6" s="5"/>
      <c r="E6" s="5"/>
      <c r="F6" s="5"/>
      <c r="G6" s="5"/>
    </row>
    <row r="7" spans="2:22" ht="29.25" customHeight="1" x14ac:dyDescent="0.2">
      <c r="B7" s="35" t="s">
        <v>0</v>
      </c>
      <c r="C7" s="167" t="str">
        <f>Proyecto!$E$7</f>
        <v>Tableros de Control fase II</v>
      </c>
      <c r="D7" s="167"/>
      <c r="E7" s="167"/>
      <c r="F7" s="167"/>
      <c r="G7" s="167"/>
      <c r="V7" s="1"/>
    </row>
    <row r="9" spans="2:22" ht="18" customHeight="1" x14ac:dyDescent="0.2">
      <c r="B9" s="176" t="s">
        <v>42</v>
      </c>
      <c r="C9" s="176"/>
      <c r="D9" s="176"/>
      <c r="E9" s="176"/>
      <c r="F9" s="176"/>
      <c r="G9" s="176"/>
    </row>
    <row r="10" spans="2:22" customFormat="1" ht="15" customHeight="1" x14ac:dyDescent="0.2"/>
    <row r="11" spans="2:22" ht="20.25" customHeight="1" x14ac:dyDescent="0.2">
      <c r="B11" s="31" t="s">
        <v>74</v>
      </c>
      <c r="C11" s="31" t="s">
        <v>6</v>
      </c>
      <c r="D11" s="31" t="s">
        <v>14</v>
      </c>
      <c r="E11" s="31" t="s">
        <v>41</v>
      </c>
      <c r="F11" s="176" t="s">
        <v>15</v>
      </c>
      <c r="G11" s="176"/>
    </row>
    <row r="12" spans="2:22" ht="84" x14ac:dyDescent="0.2">
      <c r="B12" s="116" t="s">
        <v>59</v>
      </c>
      <c r="C12" s="116" t="s">
        <v>169</v>
      </c>
      <c r="D12" s="114" t="s">
        <v>62</v>
      </c>
      <c r="E12" s="94" t="s">
        <v>95</v>
      </c>
      <c r="F12" s="177" t="s">
        <v>140</v>
      </c>
      <c r="G12" s="177"/>
    </row>
    <row r="13" spans="2:22" ht="144" x14ac:dyDescent="0.2">
      <c r="B13" s="116" t="s">
        <v>60</v>
      </c>
      <c r="C13" s="116" t="s">
        <v>209</v>
      </c>
      <c r="D13" s="114" t="s">
        <v>63</v>
      </c>
      <c r="E13" s="94" t="s">
        <v>95</v>
      </c>
      <c r="F13" s="177" t="s">
        <v>140</v>
      </c>
      <c r="G13" s="177"/>
    </row>
    <row r="14" spans="2:22" ht="84.6" customHeight="1" x14ac:dyDescent="0.2">
      <c r="B14" s="116" t="s">
        <v>61</v>
      </c>
      <c r="C14" s="116" t="s">
        <v>210</v>
      </c>
      <c r="D14" s="114" t="s">
        <v>64</v>
      </c>
      <c r="E14" s="94" t="s">
        <v>95</v>
      </c>
      <c r="F14" s="177" t="s">
        <v>140</v>
      </c>
      <c r="G14" s="177"/>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5:L65484 H8:L14 N8:T6548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E12:E14</xm:sqref>
        </x14:dataValidation>
        <x14:dataValidation type="list" allowBlank="1" showInputMessage="1" showErrorMessage="1">
          <x14:formula1>
            <xm:f>'[1]No tocar'!#REF!</xm:f>
          </x14:formula1>
          <xm:sqref>B12:B14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6"/>
  <sheetViews>
    <sheetView zoomScale="115" zoomScaleNormal="115" workbookViewId="0">
      <selection activeCell="B16" sqref="B16"/>
    </sheetView>
  </sheetViews>
  <sheetFormatPr baseColWidth="10" defaultColWidth="11.42578125" defaultRowHeight="12.75" x14ac:dyDescent="0.2"/>
  <cols>
    <col min="1" max="1" width="5" style="70" customWidth="1"/>
    <col min="2" max="2" width="30.28515625" style="70" customWidth="1"/>
    <col min="3" max="3" width="25" style="70" customWidth="1"/>
    <col min="4" max="4" width="11.42578125" style="70"/>
    <col min="5" max="5" width="33" style="70" customWidth="1"/>
    <col min="6" max="6" width="20.7109375" style="70" customWidth="1"/>
    <col min="7" max="7" width="29.85546875" style="70" customWidth="1"/>
    <col min="8" max="8" width="15" style="70" customWidth="1"/>
    <col min="9" max="16384" width="11.42578125" style="70"/>
  </cols>
  <sheetData>
    <row r="1" spans="2:8" ht="13.5" thickBot="1" x14ac:dyDescent="0.25"/>
    <row r="2" spans="2:8" ht="18" customHeight="1" thickBot="1" x14ac:dyDescent="0.25">
      <c r="B2" s="74"/>
      <c r="C2" s="189" t="s">
        <v>123</v>
      </c>
      <c r="D2" s="190"/>
      <c r="E2" s="190"/>
      <c r="F2" s="190"/>
      <c r="G2" s="183" t="str">
        <f>Proyecto!K2</f>
        <v>Codigo: GC-F-015</v>
      </c>
      <c r="H2" s="184"/>
    </row>
    <row r="3" spans="2:8" ht="19.5" customHeight="1" thickBot="1" x14ac:dyDescent="0.25">
      <c r="B3" s="76"/>
      <c r="C3" s="189" t="s">
        <v>125</v>
      </c>
      <c r="D3" s="190"/>
      <c r="E3" s="190"/>
      <c r="F3" s="190"/>
      <c r="G3" s="185" t="str">
        <f>Proyecto!K3</f>
        <v>Fecha: 17 de septiembre de 2014</v>
      </c>
      <c r="H3" s="186"/>
    </row>
    <row r="4" spans="2:8" ht="19.5" customHeight="1" thickBot="1" x14ac:dyDescent="0.25">
      <c r="B4" s="76"/>
      <c r="C4" s="189" t="s">
        <v>126</v>
      </c>
      <c r="D4" s="190"/>
      <c r="E4" s="190"/>
      <c r="F4" s="190"/>
      <c r="G4" s="187" t="str">
        <f>Proyecto!K4</f>
        <v>Version 001</v>
      </c>
      <c r="H4" s="188"/>
    </row>
    <row r="5" spans="2:8" ht="21.75" customHeight="1" thickBot="1" x14ac:dyDescent="0.25">
      <c r="B5" s="78"/>
      <c r="C5" s="189" t="s">
        <v>128</v>
      </c>
      <c r="D5" s="190"/>
      <c r="E5" s="190"/>
      <c r="F5" s="190"/>
      <c r="G5" s="185" t="s">
        <v>129</v>
      </c>
      <c r="H5" s="186"/>
    </row>
    <row r="6" spans="2:8" ht="21" customHeight="1" x14ac:dyDescent="0.2"/>
    <row r="7" spans="2:8" ht="22.5" customHeight="1" x14ac:dyDescent="0.2">
      <c r="B7" s="178" t="s">
        <v>76</v>
      </c>
      <c r="C7" s="179"/>
      <c r="D7" s="179"/>
      <c r="E7" s="179"/>
      <c r="F7" s="179"/>
      <c r="G7" s="179"/>
      <c r="H7" s="179"/>
    </row>
    <row r="8" spans="2:8" ht="45" customHeight="1" x14ac:dyDescent="0.2">
      <c r="B8" s="180" t="s">
        <v>146</v>
      </c>
      <c r="C8" s="180"/>
      <c r="D8" s="180"/>
      <c r="E8" s="180"/>
      <c r="F8" s="180"/>
      <c r="G8" s="180"/>
      <c r="H8" s="180"/>
    </row>
    <row r="9" spans="2:8" x14ac:dyDescent="0.2">
      <c r="B9" s="71"/>
    </row>
    <row r="11" spans="2:8" ht="22.5" customHeight="1" x14ac:dyDescent="0.2">
      <c r="B11" s="181" t="s">
        <v>73</v>
      </c>
      <c r="C11" s="182"/>
      <c r="E11" s="178" t="s">
        <v>75</v>
      </c>
      <c r="F11" s="179"/>
      <c r="G11" s="179"/>
      <c r="H11" s="179"/>
    </row>
    <row r="13" spans="2:8" ht="20.25" customHeight="1" x14ac:dyDescent="0.2">
      <c r="B13" s="36" t="s">
        <v>6</v>
      </c>
      <c r="C13" s="36" t="s">
        <v>74</v>
      </c>
      <c r="D13" s="72"/>
      <c r="E13" s="36" t="s">
        <v>6</v>
      </c>
      <c r="F13" s="36" t="s">
        <v>74</v>
      </c>
      <c r="G13" s="36" t="s">
        <v>72</v>
      </c>
      <c r="H13" s="36" t="s">
        <v>90</v>
      </c>
    </row>
    <row r="14" spans="2:8" ht="24" customHeight="1" x14ac:dyDescent="0.2">
      <c r="B14" s="106" t="s">
        <v>170</v>
      </c>
      <c r="C14" s="118" t="s">
        <v>59</v>
      </c>
      <c r="E14" s="96" t="s">
        <v>148</v>
      </c>
      <c r="F14" s="96" t="s">
        <v>147</v>
      </c>
      <c r="G14" s="95" t="s">
        <v>149</v>
      </c>
      <c r="H14" s="107" t="s">
        <v>140</v>
      </c>
    </row>
    <row r="15" spans="2:8" ht="22.5" customHeight="1" x14ac:dyDescent="0.2">
      <c r="B15" s="106" t="s">
        <v>170</v>
      </c>
      <c r="C15" s="118" t="s">
        <v>60</v>
      </c>
      <c r="E15" s="73"/>
      <c r="F15" s="73"/>
      <c r="G15" s="73"/>
      <c r="H15" s="73"/>
    </row>
    <row r="16" spans="2:8" ht="21.95" customHeight="1" x14ac:dyDescent="0.2">
      <c r="B16" s="106" t="s">
        <v>171</v>
      </c>
      <c r="C16" s="118" t="s">
        <v>172</v>
      </c>
      <c r="E16" s="73"/>
      <c r="F16" s="73"/>
      <c r="G16" s="73"/>
      <c r="H16" s="73"/>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4"/>
      <c r="C2" s="189" t="s">
        <v>123</v>
      </c>
      <c r="D2" s="190"/>
      <c r="E2" s="190"/>
      <c r="F2" s="190"/>
      <c r="G2" s="183" t="str">
        <f>Proyecto!K2</f>
        <v>Codigo: GC-F-015</v>
      </c>
      <c r="H2" s="191"/>
      <c r="I2" s="191"/>
      <c r="J2" s="191"/>
      <c r="K2" s="191"/>
      <c r="L2" s="184"/>
      <c r="U2" s="16"/>
    </row>
    <row r="3" spans="1:21" s="18" customFormat="1" ht="23.25" customHeight="1" thickBot="1" x14ac:dyDescent="0.25">
      <c r="B3" s="76"/>
      <c r="C3" s="189" t="s">
        <v>125</v>
      </c>
      <c r="D3" s="190"/>
      <c r="E3" s="190"/>
      <c r="F3" s="190"/>
      <c r="G3" s="185" t="str">
        <f>Proyecto!K3</f>
        <v>Fecha: 17 de septiembre de 2014</v>
      </c>
      <c r="H3" s="192"/>
      <c r="I3" s="192"/>
      <c r="J3" s="192"/>
      <c r="K3" s="192"/>
      <c r="L3" s="186"/>
      <c r="U3" s="16"/>
    </row>
    <row r="4" spans="1:21" s="18" customFormat="1" ht="24" customHeight="1" thickBot="1" x14ac:dyDescent="0.25">
      <c r="B4" s="76"/>
      <c r="C4" s="189" t="s">
        <v>126</v>
      </c>
      <c r="D4" s="190"/>
      <c r="E4" s="190"/>
      <c r="F4" s="190"/>
      <c r="G4" s="187" t="str">
        <f>Proyecto!K4</f>
        <v>Version 001</v>
      </c>
      <c r="H4" s="193"/>
      <c r="I4" s="193"/>
      <c r="J4" s="193"/>
      <c r="K4" s="193"/>
      <c r="L4" s="188"/>
      <c r="U4" s="16"/>
    </row>
    <row r="5" spans="1:21" s="18" customFormat="1" ht="22.5" customHeight="1" thickBot="1" x14ac:dyDescent="0.25">
      <c r="B5" s="78"/>
      <c r="C5" s="189" t="s">
        <v>128</v>
      </c>
      <c r="D5" s="190"/>
      <c r="E5" s="190"/>
      <c r="F5" s="190"/>
      <c r="G5" s="185" t="s">
        <v>129</v>
      </c>
      <c r="H5" s="192"/>
      <c r="I5" s="192"/>
      <c r="J5" s="192"/>
      <c r="K5" s="192"/>
      <c r="L5" s="186"/>
      <c r="U5" s="16"/>
    </row>
    <row r="6" spans="1:21" ht="5.25" customHeight="1" x14ac:dyDescent="0.2">
      <c r="A6" s="7" t="str">
        <f>Proyecto!$E$7</f>
        <v>Tableros de Control fase II</v>
      </c>
      <c r="B6" s="17"/>
      <c r="C6" s="17"/>
      <c r="D6" s="17"/>
      <c r="E6" s="17"/>
      <c r="F6" s="17"/>
    </row>
    <row r="7" spans="1:21" ht="29.25" customHeight="1" x14ac:dyDescent="0.2">
      <c r="B7" s="35" t="s">
        <v>0</v>
      </c>
      <c r="C7" s="167" t="str">
        <f>Proyecto!$E$7</f>
        <v>Tableros de Control fase II</v>
      </c>
      <c r="D7" s="167"/>
      <c r="E7" s="167"/>
      <c r="F7" s="167"/>
      <c r="U7" s="1"/>
    </row>
    <row r="8" spans="1:21" x14ac:dyDescent="0.2">
      <c r="B8" s="18"/>
    </row>
    <row r="10" spans="1:21" ht="18" customHeight="1" x14ac:dyDescent="0.2">
      <c r="B10" s="35" t="s">
        <v>87</v>
      </c>
      <c r="C10" s="24" t="s">
        <v>86</v>
      </c>
    </row>
    <row r="11" spans="1:21" ht="6" customHeight="1" x14ac:dyDescent="0.2"/>
    <row r="12" spans="1:21" ht="18" customHeight="1" x14ac:dyDescent="0.2">
      <c r="B12" s="35" t="s">
        <v>46</v>
      </c>
      <c r="C12" s="24" t="s">
        <v>140</v>
      </c>
    </row>
    <row r="13" spans="1:21" ht="6" customHeight="1" x14ac:dyDescent="0.2"/>
    <row r="14" spans="1:21" ht="18" customHeight="1" x14ac:dyDescent="0.2">
      <c r="B14" s="35" t="s">
        <v>47</v>
      </c>
      <c r="C14" s="24" t="s">
        <v>140</v>
      </c>
    </row>
    <row r="15" spans="1:21" ht="6" customHeight="1" x14ac:dyDescent="0.2"/>
    <row r="16" spans="1:21" ht="18" customHeight="1" x14ac:dyDescent="0.2">
      <c r="B16" s="35" t="s">
        <v>43</v>
      </c>
      <c r="C16" s="23" t="s">
        <v>140</v>
      </c>
    </row>
    <row r="17" spans="2:3" ht="6" customHeight="1" x14ac:dyDescent="0.2"/>
    <row r="18" spans="2:3" ht="18" customHeight="1" x14ac:dyDescent="0.2">
      <c r="B18" s="35" t="s">
        <v>44</v>
      </c>
      <c r="C18" s="23" t="s">
        <v>140</v>
      </c>
    </row>
    <row r="19" spans="2:3" ht="6" customHeight="1" x14ac:dyDescent="0.2"/>
    <row r="20" spans="2:3" ht="18" customHeight="1" x14ac:dyDescent="0.2">
      <c r="B20" s="35" t="s">
        <v>45</v>
      </c>
      <c r="C20" s="23" t="s">
        <v>140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8"/>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24.140625" style="1" customWidth="1"/>
    <col min="4" max="4" width="34.85546875" style="1" customWidth="1"/>
    <col min="5" max="5" width="17.140625" style="1" customWidth="1"/>
    <col min="6" max="6" width="45.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3"/>
      <c r="C2" s="204"/>
      <c r="D2" s="194" t="s">
        <v>123</v>
      </c>
      <c r="E2" s="195"/>
      <c r="F2" s="195"/>
      <c r="G2" s="196"/>
      <c r="H2" s="75" t="str">
        <f>Proyecto!K2</f>
        <v>Codigo: GC-F-015</v>
      </c>
      <c r="P2" s="16"/>
    </row>
    <row r="3" spans="2:16" s="12" customFormat="1" ht="23.25" customHeight="1" thickBot="1" x14ac:dyDescent="0.25">
      <c r="B3" s="205"/>
      <c r="C3" s="206"/>
      <c r="D3" s="197" t="s">
        <v>125</v>
      </c>
      <c r="E3" s="198"/>
      <c r="F3" s="198"/>
      <c r="G3" s="199"/>
      <c r="H3" s="79" t="str">
        <f>Proyecto!K3</f>
        <v>Fecha: 17 de septiembre de 2014</v>
      </c>
      <c r="P3" s="16"/>
    </row>
    <row r="4" spans="2:16" s="12" customFormat="1" ht="24" customHeight="1" thickBot="1" x14ac:dyDescent="0.25">
      <c r="B4" s="205"/>
      <c r="C4" s="206"/>
      <c r="D4" s="200" t="s">
        <v>126</v>
      </c>
      <c r="E4" s="201"/>
      <c r="F4" s="201"/>
      <c r="G4" s="202"/>
      <c r="H4" s="77" t="str">
        <f>Proyecto!K4</f>
        <v>Version 001</v>
      </c>
      <c r="P4" s="16"/>
    </row>
    <row r="5" spans="2:16" s="12" customFormat="1" ht="22.5" customHeight="1" thickBot="1" x14ac:dyDescent="0.25">
      <c r="B5" s="207"/>
      <c r="C5" s="208"/>
      <c r="D5" s="197" t="s">
        <v>128</v>
      </c>
      <c r="E5" s="198"/>
      <c r="F5" s="198"/>
      <c r="G5" s="199"/>
      <c r="H5" s="79" t="s">
        <v>129</v>
      </c>
      <c r="P5" s="16"/>
    </row>
    <row r="6" spans="2:16" ht="5.25" customHeight="1" x14ac:dyDescent="0.2">
      <c r="B6" s="5"/>
      <c r="C6" s="5"/>
      <c r="D6" s="5"/>
      <c r="E6" s="5"/>
      <c r="F6" s="20"/>
      <c r="G6" s="5"/>
      <c r="H6" s="5"/>
    </row>
    <row r="7" spans="2:16" ht="29.25" customHeight="1" x14ac:dyDescent="0.2">
      <c r="B7" s="124" t="s">
        <v>0</v>
      </c>
      <c r="C7" s="124"/>
      <c r="D7" s="167" t="str">
        <f>Proyecto!$E$7</f>
        <v>Tableros de Control fase II</v>
      </c>
      <c r="E7" s="167"/>
      <c r="F7" s="167"/>
      <c r="G7" s="167"/>
      <c r="H7" s="167"/>
      <c r="P7" s="1"/>
    </row>
    <row r="8" spans="2:16" customFormat="1" ht="19.5" customHeight="1" x14ac:dyDescent="0.2"/>
    <row r="9" spans="2:16" ht="30" customHeight="1" x14ac:dyDescent="0.2">
      <c r="B9" s="209" t="s">
        <v>36</v>
      </c>
      <c r="C9" s="210"/>
      <c r="D9" s="210"/>
      <c r="E9" s="210"/>
      <c r="F9" s="210"/>
      <c r="G9" s="210"/>
      <c r="H9" s="210"/>
    </row>
    <row r="10" spans="2:16" ht="9.75" customHeight="1" x14ac:dyDescent="0.2">
      <c r="B10" s="206"/>
      <c r="C10" s="206"/>
      <c r="D10" s="206"/>
      <c r="E10" s="206"/>
      <c r="F10" s="206"/>
      <c r="G10" s="206"/>
      <c r="H10" s="206"/>
      <c r="P10" s="1"/>
    </row>
    <row r="11" spans="2:16" ht="25.5" customHeight="1" x14ac:dyDescent="0.2">
      <c r="B11" s="174" t="s">
        <v>6</v>
      </c>
      <c r="C11" s="174"/>
      <c r="D11" s="31" t="s">
        <v>7</v>
      </c>
      <c r="E11" s="33" t="s">
        <v>70</v>
      </c>
      <c r="F11" s="31" t="s">
        <v>11</v>
      </c>
      <c r="G11" s="31" t="s">
        <v>97</v>
      </c>
      <c r="H11" s="31" t="s">
        <v>8</v>
      </c>
      <c r="P11" s="1"/>
    </row>
    <row r="12" spans="2:16" ht="21.95" customHeight="1" x14ac:dyDescent="0.2">
      <c r="B12" s="149" t="s">
        <v>150</v>
      </c>
      <c r="C12" s="149"/>
      <c r="D12" s="97" t="s">
        <v>173</v>
      </c>
      <c r="E12" s="115">
        <v>2201000</v>
      </c>
      <c r="F12" s="101" t="s">
        <v>151</v>
      </c>
      <c r="G12" s="115" t="s">
        <v>95</v>
      </c>
      <c r="H12" s="115" t="s">
        <v>67</v>
      </c>
      <c r="P12" s="1"/>
    </row>
    <row r="13" spans="2:16" ht="21.75" customHeight="1" x14ac:dyDescent="0.2">
      <c r="B13" s="149" t="s">
        <v>174</v>
      </c>
      <c r="C13" s="149"/>
      <c r="D13" s="115" t="s">
        <v>175</v>
      </c>
      <c r="E13" s="115">
        <v>2201000</v>
      </c>
      <c r="F13" s="101" t="s">
        <v>176</v>
      </c>
      <c r="G13" s="115" t="s">
        <v>95</v>
      </c>
      <c r="H13" s="115" t="s">
        <v>67</v>
      </c>
      <c r="P13" s="1"/>
    </row>
    <row r="14" spans="2:16" ht="21.95" customHeight="1" x14ac:dyDescent="0.2">
      <c r="B14" s="149" t="s">
        <v>177</v>
      </c>
      <c r="C14" s="149"/>
      <c r="D14" s="115" t="s">
        <v>178</v>
      </c>
      <c r="E14" s="115">
        <v>220100</v>
      </c>
      <c r="F14" s="101" t="s">
        <v>179</v>
      </c>
      <c r="G14" s="115" t="s">
        <v>95</v>
      </c>
      <c r="H14" s="115" t="s">
        <v>67</v>
      </c>
      <c r="P14" s="1"/>
    </row>
    <row r="15" spans="2:16" ht="27.75" customHeight="1" x14ac:dyDescent="0.2">
      <c r="B15" s="149" t="s">
        <v>180</v>
      </c>
      <c r="C15" s="149"/>
      <c r="D15" s="116" t="s">
        <v>181</v>
      </c>
      <c r="E15" s="116">
        <v>2201000</v>
      </c>
      <c r="F15" s="101" t="s">
        <v>182</v>
      </c>
      <c r="G15" s="115" t="s">
        <v>95</v>
      </c>
      <c r="H15" s="115" t="s">
        <v>67</v>
      </c>
      <c r="O15" s="2"/>
      <c r="P15" s="1"/>
    </row>
    <row r="16" spans="2:16" ht="21.75" customHeight="1" x14ac:dyDescent="0.2">
      <c r="B16" s="149" t="s">
        <v>183</v>
      </c>
      <c r="C16" s="149"/>
      <c r="D16" s="115" t="s">
        <v>184</v>
      </c>
      <c r="E16" s="115">
        <v>2201000</v>
      </c>
      <c r="F16" s="98" t="s">
        <v>152</v>
      </c>
      <c r="G16" s="115" t="s">
        <v>95</v>
      </c>
      <c r="H16" s="115" t="s">
        <v>67</v>
      </c>
      <c r="P16" s="1"/>
    </row>
    <row r="17" spans="2:8" s="99" customFormat="1" ht="24" customHeight="1" x14ac:dyDescent="0.2">
      <c r="B17" s="149" t="s">
        <v>185</v>
      </c>
      <c r="C17" s="149"/>
      <c r="D17" s="115" t="s">
        <v>186</v>
      </c>
      <c r="E17" s="115">
        <v>2201000</v>
      </c>
      <c r="F17" s="101" t="s">
        <v>187</v>
      </c>
      <c r="G17" s="115" t="s">
        <v>95</v>
      </c>
      <c r="H17" s="115" t="s">
        <v>67</v>
      </c>
    </row>
    <row r="18" spans="2:8" ht="25.5" customHeight="1" x14ac:dyDescent="0.2">
      <c r="B18" s="149" t="s">
        <v>188</v>
      </c>
      <c r="C18" s="149"/>
      <c r="D18" s="116" t="s">
        <v>189</v>
      </c>
      <c r="E18" s="115">
        <v>2201000</v>
      </c>
      <c r="F18" s="101" t="s">
        <v>190</v>
      </c>
      <c r="G18" s="115" t="s">
        <v>95</v>
      </c>
      <c r="H18" s="115" t="s">
        <v>67</v>
      </c>
    </row>
  </sheetData>
  <mergeCells count="17">
    <mergeCell ref="B7:C7"/>
    <mergeCell ref="D7:H7"/>
    <mergeCell ref="B9:H9"/>
    <mergeCell ref="B11:C11"/>
    <mergeCell ref="B10:H10"/>
    <mergeCell ref="D2:G2"/>
    <mergeCell ref="D3:G3"/>
    <mergeCell ref="D4:G4"/>
    <mergeCell ref="D5:G5"/>
    <mergeCell ref="B2:C5"/>
    <mergeCell ref="B18:C18"/>
    <mergeCell ref="B16:C16"/>
    <mergeCell ref="B17:C17"/>
    <mergeCell ref="B12:C12"/>
    <mergeCell ref="B13:C13"/>
    <mergeCell ref="B15:C15"/>
    <mergeCell ref="B14:C14"/>
  </mergeCells>
  <conditionalFormatting sqref="D11">
    <cfRule type="cellIs" dxfId="18" priority="25" stopIfTrue="1" operator="equal">
      <formula>"Alto"</formula>
    </cfRule>
    <cfRule type="cellIs" dxfId="17" priority="26" stopIfTrue="1" operator="equal">
      <formula>"Medio"</formula>
    </cfRule>
    <cfRule type="cellIs" dxfId="16" priority="27" stopIfTrue="1" operator="equal">
      <formula>"Bajo"</formula>
    </cfRule>
  </conditionalFormatting>
  <conditionalFormatting sqref="D16:D17">
    <cfRule type="cellIs" dxfId="15" priority="4" stopIfTrue="1" operator="equal">
      <formula>"Alto"</formula>
    </cfRule>
    <cfRule type="cellIs" dxfId="14" priority="5" stopIfTrue="1" operator="equal">
      <formula>"Medio"</formula>
    </cfRule>
    <cfRule type="cellIs" dxfId="13" priority="6" stopIfTrue="1" operator="equal">
      <formula>"Bajo"</formula>
    </cfRule>
  </conditionalFormatting>
  <conditionalFormatting sqref="D13">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conditionalFormatting sqref="D12 D14">
    <cfRule type="cellIs" dxfId="9" priority="7" stopIfTrue="1" operator="equal">
      <formula>"Alto"</formula>
    </cfRule>
    <cfRule type="cellIs" dxfId="8" priority="8" stopIfTrue="1" operator="equal">
      <formula>"Medio"</formula>
    </cfRule>
    <cfRule type="cellIs" dxfId="7" priority="9" stopIfTrue="1" operator="equal">
      <formula>"Bajo"</formula>
    </cfRule>
  </conditionalFormatting>
  <dataValidations count="1">
    <dataValidation type="whole" allowBlank="1" showInputMessage="1" showErrorMessage="1" sqref="I9:N9 I18:N65494 F19:H65494">
      <formula1>1</formula1>
      <formula2>5</formula2>
    </dataValidation>
  </dataValidations>
  <hyperlinks>
    <hyperlink ref="F13" r:id="rId1"/>
    <hyperlink ref="F18" r:id="rId2"/>
    <hyperlink ref="F14" r:id="rId3"/>
    <hyperlink ref="F15" r:id="rId4"/>
    <hyperlink ref="F16" r:id="rId5"/>
    <hyperlink ref="F17" r:id="rId6"/>
    <hyperlink ref="F12" r:id="rId7"/>
  </hyperlinks>
  <pageMargins left="0.39370078740157483" right="0.39370078740157483" top="0.74803149606299213" bottom="0.74803149606299213" header="0.31496062992125984" footer="0.31496062992125984"/>
  <pageSetup scale="70" fitToHeight="0" orientation="landscape" r:id="rId8"/>
  <drawing r:id="rId9"/>
  <legacyDrawing r:id="rId10"/>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G12:G18</xm:sqref>
        </x14:dataValidation>
        <x14:dataValidation type="list" allowBlank="1" showInputMessage="1" showErrorMessage="1">
          <x14:formula1>
            <xm:f>'[1]No tocar'!#REF!</xm:f>
          </x14:formula1>
          <xm:sqref>H12:H18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zoomScale="90" zoomScaleNormal="90" workbookViewId="0"/>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4"/>
      <c r="C2" s="189" t="s">
        <v>123</v>
      </c>
      <c r="D2" s="190"/>
      <c r="E2" s="190"/>
      <c r="F2" s="190"/>
      <c r="G2" s="81" t="str">
        <f>Proyecto!K2</f>
        <v>Codigo: GC-F-015</v>
      </c>
      <c r="H2" s="80"/>
      <c r="P2" s="16"/>
    </row>
    <row r="3" spans="2:16" s="12" customFormat="1" ht="23.25" customHeight="1" thickBot="1" x14ac:dyDescent="0.25">
      <c r="B3" s="76"/>
      <c r="C3" s="189" t="s">
        <v>125</v>
      </c>
      <c r="D3" s="190"/>
      <c r="E3" s="190"/>
      <c r="F3" s="190"/>
      <c r="G3" s="79" t="str">
        <f>Proyecto!K3</f>
        <v>Fecha: 17 de septiembre de 2014</v>
      </c>
      <c r="H3" s="80"/>
      <c r="P3" s="16"/>
    </row>
    <row r="4" spans="2:16" s="12" customFormat="1" ht="24" customHeight="1" thickBot="1" x14ac:dyDescent="0.25">
      <c r="B4" s="76"/>
      <c r="C4" s="189" t="s">
        <v>126</v>
      </c>
      <c r="D4" s="190"/>
      <c r="E4" s="190"/>
      <c r="F4" s="190"/>
      <c r="G4" s="79" t="str">
        <f>Proyecto!K4</f>
        <v>Version 001</v>
      </c>
      <c r="H4" s="80"/>
      <c r="P4" s="16"/>
    </row>
    <row r="5" spans="2:16" s="12" customFormat="1" ht="22.5" customHeight="1" thickBot="1" x14ac:dyDescent="0.25">
      <c r="B5" s="78"/>
      <c r="C5" s="189" t="s">
        <v>128</v>
      </c>
      <c r="D5" s="190"/>
      <c r="E5" s="190"/>
      <c r="F5" s="190"/>
      <c r="G5" s="82" t="s">
        <v>129</v>
      </c>
      <c r="H5" s="80"/>
      <c r="P5" s="16"/>
    </row>
    <row r="6" spans="2:16" ht="5.25" customHeight="1" x14ac:dyDescent="0.2">
      <c r="B6" s="5"/>
      <c r="C6" s="5"/>
      <c r="D6" s="20"/>
      <c r="E6" s="5"/>
      <c r="F6" s="5"/>
    </row>
    <row r="7" spans="2:16" ht="29.25" customHeight="1" x14ac:dyDescent="0.2">
      <c r="B7" s="35" t="s">
        <v>0</v>
      </c>
      <c r="C7" s="126" t="str">
        <f>Proyecto!$E$7</f>
        <v>Tableros de Control fase II</v>
      </c>
      <c r="D7" s="126"/>
      <c r="E7" s="126"/>
      <c r="F7" s="126"/>
      <c r="G7" s="29"/>
      <c r="P7" s="1"/>
    </row>
    <row r="8" spans="2:16" ht="6.75" customHeight="1" x14ac:dyDescent="0.2">
      <c r="B8" s="8"/>
      <c r="C8" s="9"/>
      <c r="D8" s="9"/>
      <c r="E8" s="9"/>
      <c r="F8" s="9"/>
      <c r="P8" s="1"/>
    </row>
    <row r="9" spans="2:16" x14ac:dyDescent="0.2">
      <c r="B9" s="135"/>
      <c r="C9" s="135"/>
    </row>
    <row r="10" spans="2:16" ht="20.25" customHeight="1" x14ac:dyDescent="0.2">
      <c r="B10" s="211" t="s">
        <v>16</v>
      </c>
      <c r="C10" s="212"/>
      <c r="D10" s="212"/>
      <c r="E10" s="212"/>
      <c r="F10" s="212"/>
      <c r="G10" s="213"/>
    </row>
    <row r="11" spans="2:16" customFormat="1" ht="6" customHeight="1" x14ac:dyDescent="0.2"/>
    <row r="12" spans="2:16" ht="24.75" customHeight="1" x14ac:dyDescent="0.2">
      <c r="B12" s="32" t="s">
        <v>88</v>
      </c>
      <c r="C12" s="34" t="s">
        <v>17</v>
      </c>
      <c r="D12" s="34" t="s">
        <v>18</v>
      </c>
      <c r="E12" s="34" t="s">
        <v>19</v>
      </c>
      <c r="F12" s="34" t="s">
        <v>20</v>
      </c>
      <c r="G12" s="34" t="s">
        <v>21</v>
      </c>
    </row>
    <row r="13" spans="2:16" ht="44.25" customHeight="1" x14ac:dyDescent="0.2">
      <c r="B13" s="116" t="s">
        <v>150</v>
      </c>
      <c r="C13" s="114" t="s">
        <v>102</v>
      </c>
      <c r="D13" s="114" t="s">
        <v>191</v>
      </c>
      <c r="E13" s="114" t="s">
        <v>118</v>
      </c>
      <c r="F13" s="116" t="s">
        <v>153</v>
      </c>
      <c r="G13" s="114" t="s">
        <v>192</v>
      </c>
    </row>
    <row r="14" spans="2:16" s="99" customFormat="1" ht="44.25" customHeight="1" x14ac:dyDescent="0.2">
      <c r="B14" s="116" t="s">
        <v>174</v>
      </c>
      <c r="C14" s="114" t="s">
        <v>102</v>
      </c>
      <c r="D14" s="114" t="s">
        <v>191</v>
      </c>
      <c r="E14" s="114" t="s">
        <v>118</v>
      </c>
      <c r="F14" s="116" t="s">
        <v>153</v>
      </c>
      <c r="G14" s="114" t="s">
        <v>192</v>
      </c>
      <c r="P14" s="100"/>
    </row>
    <row r="15" spans="2:16" s="99" customFormat="1" ht="44.25" customHeight="1" x14ac:dyDescent="0.2">
      <c r="B15" s="116" t="s">
        <v>177</v>
      </c>
      <c r="C15" s="114" t="s">
        <v>102</v>
      </c>
      <c r="D15" s="114" t="s">
        <v>191</v>
      </c>
      <c r="E15" s="114" t="s">
        <v>118</v>
      </c>
      <c r="F15" s="116" t="s">
        <v>153</v>
      </c>
      <c r="G15" s="114" t="s">
        <v>192</v>
      </c>
      <c r="P15" s="100"/>
    </row>
    <row r="16" spans="2:16" s="99" customFormat="1" ht="44.25" customHeight="1" x14ac:dyDescent="0.2">
      <c r="B16" s="116" t="s">
        <v>180</v>
      </c>
      <c r="C16" s="114" t="s">
        <v>102</v>
      </c>
      <c r="D16" s="114" t="s">
        <v>191</v>
      </c>
      <c r="E16" s="114" t="s">
        <v>118</v>
      </c>
      <c r="F16" s="116" t="s">
        <v>153</v>
      </c>
      <c r="G16" s="114" t="s">
        <v>192</v>
      </c>
      <c r="P16" s="100"/>
    </row>
    <row r="17" spans="2:16" s="99" customFormat="1" ht="44.25" customHeight="1" x14ac:dyDescent="0.2">
      <c r="B17" s="116" t="s">
        <v>183</v>
      </c>
      <c r="C17" s="114" t="s">
        <v>102</v>
      </c>
      <c r="D17" s="114" t="s">
        <v>191</v>
      </c>
      <c r="E17" s="114" t="s">
        <v>118</v>
      </c>
      <c r="F17" s="116" t="s">
        <v>153</v>
      </c>
      <c r="G17" s="114" t="s">
        <v>192</v>
      </c>
      <c r="P17" s="100"/>
    </row>
    <row r="18" spans="2:16" s="99" customFormat="1" ht="44.25" customHeight="1" x14ac:dyDescent="0.2">
      <c r="B18" s="116" t="s">
        <v>185</v>
      </c>
      <c r="C18" s="114" t="s">
        <v>102</v>
      </c>
      <c r="D18" s="114" t="s">
        <v>191</v>
      </c>
      <c r="E18" s="114" t="s">
        <v>118</v>
      </c>
      <c r="F18" s="116" t="s">
        <v>153</v>
      </c>
      <c r="G18" s="114" t="s">
        <v>192</v>
      </c>
      <c r="P18" s="100"/>
    </row>
    <row r="19" spans="2:16" ht="36" x14ac:dyDescent="0.2">
      <c r="B19" s="116" t="s">
        <v>188</v>
      </c>
      <c r="C19" s="114" t="s">
        <v>102</v>
      </c>
      <c r="D19" s="114" t="s">
        <v>191</v>
      </c>
      <c r="E19" s="114" t="s">
        <v>118</v>
      </c>
      <c r="F19" s="116" t="s">
        <v>153</v>
      </c>
      <c r="G19" s="114" t="s">
        <v>192</v>
      </c>
    </row>
    <row r="20" spans="2:16" ht="12.75" x14ac:dyDescent="0.2">
      <c r="C20" s="30"/>
    </row>
    <row r="21" spans="2:16" ht="12.75" x14ac:dyDescent="0.2">
      <c r="C21" s="30"/>
    </row>
    <row r="22" spans="2:16" ht="12.75" x14ac:dyDescent="0.2">
      <c r="C22" s="30"/>
    </row>
    <row r="23" spans="2:16" ht="12.75" x14ac:dyDescent="0.2">
      <c r="C23"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20:E65501 G11 G9 H9:N65501 G20:G65501">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E13:E19</xm:sqref>
        </x14:dataValidation>
        <x14:dataValidation type="list" allowBlank="1" showInputMessage="1" showErrorMessage="1">
          <x14:formula1>
            <xm:f>'[1]No tocar'!#REF!</xm:f>
          </x14:formula1>
          <xm:sqref>C13:C19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V12"/>
  <sheetViews>
    <sheetView showGridLines="0" zoomScale="90" zoomScaleNormal="90" workbookViewId="0">
      <selection activeCell="F25" sqref="F25"/>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89" t="s">
        <v>123</v>
      </c>
      <c r="D2" s="190"/>
      <c r="E2" s="190"/>
      <c r="F2" s="190"/>
      <c r="G2" s="183" t="str">
        <f>Proyecto!K2</f>
        <v>Codigo: GC-F-015</v>
      </c>
      <c r="H2" s="184"/>
      <c r="I2" s="11"/>
      <c r="J2" s="11"/>
      <c r="K2" s="11"/>
      <c r="L2" s="15"/>
      <c r="V2" s="16"/>
    </row>
    <row r="3" spans="2:22" s="12" customFormat="1" ht="23.25" customHeight="1" thickBot="1" x14ac:dyDescent="0.25">
      <c r="B3" s="76"/>
      <c r="C3" s="189" t="s">
        <v>125</v>
      </c>
      <c r="D3" s="190"/>
      <c r="E3" s="190"/>
      <c r="F3" s="190"/>
      <c r="G3" s="185" t="str">
        <f>Proyecto!K3</f>
        <v>Fecha: 17 de septiembre de 2014</v>
      </c>
      <c r="H3" s="186"/>
      <c r="I3" s="11"/>
      <c r="J3" s="11"/>
      <c r="K3" s="11"/>
      <c r="L3" s="15"/>
      <c r="V3" s="16"/>
    </row>
    <row r="4" spans="2:22" s="12" customFormat="1" ht="24" customHeight="1" thickBot="1" x14ac:dyDescent="0.25">
      <c r="B4" s="76"/>
      <c r="C4" s="189" t="s">
        <v>126</v>
      </c>
      <c r="D4" s="190"/>
      <c r="E4" s="190"/>
      <c r="F4" s="190"/>
      <c r="G4" s="187" t="str">
        <f>Proyecto!K4</f>
        <v>Version 001</v>
      </c>
      <c r="H4" s="188"/>
      <c r="I4" s="11"/>
      <c r="L4" s="15"/>
      <c r="V4" s="16"/>
    </row>
    <row r="5" spans="2:22" s="12" customFormat="1" ht="22.5" customHeight="1" thickBot="1" x14ac:dyDescent="0.25">
      <c r="B5" s="78"/>
      <c r="C5" s="189" t="s">
        <v>128</v>
      </c>
      <c r="D5" s="190"/>
      <c r="E5" s="190"/>
      <c r="F5" s="190"/>
      <c r="G5" s="185" t="s">
        <v>129</v>
      </c>
      <c r="H5" s="186"/>
      <c r="I5" s="11"/>
      <c r="L5" s="11"/>
      <c r="V5" s="16"/>
    </row>
    <row r="6" spans="2:22" ht="5.25" customHeight="1" x14ac:dyDescent="0.2">
      <c r="B6" s="5"/>
      <c r="C6" s="5"/>
      <c r="D6" s="5"/>
      <c r="E6" s="5"/>
      <c r="F6" s="5"/>
      <c r="G6" s="5"/>
      <c r="H6" s="5"/>
    </row>
    <row r="7" spans="2:22" ht="29.25" customHeight="1" x14ac:dyDescent="0.2">
      <c r="B7" s="37" t="s">
        <v>0</v>
      </c>
      <c r="C7" s="167" t="str">
        <f>Proyecto!$E$7</f>
        <v>Tableros de Control fase II</v>
      </c>
      <c r="D7" s="167"/>
      <c r="E7" s="167"/>
      <c r="F7" s="167"/>
      <c r="G7" s="167"/>
      <c r="H7" s="167"/>
      <c r="V7" s="1"/>
    </row>
    <row r="9" spans="2:22" ht="15" customHeight="1" x14ac:dyDescent="0.2">
      <c r="B9" s="176" t="s">
        <v>9</v>
      </c>
      <c r="C9" s="176"/>
      <c r="D9" s="176"/>
      <c r="E9" s="176"/>
      <c r="F9" s="176"/>
      <c r="G9" s="176"/>
      <c r="H9" s="176"/>
    </row>
    <row r="10" spans="2:22" customFormat="1" ht="15" customHeight="1" x14ac:dyDescent="0.2"/>
    <row r="11" spans="2:22" ht="33.75" customHeight="1" x14ac:dyDescent="0.2">
      <c r="B11" s="174" t="s">
        <v>89</v>
      </c>
      <c r="C11" s="174"/>
      <c r="D11" s="31" t="s">
        <v>27</v>
      </c>
      <c r="E11" s="31" t="s">
        <v>10</v>
      </c>
      <c r="F11" s="42" t="s">
        <v>12</v>
      </c>
      <c r="G11" s="31" t="s">
        <v>13</v>
      </c>
      <c r="H11" s="31" t="s">
        <v>122</v>
      </c>
    </row>
    <row r="12" spans="2:22" ht="99" customHeight="1" x14ac:dyDescent="0.2">
      <c r="B12" s="149" t="s">
        <v>193</v>
      </c>
      <c r="C12" s="149"/>
      <c r="D12" s="115" t="s">
        <v>140</v>
      </c>
      <c r="E12" s="113" t="s">
        <v>194</v>
      </c>
      <c r="F12" s="113" t="s">
        <v>195</v>
      </c>
      <c r="G12" s="112">
        <v>42719</v>
      </c>
      <c r="H12" s="113" t="s">
        <v>196</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L65497 N8:T65497 F13:G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NV5X2DCNMZXR-567313764-86</_dlc_DocId>
    <_dlc_DocIdUrl xmlns="0948c079-19c9-4a36-bb7d-d65ca794eba7">
      <Url>https://www.supersociedades.gov.co/superintendencia/oficina-asesora-de-planeacion/planesdeaccion/_layouts/15/DocIdRedir.aspx?ID=NV5X2DCNMZXR-567313764-86</Url>
      <Description>NV5X2DCNMZXR-567313764-86</Description>
    </_dlc_DocIdUrl>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33EF3C8-315F-4B71-BCFC-362896534FC2}">
  <ds:schemaRefs>
    <ds:schemaRef ds:uri="office.server.policy"/>
  </ds:schemaRefs>
</ds:datastoreItem>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83B80AF7-C0CC-40BD-B88F-653E389FCD3E}">
  <ds:schemaRefs>
    <ds:schemaRef ds:uri="http://schemas.microsoft.com/office/2006/metadata/customXsn"/>
  </ds:schemaRefs>
</ds:datastoreItem>
</file>

<file path=customXml/itemProps5.xml><?xml version="1.0" encoding="utf-8"?>
<ds:datastoreItem xmlns:ds="http://schemas.openxmlformats.org/officeDocument/2006/customXml" ds:itemID="{D18C8983-A681-4D1D-9A52-B80A04F97531}"/>
</file>

<file path=customXml/itemProps6.xml><?xml version="1.0" encoding="utf-8"?>
<ds:datastoreItem xmlns:ds="http://schemas.openxmlformats.org/officeDocument/2006/customXml" ds:itemID="{7A12BB35-B126-48EE-BCD1-9F077662FA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Clínica de Casos Fase II</dc:title>
  <dc:creator>José Manuel Piratoba Lemus</dc:creator>
  <cp:keywords>SGSI</cp:keywords>
  <cp:lastModifiedBy>Hoslander Adlai Saenz Barrera</cp:lastModifiedBy>
  <cp:lastPrinted>2014-09-04T14:54:30Z</cp:lastPrinted>
  <dcterms:created xsi:type="dcterms:W3CDTF">2009-01-14T13:57:13Z</dcterms:created>
  <dcterms:modified xsi:type="dcterms:W3CDTF">2017-01-26T16:56:58Z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908a55b8-f808-4552-93f7-ece17578835c</vt:lpwstr>
  </property>
</Properties>
</file>