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3.xml" ContentType="application/vnd.openxmlformats-officedocument.spreadsheetml.worksheet+xml"/>
  <Override PartName="/xl/drawings/drawing4.xml" ContentType="application/vnd.openxmlformats-officedocument.drawing+xml"/>
  <Override PartName="/xl/worksheets/sheet1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7.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worksheets/sheet12.xml" ContentType="application/vnd.openxmlformats-officedocument.spreadsheetml.worksheet+xml"/>
  <Override PartName="/xl/worksheets/sheet9.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comments2.xml" ContentType="application/vnd.openxmlformats-officedocument.spreadsheetml.comments+xml"/>
  <Override PartName="/xl/comments1.xml" ContentType="application/vnd.openxmlformats-officedocument.spreadsheetml.comments+xml"/>
  <Override PartName="/docProps/app.xml" ContentType="application/vnd.openxmlformats-officedocument.extended-properties+xml"/>
  <Override PartName="/docProps/custom.xml" ContentType="application/vnd.openxmlformats-officedocument.custom-properties+xml"/>
  <Override PartName="/xl/comments4.xml" ContentType="application/vnd.openxmlformats-officedocument.spreadsheetml.comments+xml"/>
  <Override PartName="/xl/comments9.xml" ContentType="application/vnd.openxmlformats-officedocument.spreadsheetml.comments+xml"/>
  <Override PartName="/xl/comments8.xml" ContentType="application/vnd.openxmlformats-officedocument.spreadsheetml.comments+xml"/>
  <Override PartName="/xl/comments6.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xl/comments10.xml" ContentType="application/vnd.openxmlformats-officedocument.spreadsheetml.comments+xml"/>
  <Override PartName="/xl/comments3.xml" ContentType="application/vnd.openxmlformats-officedocument.spreadsheetml.comment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xl/calcChain.xml" ContentType="application/vnd.openxmlformats-officedocument.spreadsheetml.calcChain+xml"/>
  <Override PartName="/customXml/itemProps1.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defaultThemeVersion="124226"/>
  <bookViews>
    <workbookView xWindow="0" yWindow="420" windowWidth="15360" windowHeight="7536" tabRatio="1000" activeTab="5"/>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state="hidden"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Actividades'!$B$1:$L$21</definedName>
    <definedName name="_xlnm.Print_Area" localSheetId="2">Indicadores!$B$2:$I$14</definedName>
    <definedName name="_xlnm.Print_Area" localSheetId="6">Interesados!$B$2:$H$27</definedName>
    <definedName name="_xlnm.Print_Area" localSheetId="1">'Justificación - Objetivo'!$B$1:$P$23</definedName>
    <definedName name="_xlnm.Print_Area" localSheetId="7">'Plan de comunicaciones'!$B$2:$H$29</definedName>
    <definedName name="_xlnm.Print_Area" localSheetId="0">Proyecto!$C$2:$I$8</definedName>
    <definedName name="_xlnm.Print_Area" localSheetId="5">'Recursos Financieros'!$B$2:$F$8</definedName>
    <definedName name="_xlnm.Print_Area" localSheetId="3">'Recursos Humanos'!$B$2:$G$20</definedName>
    <definedName name="_xlnm.Print_Area" localSheetId="8">Requerimientos!$B$2:$H$27</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L23" i="11" l="1"/>
  <c r="B19" i="4" l="1"/>
  <c r="I20" i="11"/>
  <c r="I17" i="11"/>
  <c r="I16" i="11"/>
  <c r="E23" i="11"/>
  <c r="I15" i="11" l="1"/>
  <c r="I14" i="11"/>
  <c r="I13" i="11"/>
  <c r="I12" i="11"/>
  <c r="I11" i="11"/>
  <c r="D7" i="11"/>
  <c r="I21" i="11" l="1"/>
  <c r="D7" i="9" l="1"/>
  <c r="E18" i="4" l="1"/>
  <c r="E17" i="4"/>
  <c r="E16" i="4"/>
  <c r="B27" i="4"/>
  <c r="B26" i="4"/>
  <c r="B24" i="4"/>
  <c r="B23" i="4"/>
  <c r="B22" i="4"/>
  <c r="B21" i="4"/>
  <c r="B20" i="4"/>
  <c r="B18" i="4"/>
  <c r="B17" i="4"/>
  <c r="B16" i="4"/>
  <c r="B15" i="4"/>
  <c r="B17" i="7" l="1"/>
  <c r="B13" i="7"/>
  <c r="C7" i="4" l="1"/>
  <c r="B12" i="4"/>
  <c r="B18" i="7" l="1"/>
  <c r="B19" i="7"/>
  <c r="D7" i="3"/>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C7" i="7" l="1"/>
  <c r="D7" i="8"/>
  <c r="D7" i="6"/>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authors>
    <author>Nelson Roman Navarrete Navarrete</author>
  </authors>
  <commentList>
    <comment ref="H12" authorId="0">
      <text>
        <r>
          <rPr>
            <b/>
            <sz val="9"/>
            <color indexed="81"/>
            <rFont val="Tahoma"/>
            <charset val="1"/>
          </rPr>
          <t>Nelson Roman Navarrete Navarrete:</t>
        </r>
        <r>
          <rPr>
            <sz val="9"/>
            <color indexed="81"/>
            <rFont val="Tahoma"/>
            <charset val="1"/>
          </rPr>
          <t xml:space="preserve">
Se acepto solicitud de ampliación del plazo que anteriormente era del 06/08/2015</t>
        </r>
      </text>
    </comment>
    <comment ref="D20" authorId="0">
      <text>
        <r>
          <rPr>
            <b/>
            <sz val="9"/>
            <color indexed="81"/>
            <rFont val="Tahoma"/>
            <charset val="1"/>
          </rPr>
          <t>Nelson Roman Navarrete Navarrete:</t>
        </r>
        <r>
          <rPr>
            <sz val="9"/>
            <color indexed="81"/>
            <rFont val="Tahoma"/>
            <charset val="1"/>
          </rPr>
          <t xml:space="preserve">
La Delegatura de AEC como responsable del entregable mediante correo electrónico informó que el número de mesas de trabajo era de 4 y no de 5 como inicilamente habían programado.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4"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<sst xmlns="http://schemas.openxmlformats.org/spreadsheetml/2006/main" count="560" uniqueCount="289">
  <si>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</si>
  <si>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</si>
  <si>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</si>
  <si>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</si>
  <si>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</si>
  <si>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</si>
  <si>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</si>
  <si>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</si>
  <si>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</si>
  <si>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</si>
  <si>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</si>
  <si>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</si>
  <si>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</si>
  <si>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</si>
  <si>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</si>
  <si>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</si>
  <si>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</si>
  <si>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</si>
  <si>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</si>
  <si>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</si>
  <si>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</si>
  <si>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</si>
  <si>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</si>
  <si>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</si>
  <si>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</si>
  <si>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</si>
  <si>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</si>
  <si>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</si>
  <si>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</si>
  <si>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</si>
  <si>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</si>
  <si>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</si>
  <si>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</si>
  <si>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</si>
  <si>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</si>
  <si>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</si>
  <si>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</si>
  <si>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</si>
  <si>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</si>
  <si>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</si>
  <si>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</si>
  <si>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</si>
  <si>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</si>
  <si>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</si>
  <si>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</si>
  <si>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</si>
  <si>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</si>
  <si>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</si>
  <si>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</si>
  <si>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</si>
  <si>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</si>
  <si>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</si>
  <si>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</si>
  <si>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</si>
  <si>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</si>
  <si>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</si>
  <si>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</si>
  <si>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</si>
  <si>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</si>
  <si>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</si>
  <si>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</si>
  <si>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</si>
  <si>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</si>
  <si>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</si>
  <si>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</si>
  <si>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</si>
  <si>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</si>
  <si>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</si>
  <si>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</si>
  <si>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</si>
  <si>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</si>
  <si>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</si>
  <si>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</si>
  <si>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</si>
  <si>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</si>
  <si>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</si>
  <si>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</si>
  <si>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</si>
  <si>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</si>
  <si>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</si>
  <si>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</si>
  <si>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</si>
  <si>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</si>
  <si>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</si>
  <si>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</si>
  <si>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</si>
  <si>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</si>
  <si>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 - PRESUPUESTO DE INVERSIÓN</t>
  </si>
  <si>
    <t>NOMBRE DE INTERESADO</t>
  </si>
  <si>
    <t>DESCRIPCIÓN DEL REQUERIMIENTO</t>
  </si>
  <si>
    <t>telefono</t>
  </si>
  <si>
    <t>FECHA PROGRAMADA DE INICIO</t>
  </si>
  <si>
    <t>FECHA PROGRAMADA DE FINALIZACIÓN</t>
  </si>
  <si>
    <t>DURACIÓN DE LA ACTIVIDAD (Semanas)</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</si>
  <si>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</si>
  <si>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</si>
  <si>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</si>
  <si>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</si>
  <si>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</si>
  <si>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</si>
  <si>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</si>
  <si>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</si>
  <si>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</si>
  <si>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</si>
  <si>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</si>
  <si>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</si>
  <si>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</si>
  <si>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</si>
  <si>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</si>
  <si>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</si>
  <si>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</si>
  <si>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</si>
  <si>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</si>
  <si>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</si>
  <si>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</si>
  <si>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</si>
  <si>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</si>
  <si>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</si>
  <si>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</si>
  <si>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</si>
  <si>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</si>
  <si>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</si>
  <si>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</si>
  <si>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</si>
  <si>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</si>
  <si>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</si>
  <si>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</si>
  <si>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</si>
  <si>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</si>
  <si>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</si>
  <si>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Delegado para Procedimientos de Insolvencia</t>
  </si>
  <si>
    <t>Francisco Reyes Villamizar
Superintendente de Sociedades</t>
  </si>
  <si>
    <t>Francisco Reyes Villamizar</t>
  </si>
  <si>
    <t>Superintendente de Sociedades</t>
  </si>
  <si>
    <t>03-112015</t>
  </si>
  <si>
    <t>03-112016</t>
  </si>
  <si>
    <t>Que el documento debe estar  acorde con las políticas en materia laboral y pensional.</t>
  </si>
  <si>
    <t>Documento</t>
  </si>
  <si>
    <t>Fortalecer la estructura institucional y las competencias de los funcionarios.</t>
  </si>
  <si>
    <t>Moralización y Transparencia en la Administración Píblica</t>
  </si>
  <si>
    <t>Jefe Oficina Asesora de Planeación</t>
  </si>
  <si>
    <t>Ligia Stella Rodríguez
Jefe Oficina de Planeación ( e)</t>
  </si>
  <si>
    <t>NelsonRomán Navarrete
Profesional Oficina de Planeación</t>
  </si>
  <si>
    <t>Ligia Stella Rodríguez</t>
  </si>
  <si>
    <t>Profesional Oficina de Planeación</t>
  </si>
  <si>
    <t>Secretaria General</t>
  </si>
  <si>
    <t>Delegado para Procedimientos Mercantiles</t>
  </si>
  <si>
    <t>Delegado para Inspección, Vigilancia y Control</t>
  </si>
  <si>
    <t>Delegado de Asuntos Económicos y Contables</t>
  </si>
  <si>
    <t>Coordinador Grupo Administrativo</t>
  </si>
  <si>
    <t>Director de Informática y Desarrollo</t>
  </si>
  <si>
    <t>Coordinador Grupo Arquitectura de Datos</t>
  </si>
  <si>
    <t>Grupos de interés de la Supersociedades</t>
  </si>
  <si>
    <t>Contratista</t>
  </si>
  <si>
    <t xml:space="preserve">Definir fecha de realización; definir estrategia de comunicación; dar dircetrices sobre los temas a tratar; aprobar informe de gestión a publicar; aprobar la presentación para la audiencia; liderar la audiencia; firmar invitaciones de personalidades a invitar. </t>
  </si>
  <si>
    <t xml:space="preserve">Acta con determinación de la fecha, la estrategia de comunicación, las directrices sobre temas; propuesta de informe de gestión a publicar aprobado; propuesta de presentación de temas en la audiencia aprobado.  </t>
  </si>
  <si>
    <t xml:space="preserve">Elaborar y remitir el Informe de Gestión de la delegatura en los formatos establecidos, siguiendo los lineamientos definidos; elaborar y remitir la presentación de los temas de la delegatura segun el esquema definido en la plantilla establecida y participar en los ensayos programados y exponer su presentación el día de la audiencia, de acuerdo con la estrategia de comunicación definida.  </t>
  </si>
  <si>
    <t>Ligia Stella Rodriguez</t>
  </si>
  <si>
    <t>Nelson Román Navarrete</t>
  </si>
  <si>
    <t>José Miguel Mendoza</t>
  </si>
  <si>
    <t>Juan Camilo Herrera</t>
  </si>
  <si>
    <t>Juan Antonio Duque Duque</t>
  </si>
  <si>
    <t>Juan Esteban Rojas</t>
  </si>
  <si>
    <t>Jorge Bernardo Gómez</t>
  </si>
  <si>
    <t>Amanda Rocio Fernández</t>
  </si>
  <si>
    <t>Empresarios</t>
  </si>
  <si>
    <t>Dar directrices para estudio de conveniencia si la estrategia de comunicación lo requiere; firmar el contrato si la estrategia de comunicación lo requiere; hacer seguimiento a la ejecución del contrato y ejecutar acciones de supervisión del contrato; definir formatos y solicitar envío de informes de gestión de las Areas; revisar informe de gestión para publicar; definir plantilla y solicitar envío de presentación de la gestión de las áreas; revisar presentación para la audiencia; acompañamiento a todas las fases de ejecución de la audiencia.</t>
  </si>
  <si>
    <t>Elaborar estudio de conveniencia, si la estrategia de comunicación lo requiere; revisión del contrato si la estrategia de comunicación lo requiere; hacer seguimiento a la ejecución del contrato y adelantar  acciones de ejecución del contrato; elaborar formatos y preparar correos de solicitud de envío de informes de gestión de las Areas; consolidación del informe de gestión para revisión; solicitud de publicación del informe de gestión; elaborar plantilla y preparar correos solicitando el envío de presentación de la gestión de las áreas; consolidar presentación para la audiencia; acompañamiento a todas las fases de ejecución de la audiencia.</t>
  </si>
  <si>
    <t>Estudio de conveniencia remitido; contrato firmado; actas de inicio y finalización firmadas; Informe de supervisor firmado y entregado; formatos de informe de gestión diseñados y enviados; solicitudes de envío de informes de gestión remitidas; informe de gestión 2014-2015 revisado para publicar; plantillas de presentación definidas; solicitudes de envío de presentación de la gestión remitidas; presentación para audiencia revisada.</t>
  </si>
  <si>
    <t>Web Master</t>
  </si>
  <si>
    <t>Diana Aguasaco</t>
  </si>
  <si>
    <t xml:space="preserve">Estudio de conveniencia elaborado; contrato revisado; actas de inicio y finalización elaboradas para firma; Informe de supervisor elaborado;  formatos de informe de gestión elaborados; solicitudes de envío de informes de gestión preparados; informe de gestión 2014-2015 consolidado para revisar; plantillas de presentación elaboradas; solicitudes de envío de presentación de la gestión preparadas; presentación para audiencia consolidada;
 </t>
  </si>
  <si>
    <t xml:space="preserve">Elaborar y remitir el Informe de Gestión de la Secretaría General en los formatos establecidos, siguiendo los lineamientos definidos; elaborar y remitir la presentación de los temas de la Secretaría segun el esquema definido en la plantilla establecida y participar en los ensayos programados y exponer su presentación el día de la audiencia, de acuerdo con la estrategia de comunicación definida.  </t>
  </si>
  <si>
    <t xml:space="preserve">Informe de gestión de la Delegatura  elaborado y entregado; presentación con la gestión de la Delegatura elaborada y entregada; filmación de la presentación el día de la audiencia de acuerdo a la estrategia de comunicación.  </t>
  </si>
  <si>
    <t xml:space="preserve">Informe de gestión de la Secretaría elaborado y entregado; presentación con la gestión de la Secretaría General elaborada y entregada; filmación de la presentación el día de la audiencia de acuerdo a la estrategia de comunicación.  </t>
  </si>
  <si>
    <t xml:space="preserve">Transmisión a regionales y comunicaciones del evento; encuesta aplicada y encuesta tabulada. </t>
  </si>
  <si>
    <t>Muestra seleccionada</t>
  </si>
  <si>
    <t>Coordinar la logistica del evento de Rendición de cuentas que incluye desde invitaciones, promoción del evento en diferentes medios, afiches, cartillas hasta escenografia, recepción a invitados y entrega de material.</t>
  </si>
  <si>
    <t>Invitaciones, publicidad, afiches, cartillas, estación de tintos, escenografia, recepción de invitados, listado de asistencia, entrega de material.</t>
  </si>
  <si>
    <t>Participar en la encuesta de selección de temas; participar como invitados a la audiencia; participar con preguntas o aclaraciones del Informe de Gestión; participar diligenciando la encuesta de evaluación de la audiencia.</t>
  </si>
  <si>
    <t>Jefe Oficina de Control Interno</t>
  </si>
  <si>
    <t xml:space="preserve">Entregar la muestra de los grupos de interés para ser seleccionada de acuerdo con las especificaciones dadas por el Lider funcional. </t>
  </si>
  <si>
    <t>Elaborar y distribuir formato de encuesta de evaluación de la audiencia;  tabular la encuesta; consolidar informe de evaluación y solicitar la publicación.</t>
  </si>
  <si>
    <t>Formato de encuesta elaborado; elaboración de informe de evaluación de la encuesta y solicitud de publicación del Informe de Evaluación</t>
  </si>
  <si>
    <t>Publicación del Informe de gestión consolidado, publicación de la encuesta tabulada; publicación de la presentación de la gestión de la entidad y publicar el informe de evaluación de la audiencia.</t>
  </si>
  <si>
    <t>Informe de gestión publicado, encuesta de selección de temas publicada; presentación de la gestión de la entidad publicada; informe de evalucaión de la encuesta publicado.</t>
  </si>
  <si>
    <t xml:space="preserve">Encuesta de selección de temas diligenciada; firmar lista de asistencia a la audiencia; formato de preguntas diligenciado; encuesta de evaluación de la audiencia diligenciada. </t>
  </si>
  <si>
    <t>Enviar y ajustar propuesta de prestación de servicios según la estrategia de comunicación definida; ejecutar contrato con las especificaciones establecidas; enviar cuenta de cobro.</t>
  </si>
  <si>
    <t xml:space="preserve">Propuesta de prestación de servicios recibida; informe de ejecución del contrato; cuenta de cobro remitida. </t>
  </si>
  <si>
    <t xml:space="preserve">Que la estrategia de comunicación se ajuste a directrices presupuestales; las directrices sobre temas tengan en cuenta la inclusión de temas obligatorios; que el informe de gestión y la presentación de la gestión reflejen la realidad de las dependencias en el periodo evaluado. </t>
  </si>
  <si>
    <t>Estudio de conveniencia,  el contrato, las actas, informes de supervisión,  contengan los elementos establecidos en la normatividad contractual vigente; Que el plazo para remitir el informe de gestión y la presentación se encuentren dentro de los límites normalmente aceptados; que el informe de gestión y las presentación, reflejen la realidad institucional de las dependencias.</t>
  </si>
  <si>
    <t>Que el informe de gestión y las presentación, reflejen la realidad institucional de las dependencias; que la filmación de la presentación establecida según la estrategia de comunicación sea nítida.</t>
  </si>
  <si>
    <t>Informe de gestión de la Delegatura  elaborado y entregado; presentación con la gestión de la Delegatura elaborada y entregada.</t>
  </si>
  <si>
    <t>Que el informe de gestión y las presentación, reflejen la realidad institucional de las dependencias</t>
  </si>
  <si>
    <t xml:space="preserve">Invitaciones, publicidad, afiches y cartillas sean distribuidas con la antelación requerida para que sean efectivas; que los elementos tales como estación de tintos, escenografia, invitados, listado de asistencia y entrega de material sean los adecuados para este tipo de eventos. </t>
  </si>
  <si>
    <t xml:space="preserve">Que la transmisión a las regionales sea en tiempo real; que la encuesta se publique y promocione con la antelación normal para este tipo de herramienta y que la tabulación se adecúe a la realidad. </t>
  </si>
  <si>
    <t>Que la muestra cumpla copn las especificaciones solicitadas por el líder del proyecto.</t>
  </si>
  <si>
    <t>Que el informe de evaluación de la audiencia sea objetivos y contenga recomendaciones de mejora para la siguiente vigencia.</t>
  </si>
  <si>
    <t xml:space="preserve">Que la encuesta sea de fácil diligenciamiento; que el núemro de preguntas no sea tan extenso. </t>
  </si>
  <si>
    <t>Que la propuesta de prestación de servicios se ajuste a los términos de referencia; que la ejecución del contrato se ajsute a lo especificado en el mismo y no perjudique a ninguna de las partes.</t>
  </si>
  <si>
    <t xml:space="preserve">Que en caso de requerir componente contractual no se pueda llevar a cabo el contrato por problemas presupuestales o de tiempo. </t>
  </si>
  <si>
    <t>Jefe Oficina Control Interno</t>
  </si>
  <si>
    <t>Porcentaje</t>
  </si>
  <si>
    <t>Cumplir con la legislación y directrices aplicables en la realización de la audiencia publica de rendición de cuentas</t>
  </si>
  <si>
    <t>Asegurar que se informe a la ciudadania los resutaldos de la gestión de la Entidad cumpliendo la normatividad y directirces establecidas</t>
  </si>
  <si>
    <t>Conocer la normatividad y directrices vigentes en materia de realización de audiencia publica de rendición de cuenta</t>
  </si>
  <si>
    <t xml:space="preserve">Toda comunicación con los interesados (incluido patrocinador y proveedor) se canalizara a través del gerente del proyecto y las instrucciones al líder funcional, las dara directamente el gerente del proyecto    </t>
  </si>
  <si>
    <t>Líder funcional</t>
  </si>
  <si>
    <t>Líder técnico</t>
  </si>
  <si>
    <t>Presupuesto de inversión</t>
  </si>
  <si>
    <t>No aplica</t>
  </si>
  <si>
    <t>Presupuesto de funcionamiento</t>
  </si>
  <si>
    <t>General</t>
  </si>
  <si>
    <t>Especifico</t>
  </si>
  <si>
    <t>Ciudadania</t>
  </si>
  <si>
    <t>Usuario</t>
  </si>
  <si>
    <t>Sociedades</t>
  </si>
  <si>
    <t>N/A</t>
  </si>
  <si>
    <t>No existen exclusiones</t>
  </si>
  <si>
    <t>Patrocinador 
Gerente</t>
  </si>
  <si>
    <t>1
1</t>
  </si>
  <si>
    <t>Líder Funcional</t>
  </si>
  <si>
    <t>Documento
video</t>
  </si>
  <si>
    <t>Gerente y Líder Funcional</t>
  </si>
  <si>
    <t xml:space="preserve">1.1. Fase de Preparación </t>
  </si>
  <si>
    <t>1.2. Fase de Ejecución - Componente Dialogo</t>
  </si>
  <si>
    <t>1.3. Fase Ejecución - Componente Información</t>
  </si>
  <si>
    <t>1.4. Fase Ejecución - Componente Audiencia</t>
  </si>
  <si>
    <t>1.5. Fase Evaluación</t>
  </si>
  <si>
    <t>Rendición de Cuentas participativa a la Ciudadanía 2014-2015 como factor de transparencia en la entidad</t>
  </si>
  <si>
    <t xml:space="preserve">1. Audiencia Pública Participativa de Rendición de Cuentas: </t>
  </si>
  <si>
    <t>Rendición de Cuentas participativa a la Ciudadanía 2014-2015 como factor de transparencia de la entidad</t>
  </si>
  <si>
    <t>2. Implementación de otros mecanismos de participación ciudadana:</t>
  </si>
  <si>
    <t>1.6. Fase de Incentivos</t>
  </si>
  <si>
    <t>1.7. Fase de Mejoramiento</t>
  </si>
  <si>
    <t>Mejoras Implementadas</t>
  </si>
  <si>
    <t>Número</t>
  </si>
  <si>
    <t>Número de requisitos minimos cumplidos en la Audiencia  
-------------------------------------------------------
Número de requisitos minimos estabblecidos para la Audiencia</t>
  </si>
  <si>
    <t>Martha Cecilia Barrero</t>
  </si>
  <si>
    <t xml:space="preserve">2.1. Convocatoras a eventos  </t>
  </si>
  <si>
    <t xml:space="preserve">2.2. Participación en mesas de trabajo temáticas. </t>
  </si>
  <si>
    <t>Informe de Gestión del periodo objeto de difusión elaborado y publicado; Informe ejecutivo del periodo elaborado y difundido; Presentación en el medio seleccionado de la gestión del periodo; informe de evaluación de la audiencia elaborado y publicado; encuesta de selección de temas elaborada, aplicada, tabulada y publicada; eventos convocados; mesas de trabajo realizadas; acciones de visibilidad a PQRS implementadas.</t>
  </si>
  <si>
    <t>Implementar otros mecanismos de participación ciudadana.</t>
  </si>
  <si>
    <t>Número de otros mecanismos de participación ciudadana implementados (diferentes a la Audiencia)</t>
  </si>
  <si>
    <t>Ever Castro</t>
  </si>
  <si>
    <t>Coordinador Grupo Atención al Ciudadano</t>
  </si>
  <si>
    <t>Coordinador Grupo de Atención al Ciudadano</t>
  </si>
  <si>
    <t xml:space="preserve">2.3. Visibilidad, seguimiento e informes de PQRS. </t>
  </si>
  <si>
    <t>Eventos en que se convoco la participación de los ciudadanos</t>
  </si>
  <si>
    <t>Mesas de trabajo temáticas realizadas</t>
  </si>
  <si>
    <t>Software dispuesto en la página web</t>
  </si>
  <si>
    <t>Tener toda la información y estadistica del periodo objte de rendición y contar con información sobre los eventos y mesas de trabajo convocadas por la entidad.</t>
  </si>
  <si>
    <t xml:space="preserve">_ Elaborar y remitir el Informe de Gestión de la delegatura en los formatos establecidos, siguiendo los lineamientos definidos; elaborar y remitir la presentación de los temas de la delegatura segun el esquema definido en la plantilla establecida y participar en los ensayos programados y exponer su presentación el día de la audiencia, de acuerdo con la estrategia de comunicación definida.  
_ Consolidar y regisitrar las convocatorias y mesas de trabajo que con cargo al proyecto de inversión, ejecute la entidad. </t>
  </si>
  <si>
    <t>Coordinar y hacer seguimiento a la implementación del software mediante el cual se garantiza la visibilidad, seguimiento e informes de PQRS.</t>
  </si>
  <si>
    <t>Secretraria General</t>
  </si>
  <si>
    <t>Delegado Procedimientos Mercantiles</t>
  </si>
  <si>
    <t>Delagdo Procedimientos de Insolvencia</t>
  </si>
  <si>
    <t xml:space="preserve">Coordinar video conferencia con regionales demás aspectos tecnoloógicos para garantizar éxito del evento y aplicación de la encuesta para selección de temas y resultado y tabulación de la misma; aplicaciónde la encuesta via web; tabulación de la encuesta; elaboración y ajuste del sofftware para garantizar visibilidad, seguimiento e informes de PQRS. </t>
  </si>
  <si>
    <t>Transmisión a regionales y comunicaciones del evento; encuesta aplicada y encuesta tabulada. 
Software dispuesto en la página web para garantizar visibilidad, seguimiento e informes a PQRS.</t>
  </si>
  <si>
    <t>Software dispuesto en la página web para garantizar visibilidad, seguimiento e informes a PQRS, en funcionamiento.</t>
  </si>
  <si>
    <t>Que el software este disponible para el usuario en la página web y que permita al usuario saber el estado de su PQRS y a tarvés del aplicativo se puedan sacar informes de PQRS.</t>
  </si>
  <si>
    <t xml:space="preserve">_ Informe de gestión de la Delegatura  elaborado y entregado; presentación con la gestión de la Delegatura elaborada y entregada; filmación de la presentación el día de la audiencia de acuerdo a la estrategia de comunicación.
_ Informe del registro de convocatorias y mesas de trabajo efectuadas en los diferentes periódos del año.  </t>
  </si>
  <si>
    <t>Gerente y Delegado de AEC</t>
  </si>
  <si>
    <t>Cooridnador Grupo Atención al Ciudadano y Director de Informática</t>
  </si>
  <si>
    <t>Implementar mecanismo de Participación Ciudadana tales como la realización de la Audiencia Pública de Rendición de Cuentas para dar a conocer los resultados de la gestión de la Superintendencia de Sociedades a los grupos de interés de la entidad durante el periodo 2014-2015 e Implementar otros mecanismos de participación ciudadana, a fin de promover la  transparencia en el manejo de los recursos públicos y prevenir conductas corruptas.</t>
  </si>
  <si>
    <t>José Miguel Mendoza
Delegado Para Procedimientos Mercantiles</t>
  </si>
  <si>
    <t>Juan Camilo Herrera
Delegado para Procedimientos de Insolvencia</t>
  </si>
  <si>
    <t>Andrés Alfonso Parias
Delegado de IVC</t>
  </si>
  <si>
    <t>Juan Pablo Duque Duque
Delegado de AEC</t>
  </si>
  <si>
    <t>Ligia Stella Rodríguez
Secretaria General</t>
  </si>
  <si>
    <t>Elaborar y remitir el Informe de Gestión de la delegatura en los formatos establecidos, siguiendo los lineamientos definidos; elaborar y remitir la presentación de los temas de la delegatura segun el esquema definido en la plantilla establecida y participar en los ensayos programados y exponer su presentación el día de la audiencia, de acuerdo con la estrategia de comunicación definida.</t>
  </si>
  <si>
    <t>Que el informe de gestión y las presentación, reflejen la realidad institucional de las dependencias.
Que las convocatorias tengan los registros correspondientes.</t>
  </si>
  <si>
    <t>Aplica a la implementación de mecanismos de participación ciudadana en la gestión de la entidad que incluye: 1) Las siguientes cinco (5) fases de la Rendición de cuentas.
a) Fase de Preparación de la Organización para la Rendición de Cuentas, que incluye la conformación del equipo interdisciplinario y la definición de la estrategia de difusión y realización. 
b) Fase de Ejecución, que incluye el desarrollo de los Componenetes de Dialogo para conocer de la ciudadanía los temas de mayor interes y el Componente de Información que incluye la elaboración y publicación del informe de gestión, del informe ejecutivo y de la presentación en el medio seleccionado que será objeto de exposisción, el día de la audiencia y el  Componente de  la Audiencia donde se ejecuta en caso de requerirse el proceso contractual; se elabora el orden del día; se hacen ensayos y simulación; se entrega el listado asistencia y se ejecuta la la logistica para la realización de la audiencia; se elabora y publica un video de la Audiencia.
c) Fase de Evaluación de la Rendición de Cuentas, que incluye la aplicación de la encuesta y el informe de sugrencias y recomendaciones, así como su publicación.  
d) Fase de Incentivos, que incluya la capacitación a funcionarios en las temáticas de Rendición de Cuentas.
e) Fase de Mejoramiento, que incluya la implementación de una mejora.
2) Implementación de Otros mecanismos de Participación Ciudadana, tales como: Convocatoria a 16 eventos; participación en 5 mesas de trabajo temáticas; visibilidad, seguimiento e informes a PQRS.</t>
  </si>
  <si>
    <t xml:space="preserve">Video de calidad
El contenido del informe contemple los requisitos minimos establecidos por la ley
Presentación sencilla y clara
Eventos convocados cuenten con evaluaciones por parte de la ciudadanía.
Acciones de visibilidad de PQRS permitan la evaluación por parte del usuario.
</t>
  </si>
  <si>
    <t>TOTALES</t>
  </si>
  <si>
    <t xml:space="preserve">
Cronograma</t>
  </si>
  <si>
    <t xml:space="preserve">
1</t>
  </si>
  <si>
    <t>El Superintendente definió como fecha de elaboración de la audiencia pública de rendición de cuentas el mes de Octubre de 2015 y sobre esa base ya se eleboró el cronograma de la audiencia y se está avanzando en la etapa contractual</t>
  </si>
  <si>
    <r>
      <t xml:space="preserve">Se convocaron </t>
    </r>
    <r>
      <rPr>
        <b/>
        <u/>
        <sz val="8"/>
        <rFont val="Arial"/>
        <family val="2"/>
      </rPr>
      <t>3 eventos</t>
    </r>
    <r>
      <rPr>
        <sz val="8"/>
        <rFont val="Arial"/>
        <family val="2"/>
      </rPr>
      <t xml:space="preserve"> por parte del Superintendente, uno relativo a principios que rigen la actuación del representante legal y de los miembros de juntas o consejos directivos en las quiebras empresariales.   (Marzo 10 de 2015) ; otro relativo a Acciones de Responsabilidad de los Administradores; Realidades en el Reino Unido y Estados Unidos y perspectivas en Colombia (7 y 8 de mayo de 2015) y otro sobre las 2000 empresas más grandes del país. Por otra parte en los meses de Mayo y Junio, se convocaron</t>
    </r>
    <r>
      <rPr>
        <b/>
        <u/>
        <sz val="8"/>
        <rFont val="Arial"/>
        <family val="2"/>
      </rPr>
      <t xml:space="preserve"> 15 eventos</t>
    </r>
    <r>
      <rPr>
        <sz val="8"/>
        <rFont val="Arial"/>
        <family val="2"/>
      </rPr>
      <t xml:space="preserve"> de capacitación sobre temas misionales de NIIF en las ciudades de Bogotá (4), Cali (2), Barranquilla (2), Pereira (2), Bucramanga (2), Medellin (2) y Villavicencio (1).  </t>
    </r>
  </si>
  <si>
    <t>El software está disponible en el portal web institucional del modulo de PQRS, el cual puede es accesible mediante el siguiente link: http://pqrs.supersociedades.gov.co/SitePages/Inicio.aspx</t>
  </si>
  <si>
    <t>Se publicó la encuesta de selección de temas el día 25 de agosto en la página web de la entidad, en la Sección de Rendición de Cuentas. Se remitió el masivo para solicitar a una muestra de sociedades el diligenciamiento de la encuesta de selección de temas de rendición de cuentas.  Los resultados de la encuesta se publicaton en la página web de la entidad
Por otra parte y para el componente de dialogo, se cumplió la fase de alistamiento para participar en la Feria de Rendición de Cuentas promovida por el DAFP y  efectuada el día 27 de junio en el Hotel Tequendama.</t>
  </si>
  <si>
    <t>El día 23 de agosto se solicitó a las dependencias de la entidad, el envío de la información para consolidar el informe de gestión de la Rendición de cuentas. El informe se consolidó y se publicó el 29 de septiembre de 2015.</t>
  </si>
  <si>
    <t xml:space="preserve">Se realizó 1 mesa de trabajo el día 10 de julio en el Hotel Tequendama sobre Gobierno y NIIF con participación de 25 personas. Se realizaron 3 mesas temáticas en el mes de septiembre sobre lavado de activos y sobre NIIF. </t>
  </si>
  <si>
    <t xml:space="preserve">El 23 de agosto, se elaboraron los afiches para convocar a la ciudadanía a la Audiencia de Rendición de Cuentas y se elaboró un plegable para motivar a la ciudadanía a participar en la Rendición de Cuentas y se esta haciendo seguimiento al contratista RTVC. Se ha efectuado la planeación y seguimiento a la logística del evento. Se efectuó la Audiencia Pública de Rendición de Cuentas el día 29 de octubre de 2015 en el aufitorío y fue ytrasnmitica vía televisiva por RTVC y por video streaming. </t>
  </si>
  <si>
    <t>Se recibió el día 12/11/2015 el informe de evaluación de la Audiencia de Rendición de Cuentas por parte de la Oficina de Control Interno, el cual fue publicado en la página web de la entidad.</t>
  </si>
  <si>
    <t xml:space="preserve">Incentivos </t>
  </si>
  <si>
    <t>Como resultado del informe de evaluación relaizado por la OCI se determinó que en la Rendición de Cuentas del año 2016, se adelantarán las siguientes acciones de mejora: 1)  Motivar  con incentivos concretos y con la suficiente antelación  a  la ciudadanía  en  general  para  que  participen de la   audiencia y reslatar la  importancia  que  tiene  para  la Entidad   conocer   su   opinión   para   el   mejoramiento   continuo   de la   gestión institucional.
2) Diseñar una estrategia de comunicación asertiva para que as dependencias que manejan las comunicaciones  y eventos, no  escatimen esfuerzos  para  lanzar  una  campaña más fuerte  y  contundente  por  los  medios  de comunicación  hablados  y  escritos,  radio,  prensa,  televisión,  internet,  etc., no  sólo divulgando  la  fecha  de  la  audiencia  de  rendición  de  cuentas,  sino  también motivando  e  invitando  a usuarios  de  todos  los  grupos  de  interés a asistir  a  la misma.</t>
  </si>
  <si>
    <t>Se implementaron 2 esrtategias de incentivos, una para funcionarios y una para usuarios. De las 2 estrategias se realizaron las siguientes acciones:
1) Para funcionarios, se promovió la participación de 4 funcionarios de la entidad que manejaban temas de Rendición de Cuentas, en la feria de rendición de cuentas promovida por el DAFP y efectuada en el Hotel Tequendama. Se adjunta Link de participación en el evento: http://intranet/Documents/Noticias/2015/NOTA%20Feria%20Rendición%20de%20Cuentas%2001092015.pdf 
2) Para usuarios la entidad, en la estrategia a) Se  participó en la feria de Rendición de Cuentas y se promovió la gestión de la entidad y la participación de los asistentes a la Rendición de Cuentas con afiches promocionales y charlas de sensibilización sobre la estrategia seguida por la entidad para obtener el primer puesto en el ITN. b) En lo relativo a la implementación de la otra estrategia, la entidad  presentó al publico participante de la feria, el incentivo de la publicación de un banner en la página web de la entidad como "Amigos de la Gestión de la Superintendencia de Sociedades" a los usuarios con mayor participación en el componente de diálogo. Como retroalimentación se recibió la sugerencia que los incenticos específicos debían ser socializados en la estrategia de promoción del evento, para que los usuarios se motiven. Por tanto para el año 2016 se debería indicar en las convocatorias personalizadas el otorgamiento del incentivo, como factor de promoción de la participación.</t>
  </si>
  <si>
    <t>PAA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</si>
</sst>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yyyy;@"/>
    <numFmt numFmtId="165" formatCode="[$$-240A]#,##0"/>
    <numFmt numFmtId="166" formatCode="dd\-mm\-yy"/>
    <numFmt numFmtId="167" formatCode="0.0%"/>
  </numFmts>
  <fonts count="23"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10"/>
      <name val="Arial"/>
    </font>
    <font>
      <sz val="18"/>
      <color rgb="FFFF0000"/>
      <name val="Arial"/>
      <family val="2"/>
    </font>
    <font>
      <sz val="8"/>
      <name val="Arial"/>
      <family val="2"/>
    </font>
    <font>
      <b/>
      <u/>
      <sz val="8"/>
      <name val="Arial"/>
      <family val="2"/>
    </font>
    <font>
      <sz val="9"/>
      <color indexed="81"/>
      <name val="Tahoma"/>
      <charset val="1"/>
    </font>
    <font>
      <b/>
      <sz val="9"/>
      <color indexed="81"/>
      <name val="Tahoma"/>
      <charset val="1"/>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7" fillId="0" borderId="0" applyFont="0" applyFill="0" applyBorder="0" applyAlignment="0" applyProtection="0"/>
  </cellStyleXfs>
  <cellXfs count="274">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0" fillId="0" borderId="2" xfId="0" applyBorder="1"/>
    <xf numFmtId="14" fontId="0" fillId="0" borderId="2" xfId="0" applyNumberFormat="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vertical="top" wrapText="1"/>
    </xf>
    <xf numFmtId="0" fontId="2" fillId="4" borderId="2" xfId="0" applyFont="1" applyFill="1" applyBorder="1" applyAlignment="1">
      <alignment vertical="top"/>
    </xf>
    <xf numFmtId="0" fontId="4" fillId="0" borderId="2" xfId="0" applyFont="1" applyBorder="1" applyAlignment="1">
      <alignment horizontal="center" vertical="center" wrapText="1"/>
    </xf>
    <xf numFmtId="0" fontId="2" fillId="0" borderId="2" xfId="0" applyFont="1" applyBorder="1" applyAlignment="1">
      <alignment wrapText="1"/>
    </xf>
    <xf numFmtId="0" fontId="0" fillId="0" borderId="2" xfId="0" applyBorder="1" applyAlignment="1">
      <alignment wrapText="1"/>
    </xf>
    <xf numFmtId="2" fontId="0" fillId="0" borderId="2" xfId="0" applyNumberFormat="1" applyBorder="1" applyAlignment="1">
      <alignment horizontal="center"/>
    </xf>
    <xf numFmtId="0" fontId="0" fillId="4" borderId="0" xfId="0" applyFill="1" applyBorder="1"/>
    <xf numFmtId="0" fontId="2" fillId="4" borderId="0" xfId="0" applyFont="1" applyFill="1" applyBorder="1" applyAlignment="1">
      <alignment horizontal="center"/>
    </xf>
    <xf numFmtId="0" fontId="4" fillId="4"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left" vertical="center" wrapText="1"/>
    </xf>
    <xf numFmtId="0" fontId="4" fillId="4" borderId="2" xfId="0" quotePrefix="1" applyFont="1" applyFill="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9" fontId="4" fillId="4" borderId="2" xfId="0" applyNumberFormat="1" applyFont="1" applyFill="1" applyBorder="1" applyAlignment="1">
      <alignment horizontal="center" vertical="center" wrapText="1"/>
    </xf>
    <xf numFmtId="0" fontId="18" fillId="0" borderId="0" xfId="0" applyFont="1" applyAlignment="1">
      <alignment horizontal="center" vertical="center" wrapText="1"/>
    </xf>
    <xf numFmtId="9" fontId="4" fillId="0" borderId="2" xfId="5" applyFont="1" applyBorder="1" applyAlignment="1">
      <alignment horizontal="center" vertical="center" wrapText="1"/>
    </xf>
    <xf numFmtId="14" fontId="2" fillId="0" borderId="2" xfId="0" applyNumberFormat="1" applyFont="1" applyBorder="1" applyAlignment="1">
      <alignment horizontal="right"/>
    </xf>
    <xf numFmtId="0" fontId="4" fillId="4"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1" fontId="4" fillId="4" borderId="2"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xf>
    <xf numFmtId="9" fontId="4" fillId="0" borderId="2" xfId="0" applyNumberFormat="1" applyFont="1" applyBorder="1" applyAlignment="1">
      <alignment horizontal="center" vertical="center" wrapText="1"/>
    </xf>
    <xf numFmtId="0" fontId="2" fillId="0" borderId="2" xfId="0" applyFont="1" applyBorder="1" applyAlignment="1">
      <alignment vertical="center" wrapText="1"/>
    </xf>
    <xf numFmtId="9" fontId="0" fillId="0" borderId="2" xfId="0" applyNumberFormat="1" applyBorder="1" applyAlignment="1">
      <alignment horizontal="center"/>
    </xf>
    <xf numFmtId="0" fontId="19" fillId="0" borderId="2" xfId="0" applyFont="1" applyBorder="1" applyAlignment="1">
      <alignment vertical="center" wrapText="1"/>
    </xf>
    <xf numFmtId="9" fontId="0" fillId="0" borderId="2" xfId="0" applyNumberFormat="1" applyBorder="1" applyAlignment="1">
      <alignment horizontal="center" vertical="center"/>
    </xf>
    <xf numFmtId="10" fontId="0" fillId="0" borderId="2" xfId="0" applyNumberFormat="1" applyBorder="1" applyAlignment="1">
      <alignment horizontal="center"/>
    </xf>
    <xf numFmtId="167" fontId="4" fillId="0" borderId="2" xfId="0" applyNumberFormat="1" applyFont="1" applyBorder="1" applyAlignment="1">
      <alignment horizontal="center" vertical="center" wrapText="1"/>
    </xf>
    <xf numFmtId="9" fontId="0" fillId="0" borderId="2" xfId="0" applyNumberFormat="1" applyBorder="1"/>
    <xf numFmtId="0" fontId="19" fillId="0" borderId="2" xfId="0" applyFont="1" applyBorder="1" applyAlignment="1">
      <alignment wrapText="1"/>
    </xf>
    <xf numFmtId="0" fontId="5" fillId="3" borderId="2" xfId="0" applyFont="1" applyFill="1" applyBorder="1" applyAlignment="1">
      <alignment horizontal="left" vertical="center"/>
    </xf>
    <xf numFmtId="0" fontId="6"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 xfId="0" applyFont="1" applyBorder="1" applyAlignment="1">
      <alignment horizontal="left" vertical="center"/>
    </xf>
    <xf numFmtId="0" fontId="4" fillId="0" borderId="27" xfId="0" applyFont="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4"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5" xfId="0" applyFill="1" applyBorder="1" applyAlignment="1">
      <alignment vertical="center" wrapText="1"/>
    </xf>
    <xf numFmtId="0" fontId="0" fillId="4" borderId="4" xfId="0" applyFill="1" applyBorder="1" applyAlignment="1">
      <alignment vertical="center" wrapText="1"/>
    </xf>
    <xf numFmtId="0" fontId="0" fillId="4" borderId="3" xfId="0" applyFill="1" applyBorder="1" applyAlignment="1">
      <alignment vertical="center" wrapText="1"/>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5" xfId="0" applyFont="1" applyFill="1" applyBorder="1" applyAlignment="1">
      <alignment vertical="center" wrapText="1"/>
    </xf>
    <xf numFmtId="0" fontId="4" fillId="4" borderId="3" xfId="0" applyFont="1" applyFill="1" applyBorder="1" applyAlignment="1">
      <alignmen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81">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28</xdr:row>
      <xdr:rowOff>81643</xdr:rowOff>
    </xdr:from>
    <xdr:to>
      <xdr:col>5</xdr:col>
      <xdr:colOff>718777</xdr:colOff>
      <xdr:row>36</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29</xdr:row>
      <xdr:rowOff>116417</xdr:rowOff>
    </xdr:from>
    <xdr:to>
      <xdr:col>3</xdr:col>
      <xdr:colOff>1524623</xdr:colOff>
      <xdr:row>37</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G21" sqref="G21"/>
    </sheetView>
  </sheetViews>
  <sheetFormatPr baseColWidth="10" defaultColWidth="11.44140625" defaultRowHeight="11.4" x14ac:dyDescent="0.2"/>
  <cols>
    <col min="1" max="1" width="11.44140625" style="1"/>
    <col min="2" max="2" width="3.33203125" style="1" customWidth="1"/>
    <col min="3" max="3" width="26.5546875" style="1" bestFit="1" customWidth="1"/>
    <col min="4" max="4" width="3.6640625" style="1" customWidth="1"/>
    <col min="5" max="5" width="26.6640625" style="1" bestFit="1" customWidth="1"/>
    <col min="6" max="6" width="3.6640625" style="1" customWidth="1"/>
    <col min="7" max="7" width="26.88671875" style="1" bestFit="1" customWidth="1"/>
    <col min="8" max="8" width="3.6640625" style="1" customWidth="1"/>
    <col min="9" max="9" width="28.44140625" style="1" customWidth="1"/>
    <col min="10" max="10" width="3.6640625" style="1" customWidth="1"/>
    <col min="11" max="11" width="27" style="1" customWidth="1"/>
    <col min="12" max="12" width="2.6640625" style="1" customWidth="1"/>
    <col min="13" max="14" width="7.6640625" style="1" customWidth="1"/>
    <col min="15" max="16" width="5.6640625" style="1" hidden="1" customWidth="1"/>
    <col min="17" max="17" width="10.6640625" style="1" customWidth="1"/>
    <col min="18" max="18" width="20.6640625" style="1" customWidth="1"/>
    <col min="19" max="19" width="9.109375" style="2" customWidth="1"/>
    <col min="20" max="240" width="9.109375" style="1" customWidth="1"/>
    <col min="241" max="16384" width="11.44140625" style="1"/>
  </cols>
  <sheetData>
    <row r="1" spans="1:19" ht="37.5" customHeight="1" thickBot="1" x14ac:dyDescent="0.25"/>
    <row r="2" spans="1:19" s="13" customFormat="1" ht="26.25" customHeight="1" x14ac:dyDescent="0.2">
      <c r="A2" s="58"/>
      <c r="B2" s="154"/>
      <c r="C2" s="155"/>
      <c r="D2" s="156" t="s">
        <v>122</v>
      </c>
      <c r="E2" s="157"/>
      <c r="F2" s="157"/>
      <c r="G2" s="157"/>
      <c r="H2" s="157"/>
      <c r="I2" s="157"/>
      <c r="J2" s="158"/>
      <c r="K2" s="144" t="s">
        <v>123</v>
      </c>
      <c r="L2" s="145"/>
      <c r="S2" s="16"/>
    </row>
    <row r="3" spans="1:19" s="13" customFormat="1" ht="23.25" customHeight="1" x14ac:dyDescent="0.2">
      <c r="A3" s="58"/>
      <c r="B3" s="150"/>
      <c r="C3" s="151"/>
      <c r="D3" s="159" t="s">
        <v>124</v>
      </c>
      <c r="E3" s="160"/>
      <c r="F3" s="160"/>
      <c r="G3" s="160"/>
      <c r="H3" s="160"/>
      <c r="I3" s="160"/>
      <c r="J3" s="161"/>
      <c r="K3" s="146" t="s">
        <v>129</v>
      </c>
      <c r="L3" s="147"/>
      <c r="S3" s="16"/>
    </row>
    <row r="4" spans="1:19" s="13" customFormat="1" ht="24" customHeight="1" x14ac:dyDescent="0.2">
      <c r="A4" s="58"/>
      <c r="B4" s="150"/>
      <c r="C4" s="151"/>
      <c r="D4" s="159" t="s">
        <v>125</v>
      </c>
      <c r="E4" s="160"/>
      <c r="F4" s="160"/>
      <c r="G4" s="160"/>
      <c r="H4" s="160"/>
      <c r="I4" s="160"/>
      <c r="J4" s="161"/>
      <c r="K4" s="146" t="s">
        <v>126</v>
      </c>
      <c r="L4" s="147"/>
      <c r="S4" s="16"/>
    </row>
    <row r="5" spans="1:19" s="13" customFormat="1" ht="22.5" customHeight="1" thickBot="1" x14ac:dyDescent="0.25">
      <c r="A5" s="58"/>
      <c r="B5" s="152"/>
      <c r="C5" s="153"/>
      <c r="D5" s="162" t="s">
        <v>127</v>
      </c>
      <c r="E5" s="163"/>
      <c r="F5" s="163"/>
      <c r="G5" s="163"/>
      <c r="H5" s="163"/>
      <c r="I5" s="163"/>
      <c r="J5" s="164"/>
      <c r="K5" s="148" t="s">
        <v>128</v>
      </c>
      <c r="L5" s="149"/>
      <c r="S5" s="16"/>
    </row>
    <row r="6" spans="1:19" ht="5.25" customHeight="1" x14ac:dyDescent="0.2">
      <c r="C6" s="14"/>
      <c r="D6" s="14"/>
      <c r="E6" s="14"/>
      <c r="F6" s="14"/>
      <c r="G6" s="14"/>
      <c r="H6" s="14"/>
      <c r="I6" s="14"/>
    </row>
    <row r="7" spans="1:19" ht="29.25" customHeight="1" x14ac:dyDescent="0.25">
      <c r="C7" s="142" t="s">
        <v>0</v>
      </c>
      <c r="D7" s="142"/>
      <c r="E7" s="143" t="s">
        <v>231</v>
      </c>
      <c r="F7" s="143"/>
      <c r="G7" s="143"/>
      <c r="H7" s="143"/>
      <c r="I7" s="143"/>
      <c r="J7" s="143"/>
      <c r="K7" s="143"/>
      <c r="S7" s="1"/>
    </row>
    <row r="8" spans="1:19" ht="6.75" customHeight="1" x14ac:dyDescent="0.25">
      <c r="C8" s="8"/>
      <c r="D8" s="8"/>
      <c r="E8" s="9"/>
      <c r="F8" s="9"/>
      <c r="G8" s="9"/>
      <c r="H8" s="9"/>
      <c r="I8" s="9"/>
      <c r="S8" s="1"/>
    </row>
    <row r="9" spans="1:19" ht="6.75" customHeight="1" thickBot="1" x14ac:dyDescent="0.3">
      <c r="C9" s="8"/>
      <c r="D9" s="8"/>
      <c r="E9" s="9"/>
      <c r="F9" s="9"/>
      <c r="G9" s="9"/>
      <c r="H9" s="9"/>
      <c r="I9" s="9"/>
      <c r="S9" s="1"/>
    </row>
    <row r="10" spans="1:19" ht="12" thickBot="1" x14ac:dyDescent="0.25">
      <c r="B10" s="59"/>
      <c r="C10" s="60"/>
      <c r="D10" s="60"/>
      <c r="E10" s="60"/>
      <c r="F10" s="60"/>
      <c r="G10" s="60"/>
      <c r="H10" s="60"/>
      <c r="I10" s="60"/>
      <c r="J10" s="60"/>
      <c r="K10" s="60"/>
      <c r="L10" s="61"/>
    </row>
    <row r="11" spans="1:19" ht="39.9" customHeight="1" thickBot="1" x14ac:dyDescent="0.25">
      <c r="B11" s="62"/>
      <c r="C11" s="19" t="s">
        <v>36</v>
      </c>
      <c r="D11" s="63"/>
      <c r="E11" s="19" t="s">
        <v>37</v>
      </c>
      <c r="F11" s="63"/>
      <c r="G11" s="19" t="s">
        <v>50</v>
      </c>
      <c r="H11" s="63"/>
      <c r="I11" s="19" t="s">
        <v>72</v>
      </c>
      <c r="J11" s="63"/>
      <c r="K11" s="19" t="s">
        <v>51</v>
      </c>
      <c r="L11" s="64"/>
    </row>
    <row r="12" spans="1:19" ht="15" customHeight="1" thickBot="1" x14ac:dyDescent="0.25">
      <c r="B12" s="62"/>
      <c r="C12" s="63"/>
      <c r="D12" s="63"/>
      <c r="E12" s="63"/>
      <c r="F12" s="63"/>
      <c r="G12" s="63"/>
      <c r="H12" s="63"/>
      <c r="I12" s="63"/>
      <c r="J12" s="63"/>
      <c r="K12" s="63"/>
      <c r="L12" s="64"/>
    </row>
    <row r="13" spans="1:19" ht="39.9" customHeight="1" thickBot="1" x14ac:dyDescent="0.25">
      <c r="B13" s="62"/>
      <c r="C13" s="19" t="s">
        <v>38</v>
      </c>
      <c r="D13" s="63"/>
      <c r="E13" s="19" t="s">
        <v>39</v>
      </c>
      <c r="F13" s="63"/>
      <c r="G13" s="19" t="s">
        <v>40</v>
      </c>
      <c r="H13" s="63"/>
      <c r="I13" s="19" t="s">
        <v>52</v>
      </c>
      <c r="J13" s="63"/>
      <c r="K13" s="19" t="s">
        <v>41</v>
      </c>
      <c r="L13" s="64"/>
    </row>
    <row r="14" spans="1:19" ht="15" customHeight="1" thickBot="1" x14ac:dyDescent="0.25">
      <c r="B14" s="62"/>
      <c r="C14" s="63"/>
      <c r="D14" s="63"/>
      <c r="E14" s="63"/>
      <c r="F14" s="63"/>
      <c r="G14" s="63"/>
      <c r="H14" s="63"/>
      <c r="I14" s="63"/>
      <c r="J14" s="63"/>
      <c r="K14" s="63"/>
      <c r="L14" s="64"/>
    </row>
    <row r="15" spans="1:19" ht="37.5" customHeight="1" thickBot="1" x14ac:dyDescent="0.25">
      <c r="B15" s="62"/>
      <c r="C15" s="63"/>
      <c r="D15" s="63"/>
      <c r="E15" s="63"/>
      <c r="F15" s="63"/>
      <c r="G15" s="19" t="s">
        <v>42</v>
      </c>
      <c r="H15" s="63"/>
      <c r="I15" s="63"/>
      <c r="J15" s="63"/>
      <c r="K15" s="63"/>
      <c r="L15" s="64"/>
    </row>
    <row r="16" spans="1:19" ht="12" thickBot="1" x14ac:dyDescent="0.25">
      <c r="B16" s="65"/>
      <c r="C16" s="66"/>
      <c r="D16" s="66"/>
      <c r="E16" s="66"/>
      <c r="F16" s="66"/>
      <c r="G16" s="66"/>
      <c r="H16" s="66"/>
      <c r="I16" s="66"/>
      <c r="J16" s="66"/>
      <c r="K16" s="66"/>
      <c r="L16" s="67"/>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11" zoomScale="90" zoomScaleNormal="90" workbookViewId="0">
      <selection activeCell="D23" sqref="D23"/>
    </sheetView>
  </sheetViews>
  <sheetFormatPr baseColWidth="10" defaultColWidth="11.44140625" defaultRowHeight="11.4" x14ac:dyDescent="0.2"/>
  <cols>
    <col min="1" max="1" width="2.44140625" style="1" customWidth="1"/>
    <col min="2" max="2" width="14.5546875" style="1" customWidth="1"/>
    <col min="3" max="3" width="26.4414062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26"/>
      <c r="C2" s="227"/>
      <c r="D2" s="247" t="s">
        <v>122</v>
      </c>
      <c r="E2" s="248"/>
      <c r="F2" s="248"/>
      <c r="G2" s="248"/>
      <c r="H2" s="248"/>
      <c r="I2" s="248"/>
      <c r="J2" s="249"/>
      <c r="K2" s="96"/>
      <c r="L2" s="94"/>
      <c r="M2" s="242" t="str">
        <f>Proyecto!K2</f>
        <v>Codigo: GC-F-015</v>
      </c>
      <c r="N2" s="242"/>
      <c r="O2" s="242"/>
      <c r="P2" s="243"/>
      <c r="R2" s="11"/>
      <c r="S2" s="11"/>
      <c r="T2" s="11"/>
      <c r="U2" s="15"/>
      <c r="AE2" s="16"/>
    </row>
    <row r="3" spans="2:31" s="12" customFormat="1" ht="23.25" customHeight="1" x14ac:dyDescent="0.2">
      <c r="B3" s="228"/>
      <c r="C3" s="229"/>
      <c r="D3" s="250" t="s">
        <v>124</v>
      </c>
      <c r="E3" s="251"/>
      <c r="F3" s="251"/>
      <c r="G3" s="251"/>
      <c r="H3" s="251"/>
      <c r="I3" s="251"/>
      <c r="J3" s="252"/>
      <c r="K3" s="29"/>
      <c r="L3" s="68"/>
      <c r="M3" s="165" t="str">
        <f>Proyecto!K3</f>
        <v>Fecha: 17 de septiembre de 2014</v>
      </c>
      <c r="N3" s="165"/>
      <c r="O3" s="165"/>
      <c r="P3" s="244"/>
      <c r="R3" s="11"/>
      <c r="S3" s="11"/>
      <c r="T3" s="11"/>
      <c r="U3" s="15"/>
      <c r="AE3" s="16"/>
    </row>
    <row r="4" spans="2:31" s="12" customFormat="1" ht="24" customHeight="1" x14ac:dyDescent="0.2">
      <c r="B4" s="228"/>
      <c r="C4" s="229"/>
      <c r="D4" s="250" t="s">
        <v>125</v>
      </c>
      <c r="E4" s="251"/>
      <c r="F4" s="251"/>
      <c r="G4" s="251"/>
      <c r="H4" s="251"/>
      <c r="I4" s="251"/>
      <c r="J4" s="252"/>
      <c r="K4" s="29"/>
      <c r="L4" s="68"/>
      <c r="M4" s="165" t="str">
        <f>Proyecto!K4</f>
        <v>Version 001</v>
      </c>
      <c r="N4" s="165"/>
      <c r="O4" s="165"/>
      <c r="P4" s="244"/>
      <c r="R4" s="11"/>
      <c r="U4" s="15"/>
      <c r="AE4" s="16"/>
    </row>
    <row r="5" spans="2:31" s="12" customFormat="1" ht="22.5" customHeight="1" thickBot="1" x14ac:dyDescent="0.25">
      <c r="B5" s="230"/>
      <c r="C5" s="231"/>
      <c r="D5" s="253" t="s">
        <v>127</v>
      </c>
      <c r="E5" s="254"/>
      <c r="F5" s="254"/>
      <c r="G5" s="254"/>
      <c r="H5" s="254"/>
      <c r="I5" s="254"/>
      <c r="J5" s="255"/>
      <c r="K5" s="97"/>
      <c r="L5" s="95"/>
      <c r="M5" s="245" t="s">
        <v>128</v>
      </c>
      <c r="N5" s="245"/>
      <c r="O5" s="245"/>
      <c r="P5" s="246"/>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42" t="s">
        <v>0</v>
      </c>
      <c r="C7" s="142"/>
      <c r="D7" s="143" t="str">
        <f>Proyecto!$E$7</f>
        <v>Rendición de Cuentas participativa a la Ciudadanía 2014-2015 como factor de transparencia de la entidad</v>
      </c>
      <c r="E7" s="143"/>
      <c r="F7" s="143"/>
      <c r="G7" s="143"/>
      <c r="H7" s="143"/>
      <c r="I7" s="143"/>
      <c r="J7" s="143"/>
      <c r="K7" s="143"/>
      <c r="L7" s="143"/>
      <c r="M7" s="143"/>
      <c r="N7" s="143"/>
      <c r="O7" s="143"/>
      <c r="P7" s="143"/>
      <c r="AE7" s="1"/>
    </row>
    <row r="8" spans="2:31" ht="6.75" customHeight="1" x14ac:dyDescent="0.25">
      <c r="B8" s="8"/>
      <c r="C8" s="8"/>
      <c r="D8" s="9"/>
      <c r="E8" s="9"/>
      <c r="F8" s="9"/>
      <c r="G8" s="9"/>
      <c r="H8" s="9"/>
      <c r="I8" s="9"/>
      <c r="J8" s="9"/>
      <c r="K8" s="9"/>
      <c r="L8" s="9"/>
      <c r="M8" s="9"/>
      <c r="N8" s="9"/>
      <c r="O8" s="9"/>
      <c r="P8" s="9"/>
      <c r="AE8" s="1"/>
    </row>
    <row r="10" spans="2:31" ht="123.75" customHeight="1" x14ac:dyDescent="0.25">
      <c r="B10" s="142" t="s">
        <v>30</v>
      </c>
      <c r="C10" s="142"/>
      <c r="D10" s="184" t="s">
        <v>272</v>
      </c>
      <c r="E10" s="240"/>
      <c r="F10" s="240"/>
      <c r="G10" s="240"/>
      <c r="H10" s="240"/>
      <c r="I10" s="240"/>
      <c r="J10" s="240"/>
      <c r="K10" s="240"/>
      <c r="L10" s="240"/>
      <c r="M10" s="240"/>
      <c r="N10" s="240"/>
      <c r="O10" s="240"/>
      <c r="P10" s="241"/>
      <c r="AE10" s="1"/>
    </row>
    <row r="12" spans="2:31" ht="30" customHeight="1" x14ac:dyDescent="0.2">
      <c r="B12" s="142" t="s">
        <v>31</v>
      </c>
      <c r="C12" s="142"/>
      <c r="D12" s="182" t="s">
        <v>218</v>
      </c>
      <c r="E12" s="182"/>
      <c r="F12" s="182"/>
      <c r="G12" s="182"/>
      <c r="H12" s="182"/>
      <c r="I12" s="182"/>
      <c r="J12" s="182"/>
      <c r="K12" s="182"/>
      <c r="L12" s="182"/>
      <c r="M12" s="182"/>
      <c r="N12" s="182"/>
      <c r="O12" s="182"/>
      <c r="P12" s="182"/>
    </row>
    <row r="13" spans="2:31" ht="6.75" customHeight="1" x14ac:dyDescent="0.25">
      <c r="B13" s="8"/>
      <c r="C13" s="8"/>
      <c r="D13" s="9"/>
      <c r="E13" s="9"/>
      <c r="F13" s="9"/>
      <c r="G13" s="9"/>
      <c r="H13" s="9"/>
      <c r="I13" s="9"/>
      <c r="J13" s="9"/>
      <c r="K13" s="9"/>
      <c r="L13" s="9"/>
      <c r="M13" s="9"/>
      <c r="N13" s="9"/>
      <c r="O13" s="9"/>
      <c r="P13" s="9"/>
      <c r="AE13" s="1"/>
    </row>
    <row r="14" spans="2:31" ht="30" customHeight="1" x14ac:dyDescent="0.2">
      <c r="B14" s="142" t="s">
        <v>32</v>
      </c>
      <c r="C14" s="142"/>
      <c r="D14" s="182" t="s">
        <v>200</v>
      </c>
      <c r="E14" s="182"/>
      <c r="F14" s="182"/>
      <c r="G14" s="182"/>
      <c r="H14" s="182"/>
      <c r="I14" s="182"/>
      <c r="J14" s="182"/>
      <c r="K14" s="182"/>
      <c r="L14" s="182"/>
      <c r="M14" s="182"/>
      <c r="N14" s="182"/>
      <c r="O14" s="182"/>
      <c r="P14" s="182"/>
    </row>
    <row r="15" spans="2:31" ht="6.75" customHeight="1" x14ac:dyDescent="0.25">
      <c r="B15" s="8"/>
      <c r="C15" s="8"/>
      <c r="D15" s="9"/>
      <c r="E15" s="9"/>
      <c r="F15" s="9"/>
      <c r="G15" s="9"/>
      <c r="H15" s="9"/>
      <c r="I15" s="9"/>
      <c r="J15" s="9"/>
      <c r="K15" s="9"/>
      <c r="L15" s="9"/>
      <c r="M15" s="9"/>
      <c r="N15" s="9"/>
      <c r="O15" s="9"/>
      <c r="P15" s="9"/>
      <c r="AE15" s="1"/>
    </row>
    <row r="16" spans="2:31" ht="30" customHeight="1" x14ac:dyDescent="0.2">
      <c r="B16" s="142" t="s">
        <v>33</v>
      </c>
      <c r="C16" s="142"/>
      <c r="D16" s="182" t="s">
        <v>251</v>
      </c>
      <c r="E16" s="182"/>
      <c r="F16" s="182"/>
      <c r="G16" s="182"/>
      <c r="H16" s="182"/>
      <c r="I16" s="182"/>
      <c r="J16" s="182"/>
      <c r="K16" s="182"/>
      <c r="L16" s="182"/>
      <c r="M16" s="182"/>
      <c r="N16" s="182"/>
      <c r="O16" s="182"/>
      <c r="P16" s="182"/>
    </row>
    <row r="17" spans="2:31" ht="6.75" customHeight="1" x14ac:dyDescent="0.25">
      <c r="B17" s="8"/>
      <c r="C17" s="8"/>
      <c r="D17" s="9"/>
      <c r="E17" s="9"/>
      <c r="F17" s="9"/>
      <c r="G17" s="9"/>
      <c r="H17" s="9"/>
      <c r="I17" s="9"/>
      <c r="J17" s="9"/>
      <c r="K17" s="9"/>
      <c r="L17" s="9"/>
      <c r="M17" s="9"/>
      <c r="N17" s="9"/>
      <c r="O17" s="9"/>
      <c r="P17" s="9"/>
      <c r="AE17" s="1"/>
    </row>
    <row r="18" spans="2:31" ht="30" customHeight="1" x14ac:dyDescent="0.2">
      <c r="B18" s="142" t="s">
        <v>34</v>
      </c>
      <c r="C18" s="142"/>
      <c r="D18" s="182" t="s">
        <v>241</v>
      </c>
      <c r="E18" s="182"/>
      <c r="F18" s="182"/>
      <c r="G18" s="182"/>
      <c r="H18" s="182"/>
      <c r="I18" s="182"/>
      <c r="J18" s="182"/>
      <c r="K18" s="182"/>
      <c r="L18" s="182"/>
      <c r="M18" s="182"/>
      <c r="N18" s="182"/>
      <c r="O18" s="182"/>
      <c r="P18" s="182"/>
    </row>
    <row r="19" spans="2:31" ht="6.75" customHeight="1" x14ac:dyDescent="0.25">
      <c r="B19" s="8"/>
      <c r="C19" s="8"/>
      <c r="D19" s="9"/>
      <c r="E19" s="9"/>
      <c r="F19" s="9"/>
      <c r="G19" s="9"/>
      <c r="H19" s="9"/>
      <c r="I19" s="9"/>
      <c r="J19" s="9"/>
      <c r="K19" s="9"/>
      <c r="L19" s="9"/>
      <c r="M19" s="9"/>
      <c r="N19" s="9"/>
      <c r="O19" s="9"/>
      <c r="P19" s="9"/>
      <c r="AE19" s="1"/>
    </row>
    <row r="20" spans="2:31" ht="64.5" customHeight="1" x14ac:dyDescent="0.2">
      <c r="B20" s="142" t="s">
        <v>35</v>
      </c>
      <c r="C20" s="142"/>
      <c r="D20" s="182" t="s">
        <v>273</v>
      </c>
      <c r="E20" s="182"/>
      <c r="F20" s="182"/>
      <c r="G20" s="182"/>
      <c r="H20" s="182"/>
      <c r="I20" s="182"/>
      <c r="J20" s="182"/>
      <c r="K20" s="182"/>
      <c r="L20" s="182"/>
      <c r="M20" s="182"/>
      <c r="N20" s="182"/>
      <c r="O20" s="182"/>
      <c r="P20" s="182"/>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N23"/>
  <sheetViews>
    <sheetView showGridLines="0" topLeftCell="C4" zoomScale="90" zoomScaleNormal="90" workbookViewId="0">
      <selection activeCell="J12" sqref="J12"/>
    </sheetView>
  </sheetViews>
  <sheetFormatPr baseColWidth="10" defaultColWidth="11.44140625" defaultRowHeight="11.4" x14ac:dyDescent="0.2"/>
  <cols>
    <col min="1" max="1" width="2.44140625" style="1" customWidth="1"/>
    <col min="2" max="2" width="38" style="1" customWidth="1"/>
    <col min="3" max="3" width="21.109375" style="1" customWidth="1"/>
    <col min="4" max="4" width="18.33203125" style="1" customWidth="1"/>
    <col min="5" max="5" width="22.6640625" style="1" customWidth="1"/>
    <col min="6" max="6" width="20" style="1" customWidth="1"/>
    <col min="7" max="9" width="17.5546875" style="1" customWidth="1"/>
    <col min="10" max="10" width="40" style="1" customWidth="1"/>
    <col min="11" max="11" width="10.6640625" style="1" customWidth="1"/>
    <col min="12" max="12" width="20.6640625" style="1" customWidth="1"/>
    <col min="13" max="13" width="9.109375" style="2" customWidth="1"/>
    <col min="14" max="234" width="9.109375" style="1" customWidth="1"/>
    <col min="235" max="16384" width="11.44140625" style="1"/>
  </cols>
  <sheetData>
    <row r="1" spans="2:14" ht="12" thickBot="1" x14ac:dyDescent="0.25"/>
    <row r="2" spans="2:14" s="18" customFormat="1" ht="26.25" customHeight="1" x14ac:dyDescent="0.25">
      <c r="B2" s="257"/>
      <c r="C2" s="256" t="s">
        <v>122</v>
      </c>
      <c r="D2" s="256"/>
      <c r="E2" s="256"/>
      <c r="F2" s="256"/>
      <c r="G2" s="256"/>
      <c r="H2" s="256"/>
      <c r="I2" s="256"/>
      <c r="J2" s="256"/>
      <c r="K2" s="262" t="str">
        <f>Proyecto!K2</f>
        <v>Codigo: GC-F-015</v>
      </c>
      <c r="L2" s="243"/>
      <c r="M2" s="88"/>
      <c r="N2" s="88"/>
    </row>
    <row r="3" spans="2:14" s="18" customFormat="1" ht="23.25" customHeight="1" x14ac:dyDescent="0.25">
      <c r="B3" s="258"/>
      <c r="C3" s="260" t="s">
        <v>124</v>
      </c>
      <c r="D3" s="260"/>
      <c r="E3" s="260"/>
      <c r="F3" s="260"/>
      <c r="G3" s="260"/>
      <c r="H3" s="260"/>
      <c r="I3" s="260"/>
      <c r="J3" s="260"/>
      <c r="K3" s="263" t="str">
        <f>Proyecto!K3</f>
        <v>Fecha: 17 de septiembre de 2014</v>
      </c>
      <c r="L3" s="244"/>
      <c r="M3" s="88"/>
      <c r="N3" s="88"/>
    </row>
    <row r="4" spans="2:14" s="18" customFormat="1" ht="24" customHeight="1" x14ac:dyDescent="0.25">
      <c r="B4" s="258"/>
      <c r="C4" s="260" t="s">
        <v>125</v>
      </c>
      <c r="D4" s="260"/>
      <c r="E4" s="260"/>
      <c r="F4" s="260"/>
      <c r="G4" s="260"/>
      <c r="H4" s="260"/>
      <c r="I4" s="260"/>
      <c r="J4" s="260"/>
      <c r="K4" s="263" t="str">
        <f>Proyecto!K4</f>
        <v>Version 001</v>
      </c>
      <c r="L4" s="244"/>
      <c r="M4" s="88"/>
      <c r="N4" s="88"/>
    </row>
    <row r="5" spans="2:14" s="18" customFormat="1" ht="22.5" customHeight="1" thickBot="1" x14ac:dyDescent="0.3">
      <c r="B5" s="259"/>
      <c r="C5" s="261" t="s">
        <v>127</v>
      </c>
      <c r="D5" s="261"/>
      <c r="E5" s="261"/>
      <c r="F5" s="261"/>
      <c r="G5" s="261"/>
      <c r="H5" s="261"/>
      <c r="I5" s="261"/>
      <c r="J5" s="261"/>
      <c r="K5" s="264" t="s">
        <v>128</v>
      </c>
      <c r="L5" s="246"/>
      <c r="M5" s="88"/>
      <c r="N5" s="88"/>
    </row>
    <row r="6" spans="2:14" ht="5.25" customHeight="1" x14ac:dyDescent="0.2">
      <c r="B6" s="17"/>
      <c r="C6" s="17"/>
      <c r="D6" s="17"/>
      <c r="E6" s="17"/>
    </row>
    <row r="7" spans="2:14" ht="29.25" customHeight="1" x14ac:dyDescent="0.25">
      <c r="B7" s="142" t="s">
        <v>0</v>
      </c>
      <c r="C7" s="142"/>
      <c r="D7" s="174" t="str">
        <f>Proyecto!$E$7</f>
        <v>Rendición de Cuentas participativa a la Ciudadanía 2014-2015 como factor de transparencia de la entidad</v>
      </c>
      <c r="E7" s="174"/>
      <c r="F7" s="174"/>
      <c r="G7" s="174"/>
      <c r="H7" s="174"/>
      <c r="I7" s="174"/>
      <c r="J7" s="174"/>
      <c r="K7" s="174"/>
      <c r="L7" s="174"/>
      <c r="M7" s="1"/>
    </row>
    <row r="9" spans="2:14" ht="51.75" customHeight="1" x14ac:dyDescent="0.2">
      <c r="B9" s="44" t="s">
        <v>79</v>
      </c>
      <c r="C9" s="44" t="s">
        <v>80</v>
      </c>
      <c r="D9" s="44" t="s">
        <v>81</v>
      </c>
      <c r="E9" s="45" t="s">
        <v>82</v>
      </c>
      <c r="F9" s="44" t="s">
        <v>83</v>
      </c>
      <c r="G9" s="46" t="s">
        <v>91</v>
      </c>
      <c r="H9" s="46" t="s">
        <v>92</v>
      </c>
      <c r="I9" s="46" t="s">
        <v>93</v>
      </c>
      <c r="J9" s="45" t="s">
        <v>84</v>
      </c>
      <c r="K9" s="47" t="s">
        <v>85</v>
      </c>
      <c r="L9" s="47" t="s">
        <v>86</v>
      </c>
    </row>
    <row r="10" spans="2:14" ht="54" customHeight="1" x14ac:dyDescent="0.25">
      <c r="B10" s="126" t="s">
        <v>230</v>
      </c>
      <c r="C10" s="128"/>
      <c r="D10" s="128"/>
      <c r="E10" s="123"/>
      <c r="F10" s="108"/>
      <c r="G10" s="102"/>
      <c r="H10" s="102"/>
      <c r="I10" s="110"/>
      <c r="J10" s="109"/>
      <c r="K10" s="102"/>
      <c r="L10" s="101"/>
    </row>
    <row r="11" spans="2:14" ht="150.75" customHeight="1" x14ac:dyDescent="0.25">
      <c r="B11" s="126" t="s">
        <v>224</v>
      </c>
      <c r="C11" s="128" t="s">
        <v>275</v>
      </c>
      <c r="D11" s="128" t="s">
        <v>276</v>
      </c>
      <c r="E11" s="123">
        <v>0.1</v>
      </c>
      <c r="F11" s="108" t="s">
        <v>219</v>
      </c>
      <c r="G11" s="102">
        <v>42114</v>
      </c>
      <c r="H11" s="102">
        <v>42128</v>
      </c>
      <c r="I11" s="110">
        <f t="shared" ref="I11:I15" si="0">(H11-G11)/7</f>
        <v>2</v>
      </c>
      <c r="J11" s="134" t="s">
        <v>277</v>
      </c>
      <c r="K11" s="102">
        <v>42128</v>
      </c>
      <c r="L11" s="135">
        <v>0.1</v>
      </c>
    </row>
    <row r="12" spans="2:14" ht="231" customHeight="1" x14ac:dyDescent="0.25">
      <c r="B12" s="126" t="s">
        <v>225</v>
      </c>
      <c r="C12" s="128" t="s">
        <v>137</v>
      </c>
      <c r="D12" s="128">
        <v>1</v>
      </c>
      <c r="E12" s="123">
        <v>0.1</v>
      </c>
      <c r="F12" s="108" t="s">
        <v>221</v>
      </c>
      <c r="G12" s="102">
        <v>42129</v>
      </c>
      <c r="H12" s="124">
        <v>42237</v>
      </c>
      <c r="I12" s="110">
        <f t="shared" si="0"/>
        <v>15.428571428571429</v>
      </c>
      <c r="J12" s="109" t="s">
        <v>280</v>
      </c>
      <c r="K12" s="102">
        <v>42282</v>
      </c>
      <c r="L12" s="135">
        <v>0.1</v>
      </c>
    </row>
    <row r="13" spans="2:14" ht="89.25" customHeight="1" x14ac:dyDescent="0.25">
      <c r="B13" s="126" t="s">
        <v>226</v>
      </c>
      <c r="C13" s="128" t="s">
        <v>137</v>
      </c>
      <c r="D13" s="128">
        <v>2</v>
      </c>
      <c r="E13" s="123">
        <v>0.15</v>
      </c>
      <c r="F13" s="108" t="s">
        <v>221</v>
      </c>
      <c r="G13" s="102">
        <v>42226</v>
      </c>
      <c r="H13" s="102">
        <v>42272</v>
      </c>
      <c r="I13" s="110">
        <f t="shared" si="0"/>
        <v>6.5714285714285712</v>
      </c>
      <c r="J13" s="109" t="s">
        <v>281</v>
      </c>
      <c r="K13" s="102">
        <v>42276</v>
      </c>
      <c r="L13" s="135">
        <v>0.15</v>
      </c>
    </row>
    <row r="14" spans="2:14" ht="168" customHeight="1" x14ac:dyDescent="0.25">
      <c r="B14" s="126" t="s">
        <v>227</v>
      </c>
      <c r="C14" s="128" t="s">
        <v>222</v>
      </c>
      <c r="D14" s="128" t="s">
        <v>220</v>
      </c>
      <c r="E14" s="123">
        <v>0.15</v>
      </c>
      <c r="F14" s="108" t="s">
        <v>223</v>
      </c>
      <c r="G14" s="102">
        <v>42289</v>
      </c>
      <c r="H14" s="102">
        <v>42306</v>
      </c>
      <c r="I14" s="110">
        <f t="shared" si="0"/>
        <v>2.4285714285714284</v>
      </c>
      <c r="J14" s="109" t="s">
        <v>283</v>
      </c>
      <c r="K14" s="102">
        <v>42306</v>
      </c>
      <c r="L14" s="135">
        <v>0.15</v>
      </c>
    </row>
    <row r="15" spans="2:14" ht="62.25" customHeight="1" x14ac:dyDescent="0.25">
      <c r="B15" s="126" t="s">
        <v>228</v>
      </c>
      <c r="C15" s="128" t="s">
        <v>137</v>
      </c>
      <c r="D15" s="128">
        <v>1</v>
      </c>
      <c r="E15" s="123">
        <v>0.1</v>
      </c>
      <c r="F15" s="109" t="s">
        <v>201</v>
      </c>
      <c r="G15" s="102">
        <v>42311</v>
      </c>
      <c r="H15" s="102">
        <v>42328</v>
      </c>
      <c r="I15" s="110">
        <f t="shared" si="0"/>
        <v>2.4285714285714284</v>
      </c>
      <c r="J15" s="109" t="s">
        <v>284</v>
      </c>
      <c r="K15" s="102">
        <v>42320</v>
      </c>
      <c r="L15" s="140">
        <v>0.1</v>
      </c>
    </row>
    <row r="16" spans="2:14" ht="278.39999999999998" customHeight="1" x14ac:dyDescent="0.25">
      <c r="B16" s="126" t="s">
        <v>233</v>
      </c>
      <c r="C16" s="128" t="s">
        <v>285</v>
      </c>
      <c r="D16" s="128">
        <v>1</v>
      </c>
      <c r="E16" s="123">
        <v>0.05</v>
      </c>
      <c r="F16" s="108" t="s">
        <v>223</v>
      </c>
      <c r="G16" s="102">
        <v>42331</v>
      </c>
      <c r="H16" s="102">
        <v>42338</v>
      </c>
      <c r="I16" s="110">
        <f t="shared" ref="I16:I17" si="1">(H16-G16)/7</f>
        <v>1</v>
      </c>
      <c r="J16" s="141" t="s">
        <v>287</v>
      </c>
      <c r="K16" s="102">
        <v>42369</v>
      </c>
      <c r="L16" s="135">
        <v>0.05</v>
      </c>
    </row>
    <row r="17" spans="2:12" ht="244.5" customHeight="1" x14ac:dyDescent="0.25">
      <c r="B17" s="126" t="s">
        <v>234</v>
      </c>
      <c r="C17" s="128" t="s">
        <v>235</v>
      </c>
      <c r="D17" s="128">
        <v>1</v>
      </c>
      <c r="E17" s="123">
        <v>0.05</v>
      </c>
      <c r="F17" s="108" t="s">
        <v>223</v>
      </c>
      <c r="G17" s="102">
        <v>42328</v>
      </c>
      <c r="H17" s="102">
        <v>42338</v>
      </c>
      <c r="I17" s="110">
        <f t="shared" si="1"/>
        <v>1.4285714285714286</v>
      </c>
      <c r="J17" s="141" t="s">
        <v>286</v>
      </c>
      <c r="K17" s="102">
        <v>42338</v>
      </c>
      <c r="L17" s="135">
        <v>0.05</v>
      </c>
    </row>
    <row r="18" spans="2:12" ht="54" customHeight="1" x14ac:dyDescent="0.25">
      <c r="B18" s="126" t="s">
        <v>232</v>
      </c>
      <c r="C18" s="128"/>
      <c r="D18" s="128"/>
      <c r="E18" s="123"/>
      <c r="F18" s="108"/>
      <c r="G18" s="102"/>
      <c r="H18" s="102"/>
      <c r="I18" s="110"/>
      <c r="J18" s="109"/>
      <c r="K18" s="102"/>
      <c r="L18" s="101"/>
    </row>
    <row r="19" spans="2:12" ht="223.5" customHeight="1" x14ac:dyDescent="0.25">
      <c r="B19" s="126" t="s">
        <v>239</v>
      </c>
      <c r="C19" s="128" t="s">
        <v>248</v>
      </c>
      <c r="D19" s="128">
        <v>16</v>
      </c>
      <c r="E19" s="123">
        <v>0.1</v>
      </c>
      <c r="F19" s="108" t="s">
        <v>262</v>
      </c>
      <c r="G19" s="102">
        <v>42114</v>
      </c>
      <c r="H19" s="102">
        <v>42369</v>
      </c>
      <c r="I19" s="110"/>
      <c r="J19" s="136" t="s">
        <v>278</v>
      </c>
      <c r="K19" s="102"/>
      <c r="L19" s="137">
        <v>0.1</v>
      </c>
    </row>
    <row r="20" spans="2:12" ht="81" customHeight="1" x14ac:dyDescent="0.25">
      <c r="B20" s="126" t="s">
        <v>240</v>
      </c>
      <c r="C20" s="128" t="s">
        <v>249</v>
      </c>
      <c r="D20" s="128">
        <v>4</v>
      </c>
      <c r="E20" s="123">
        <v>0.1</v>
      </c>
      <c r="F20" s="108" t="s">
        <v>262</v>
      </c>
      <c r="G20" s="102">
        <v>42114</v>
      </c>
      <c r="H20" s="102">
        <v>42369</v>
      </c>
      <c r="I20" s="110">
        <f>(H20-G20)/7</f>
        <v>36.428571428571431</v>
      </c>
      <c r="J20" s="136" t="s">
        <v>282</v>
      </c>
      <c r="K20" s="102"/>
      <c r="L20" s="138">
        <v>0.1</v>
      </c>
    </row>
    <row r="21" spans="2:12" ht="72" customHeight="1" x14ac:dyDescent="0.25">
      <c r="B21" s="126" t="s">
        <v>247</v>
      </c>
      <c r="C21" s="128" t="s">
        <v>250</v>
      </c>
      <c r="D21" s="128">
        <v>1</v>
      </c>
      <c r="E21" s="123">
        <v>0.1</v>
      </c>
      <c r="F21" s="108" t="s">
        <v>263</v>
      </c>
      <c r="G21" s="102">
        <v>42114</v>
      </c>
      <c r="H21" s="102">
        <v>42247</v>
      </c>
      <c r="I21" s="110">
        <f>(H21-G21)/7</f>
        <v>19</v>
      </c>
      <c r="J21" s="136" t="s">
        <v>279</v>
      </c>
      <c r="K21" s="102">
        <v>42247</v>
      </c>
      <c r="L21" s="135">
        <v>0.1</v>
      </c>
    </row>
    <row r="23" spans="2:12" x14ac:dyDescent="0.2">
      <c r="B23" s="131" t="s">
        <v>274</v>
      </c>
      <c r="C23" s="131"/>
      <c r="D23" s="131"/>
      <c r="E23" s="133">
        <f>SUM(E11:E21)</f>
        <v>1</v>
      </c>
      <c r="F23" s="131"/>
      <c r="G23" s="131"/>
      <c r="H23" s="131"/>
      <c r="I23" s="131"/>
      <c r="J23" s="132"/>
      <c r="K23" s="131"/>
      <c r="L23" s="139">
        <f>SUM(L10:L21)</f>
        <v>1</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22:K65442">
      <formula1>1</formula1>
      <formula2>5</formula2>
    </dataValidation>
  </dataValidations>
  <pageMargins left="0.39370078740157483" right="0.39370078740157483" top="0.74803149606299213" bottom="0.74803149606299213" header="0.31496062992125984" footer="0.31496062992125984"/>
  <pageSetup paperSize="14" scale="70" fitToHeight="0" orientation="landscape" horizontalDpi="4294967294" verticalDpi="4294967294"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zoomScale="90" zoomScaleNormal="90" workbookViewId="0">
      <selection activeCell="B13" sqref="B13:P13"/>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68"/>
      <c r="C2" s="269"/>
      <c r="D2" s="265" t="s">
        <v>122</v>
      </c>
      <c r="E2" s="248"/>
      <c r="F2" s="248"/>
      <c r="G2" s="248"/>
      <c r="H2" s="248"/>
      <c r="I2" s="248"/>
      <c r="J2" s="248"/>
      <c r="K2" s="92"/>
      <c r="L2" s="92"/>
      <c r="M2" s="262" t="str">
        <f>Proyecto!K2</f>
        <v>Codigo: GC-F-015</v>
      </c>
      <c r="N2" s="242"/>
      <c r="O2" s="242"/>
      <c r="P2" s="243"/>
      <c r="R2" s="11"/>
      <c r="S2" s="11"/>
      <c r="T2" s="11"/>
      <c r="U2" s="15"/>
      <c r="AE2" s="16"/>
    </row>
    <row r="3" spans="2:31" s="12" customFormat="1" ht="23.25" customHeight="1" x14ac:dyDescent="0.2">
      <c r="B3" s="270"/>
      <c r="C3" s="271"/>
      <c r="D3" s="266" t="s">
        <v>124</v>
      </c>
      <c r="E3" s="251"/>
      <c r="F3" s="251"/>
      <c r="G3" s="251"/>
      <c r="H3" s="251"/>
      <c r="I3" s="251"/>
      <c r="J3" s="251"/>
      <c r="K3" s="91"/>
      <c r="L3" s="91"/>
      <c r="M3" s="263" t="str">
        <f>Proyecto!K3</f>
        <v>Fecha: 17 de septiembre de 2014</v>
      </c>
      <c r="N3" s="165"/>
      <c r="O3" s="165"/>
      <c r="P3" s="244"/>
      <c r="R3" s="11"/>
      <c r="S3" s="11"/>
      <c r="T3" s="11"/>
      <c r="U3" s="15"/>
      <c r="AE3" s="16"/>
    </row>
    <row r="4" spans="2:31" s="12" customFormat="1" ht="24" customHeight="1" x14ac:dyDescent="0.2">
      <c r="B4" s="270"/>
      <c r="C4" s="271"/>
      <c r="D4" s="266" t="s">
        <v>125</v>
      </c>
      <c r="E4" s="251"/>
      <c r="F4" s="251"/>
      <c r="G4" s="251"/>
      <c r="H4" s="251"/>
      <c r="I4" s="251"/>
      <c r="J4" s="251"/>
      <c r="K4" s="91"/>
      <c r="L4" s="91"/>
      <c r="M4" s="263" t="str">
        <f>Proyecto!K4</f>
        <v>Version 001</v>
      </c>
      <c r="N4" s="165"/>
      <c r="O4" s="165"/>
      <c r="P4" s="244"/>
      <c r="R4" s="11"/>
      <c r="U4" s="15"/>
      <c r="AE4" s="16"/>
    </row>
    <row r="5" spans="2:31" s="12" customFormat="1" ht="22.5" customHeight="1" thickBot="1" x14ac:dyDescent="0.25">
      <c r="B5" s="272"/>
      <c r="C5" s="273"/>
      <c r="D5" s="267" t="s">
        <v>127</v>
      </c>
      <c r="E5" s="254"/>
      <c r="F5" s="254"/>
      <c r="G5" s="254"/>
      <c r="H5" s="254"/>
      <c r="I5" s="254"/>
      <c r="J5" s="254"/>
      <c r="K5" s="93"/>
      <c r="L5" s="93"/>
      <c r="M5" s="264" t="s">
        <v>128</v>
      </c>
      <c r="N5" s="245"/>
      <c r="O5" s="245"/>
      <c r="P5" s="246"/>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42" t="s">
        <v>0</v>
      </c>
      <c r="C7" s="142"/>
      <c r="D7" s="174" t="str">
        <f>Proyecto!$E$7</f>
        <v>Rendición de Cuentas participativa a la Ciudadanía 2014-2015 como factor de transparencia de la entidad</v>
      </c>
      <c r="E7" s="174"/>
      <c r="F7" s="174"/>
      <c r="G7" s="174"/>
      <c r="H7" s="174"/>
      <c r="I7" s="174"/>
      <c r="J7" s="174"/>
      <c r="K7" s="174"/>
      <c r="L7" s="174"/>
      <c r="M7" s="174"/>
      <c r="N7" s="174"/>
      <c r="O7" s="174"/>
      <c r="P7" s="174"/>
      <c r="AE7" s="1"/>
    </row>
    <row r="8" spans="2:31" ht="6.75" customHeight="1" x14ac:dyDescent="0.25">
      <c r="B8" s="8"/>
      <c r="C8" s="8"/>
      <c r="D8" s="9"/>
      <c r="E8" s="9"/>
      <c r="F8" s="9"/>
      <c r="G8" s="9"/>
      <c r="H8" s="9"/>
      <c r="I8" s="9"/>
      <c r="J8" s="9"/>
      <c r="K8" s="9"/>
      <c r="L8" s="9"/>
      <c r="M8" s="9"/>
      <c r="N8" s="9"/>
      <c r="O8" s="9"/>
      <c r="P8" s="9"/>
      <c r="AE8" s="1"/>
    </row>
    <row r="10" spans="2:31" ht="21.9" customHeight="1" x14ac:dyDescent="0.2">
      <c r="B10" s="187" t="s">
        <v>22</v>
      </c>
      <c r="C10" s="187"/>
      <c r="D10" s="187"/>
      <c r="E10" s="187"/>
      <c r="F10" s="187"/>
      <c r="G10" s="187"/>
      <c r="H10" s="187"/>
      <c r="I10" s="187"/>
      <c r="J10" s="187"/>
      <c r="K10" s="187"/>
      <c r="L10" s="187"/>
      <c r="M10" s="187"/>
      <c r="N10" s="187"/>
      <c r="O10" s="187"/>
      <c r="P10" s="187"/>
    </row>
    <row r="11" spans="2:31" ht="21.9" customHeight="1" x14ac:dyDescent="0.2">
      <c r="B11" s="182" t="s">
        <v>23</v>
      </c>
      <c r="C11" s="182"/>
      <c r="D11" s="182"/>
      <c r="E11" s="182"/>
      <c r="F11" s="182"/>
      <c r="G11" s="182"/>
      <c r="H11" s="182"/>
      <c r="I11" s="182"/>
      <c r="J11" s="182"/>
      <c r="K11" s="182"/>
      <c r="L11" s="182"/>
      <c r="M11" s="182"/>
      <c r="N11" s="182"/>
      <c r="O11" s="182"/>
      <c r="P11" s="182"/>
    </row>
    <row r="13" spans="2:31" ht="21.9" customHeight="1" x14ac:dyDescent="0.2">
      <c r="B13" s="187" t="s">
        <v>24</v>
      </c>
      <c r="C13" s="187"/>
      <c r="D13" s="187"/>
      <c r="E13" s="187"/>
      <c r="F13" s="187"/>
      <c r="G13" s="187"/>
      <c r="H13" s="187"/>
      <c r="I13" s="187"/>
      <c r="J13" s="187"/>
      <c r="K13" s="187"/>
      <c r="L13" s="187"/>
      <c r="M13" s="187"/>
      <c r="N13" s="187"/>
      <c r="O13" s="187"/>
      <c r="P13" s="187"/>
    </row>
    <row r="14" spans="2:31" ht="21.9" customHeight="1" x14ac:dyDescent="0.2">
      <c r="B14" s="182" t="s">
        <v>25</v>
      </c>
      <c r="C14" s="182"/>
      <c r="D14" s="182"/>
      <c r="E14" s="182"/>
      <c r="F14" s="182"/>
      <c r="G14" s="182"/>
      <c r="H14" s="182"/>
      <c r="I14" s="182"/>
      <c r="J14" s="182"/>
      <c r="K14" s="182"/>
      <c r="L14" s="182"/>
      <c r="M14" s="182"/>
      <c r="N14" s="182"/>
      <c r="O14" s="182"/>
      <c r="P14" s="182"/>
    </row>
  </sheetData>
  <mergeCells count="15">
    <mergeCell ref="B11:P11"/>
    <mergeCell ref="B13:P13"/>
    <mergeCell ref="B14:P14"/>
    <mergeCell ref="B7:C7"/>
    <mergeCell ref="D7:P7"/>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15:P65501 O9:P9 O12:P12 G12:M12 G15:M65501 G9:M9 Q9:U65501 W9:AC6550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D1" workbookViewId="0">
      <selection activeCell="I6" sqref="I6"/>
    </sheetView>
  </sheetViews>
  <sheetFormatPr baseColWidth="10" defaultRowHeight="13.2" x14ac:dyDescent="0.25"/>
  <cols>
    <col min="1" max="1" width="15.109375" customWidth="1"/>
    <col min="2" max="2" width="3.88671875" customWidth="1"/>
    <col min="3" max="3" width="18.109375" bestFit="1" customWidth="1"/>
    <col min="4" max="4" width="2.44140625" customWidth="1"/>
    <col min="5" max="5" width="20.109375" bestFit="1" customWidth="1"/>
    <col min="6" max="6" width="1.5546875" customWidth="1"/>
    <col min="7" max="7" width="12.88671875" bestFit="1" customWidth="1"/>
    <col min="8" max="8" width="2" customWidth="1"/>
    <col min="9" max="9" width="14.44140625" bestFit="1" customWidth="1"/>
    <col min="10" max="10" width="1.44140625" customWidth="1"/>
    <col min="11" max="11" width="20.5546875" bestFit="1" customWidth="1"/>
    <col min="12" max="12" width="3" customWidth="1"/>
    <col min="13" max="13" width="29.109375" bestFit="1" customWidth="1"/>
    <col min="14" max="14" width="2.5546875" customWidth="1"/>
    <col min="15" max="15" width="19.109375" bestFit="1" customWidth="1"/>
    <col min="16" max="16" width="5" customWidth="1"/>
    <col min="17" max="17" width="31.33203125" bestFit="1" customWidth="1"/>
  </cols>
  <sheetData>
    <row r="4" spans="1:17" x14ac:dyDescent="0.25">
      <c r="A4" s="28" t="s">
        <v>105</v>
      </c>
      <c r="C4" s="28" t="s">
        <v>58</v>
      </c>
      <c r="E4" s="28" t="s">
        <v>59</v>
      </c>
      <c r="G4" s="28" t="s">
        <v>60</v>
      </c>
      <c r="I4" s="28" t="s">
        <v>66</v>
      </c>
      <c r="K4" s="28" t="s">
        <v>67</v>
      </c>
      <c r="M4" s="28"/>
      <c r="O4" s="28" t="s">
        <v>97</v>
      </c>
      <c r="Q4" s="28" t="s">
        <v>108</v>
      </c>
    </row>
    <row r="5" spans="1:17" x14ac:dyDescent="0.25">
      <c r="A5" s="27" t="s">
        <v>212</v>
      </c>
      <c r="C5" s="27" t="s">
        <v>53</v>
      </c>
      <c r="E5" s="27" t="s">
        <v>54</v>
      </c>
      <c r="G5" s="27" t="s">
        <v>61</v>
      </c>
      <c r="I5" s="27" t="s">
        <v>94</v>
      </c>
      <c r="K5" s="27" t="s">
        <v>68</v>
      </c>
      <c r="M5" s="27" t="s">
        <v>210</v>
      </c>
      <c r="O5" s="27" t="s">
        <v>98</v>
      </c>
      <c r="Q5" t="s">
        <v>111</v>
      </c>
    </row>
    <row r="6" spans="1:17" x14ac:dyDescent="0.25">
      <c r="A6" s="27" t="s">
        <v>213</v>
      </c>
      <c r="C6" s="27" t="s">
        <v>56</v>
      </c>
      <c r="E6" s="27" t="s">
        <v>57</v>
      </c>
      <c r="G6" s="27" t="s">
        <v>62</v>
      </c>
      <c r="I6" s="27" t="s">
        <v>95</v>
      </c>
      <c r="K6" s="27" t="s">
        <v>69</v>
      </c>
      <c r="M6" s="27" t="s">
        <v>209</v>
      </c>
      <c r="O6" s="27" t="s">
        <v>99</v>
      </c>
      <c r="Q6" t="s">
        <v>112</v>
      </c>
    </row>
    <row r="7" spans="1:17" x14ac:dyDescent="0.25">
      <c r="C7" s="27" t="s">
        <v>55</v>
      </c>
      <c r="G7" s="27" t="s">
        <v>207</v>
      </c>
      <c r="K7" s="30" t="s">
        <v>70</v>
      </c>
      <c r="M7" s="27" t="s">
        <v>211</v>
      </c>
      <c r="O7" s="30" t="s">
        <v>100</v>
      </c>
      <c r="Q7" t="s">
        <v>113</v>
      </c>
    </row>
    <row r="8" spans="1:17" x14ac:dyDescent="0.25">
      <c r="G8" s="30" t="s">
        <v>208</v>
      </c>
      <c r="O8" s="30" t="s">
        <v>101</v>
      </c>
      <c r="Q8" t="s">
        <v>114</v>
      </c>
    </row>
    <row r="9" spans="1:17" x14ac:dyDescent="0.25">
      <c r="O9" s="30" t="s">
        <v>102</v>
      </c>
      <c r="Q9" t="s">
        <v>115</v>
      </c>
    </row>
    <row r="10" spans="1:17" x14ac:dyDescent="0.25">
      <c r="O10" s="30" t="s">
        <v>103</v>
      </c>
      <c r="Q10" t="s">
        <v>116</v>
      </c>
    </row>
    <row r="11" spans="1:17" x14ac:dyDescent="0.25">
      <c r="O11" s="30" t="s">
        <v>78</v>
      </c>
      <c r="Q11" t="s">
        <v>117</v>
      </c>
    </row>
    <row r="12" spans="1:17" x14ac:dyDescent="0.25">
      <c r="Q12" t="s">
        <v>118</v>
      </c>
    </row>
    <row r="14" spans="1:17" x14ac:dyDescent="0.25">
      <c r="Q14" s="28" t="s">
        <v>119</v>
      </c>
    </row>
    <row r="15" spans="1:17" x14ac:dyDescent="0.25">
      <c r="Q15" t="s">
        <v>111</v>
      </c>
    </row>
    <row r="16" spans="1:17" x14ac:dyDescent="0.25">
      <c r="Q16" t="s">
        <v>112</v>
      </c>
    </row>
    <row r="17" spans="17:17" x14ac:dyDescent="0.25">
      <c r="Q17" t="s">
        <v>113</v>
      </c>
    </row>
    <row r="18" spans="17:17" x14ac:dyDescent="0.25">
      <c r="Q18" t="s">
        <v>114</v>
      </c>
    </row>
    <row r="19" spans="17:17" x14ac:dyDescent="0.25">
      <c r="Q19" t="s">
        <v>115</v>
      </c>
    </row>
    <row r="20" spans="17:17" x14ac:dyDescent="0.25">
      <c r="Q20" t="s">
        <v>116</v>
      </c>
    </row>
    <row r="21" spans="17:17" x14ac:dyDescent="0.25">
      <c r="Q21" t="s">
        <v>117</v>
      </c>
    </row>
    <row r="22" spans="17:17" x14ac:dyDescent="0.25">
      <c r="Q22" t="s">
        <v>118</v>
      </c>
    </row>
    <row r="23" spans="17:17" x14ac:dyDescent="0.25">
      <c r="Q23" s="27" t="s">
        <v>120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topLeftCell="A7" zoomScale="90" zoomScaleNormal="90" workbookViewId="0">
      <selection activeCell="E22" sqref="E22:P23"/>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4.441406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154"/>
      <c r="C2" s="155"/>
      <c r="D2" s="156" t="s">
        <v>122</v>
      </c>
      <c r="E2" s="157"/>
      <c r="F2" s="157"/>
      <c r="G2" s="157"/>
      <c r="H2" s="157"/>
      <c r="I2" s="157"/>
      <c r="J2" s="158"/>
      <c r="K2" s="144" t="s">
        <v>123</v>
      </c>
      <c r="L2" s="183"/>
      <c r="M2" s="144" t="str">
        <f>Proyecto!K2</f>
        <v>Codigo: GC-F-015</v>
      </c>
      <c r="N2" s="178"/>
      <c r="O2" s="178"/>
      <c r="P2" s="145"/>
      <c r="R2" s="11"/>
      <c r="S2" s="11"/>
      <c r="T2" s="11"/>
      <c r="U2" s="15"/>
      <c r="AE2" s="16"/>
    </row>
    <row r="3" spans="2:31" s="12" customFormat="1" ht="23.25" customHeight="1" x14ac:dyDescent="0.2">
      <c r="B3" s="150"/>
      <c r="C3" s="151"/>
      <c r="D3" s="159" t="s">
        <v>124</v>
      </c>
      <c r="E3" s="160"/>
      <c r="F3" s="160"/>
      <c r="G3" s="160"/>
      <c r="H3" s="160"/>
      <c r="I3" s="160"/>
      <c r="J3" s="161"/>
      <c r="K3" s="146" t="s">
        <v>129</v>
      </c>
      <c r="L3" s="184"/>
      <c r="M3" s="179" t="str">
        <f>Proyecto!K3</f>
        <v>Fecha: 17 de septiembre de 2014</v>
      </c>
      <c r="N3" s="180"/>
      <c r="O3" s="180"/>
      <c r="P3" s="181"/>
      <c r="R3" s="11"/>
      <c r="S3" s="11"/>
      <c r="T3" s="11"/>
      <c r="U3" s="15"/>
      <c r="AE3" s="16"/>
    </row>
    <row r="4" spans="2:31" s="12" customFormat="1" ht="24" customHeight="1" x14ac:dyDescent="0.2">
      <c r="B4" s="150"/>
      <c r="C4" s="151"/>
      <c r="D4" s="159" t="s">
        <v>125</v>
      </c>
      <c r="E4" s="160"/>
      <c r="F4" s="160"/>
      <c r="G4" s="160"/>
      <c r="H4" s="160"/>
      <c r="I4" s="160"/>
      <c r="J4" s="161"/>
      <c r="K4" s="146" t="s">
        <v>126</v>
      </c>
      <c r="L4" s="184"/>
      <c r="M4" s="146" t="str">
        <f>Proyecto!K4</f>
        <v>Version 001</v>
      </c>
      <c r="N4" s="182"/>
      <c r="O4" s="182"/>
      <c r="P4" s="147"/>
      <c r="R4" s="11"/>
      <c r="U4" s="15"/>
      <c r="AE4" s="16"/>
    </row>
    <row r="5" spans="2:31" s="12" customFormat="1" ht="22.5" customHeight="1" thickBot="1" x14ac:dyDescent="0.25">
      <c r="B5" s="152"/>
      <c r="C5" s="153"/>
      <c r="D5" s="162" t="s">
        <v>127</v>
      </c>
      <c r="E5" s="163"/>
      <c r="F5" s="163"/>
      <c r="G5" s="163"/>
      <c r="H5" s="163"/>
      <c r="I5" s="163"/>
      <c r="J5" s="164"/>
      <c r="K5" s="148" t="s">
        <v>128</v>
      </c>
      <c r="L5" s="175"/>
      <c r="M5" s="171" t="s">
        <v>128</v>
      </c>
      <c r="N5" s="172"/>
      <c r="O5" s="172"/>
      <c r="P5" s="173"/>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42" t="s">
        <v>0</v>
      </c>
      <c r="C7" s="142"/>
      <c r="D7" s="174" t="s">
        <v>229</v>
      </c>
      <c r="E7" s="174"/>
      <c r="F7" s="174"/>
      <c r="G7" s="174"/>
      <c r="H7" s="174"/>
      <c r="I7" s="174"/>
      <c r="J7" s="174"/>
      <c r="K7" s="174"/>
      <c r="L7" s="174"/>
      <c r="M7" s="174"/>
      <c r="N7" s="174"/>
      <c r="O7" s="174"/>
      <c r="P7" s="174"/>
      <c r="AE7" s="1"/>
    </row>
    <row r="8" spans="2:31" ht="6.75" customHeight="1" x14ac:dyDescent="0.25">
      <c r="B8" s="8"/>
      <c r="C8" s="8"/>
      <c r="D8" s="9"/>
      <c r="E8" s="9"/>
      <c r="F8" s="9"/>
      <c r="G8" s="9"/>
      <c r="H8" s="9"/>
      <c r="I8" s="9"/>
      <c r="J8" s="9"/>
      <c r="K8" s="9"/>
      <c r="L8" s="9"/>
      <c r="M8" s="9"/>
      <c r="N8" s="9"/>
      <c r="O8" s="9"/>
      <c r="P8" s="9"/>
      <c r="AE8" s="1"/>
    </row>
    <row r="9" spans="2:31" ht="39.75" customHeight="1" x14ac:dyDescent="0.25">
      <c r="B9" s="169" t="s">
        <v>26</v>
      </c>
      <c r="C9" s="170"/>
      <c r="D9" s="166" t="s">
        <v>138</v>
      </c>
      <c r="E9" s="167"/>
      <c r="F9" s="167"/>
      <c r="G9" s="167"/>
      <c r="H9" s="167"/>
      <c r="I9" s="167"/>
      <c r="J9" s="167"/>
      <c r="K9" s="167"/>
      <c r="L9" s="167"/>
      <c r="M9" s="167"/>
      <c r="N9" s="167"/>
      <c r="O9" s="167"/>
      <c r="P9" s="168"/>
      <c r="AE9" s="1"/>
    </row>
    <row r="10" spans="2:31" customFormat="1" ht="7.5" customHeight="1" x14ac:dyDescent="0.25"/>
    <row r="11" spans="2:31" ht="39.75" customHeight="1" x14ac:dyDescent="0.25">
      <c r="B11" s="169" t="s">
        <v>27</v>
      </c>
      <c r="C11" s="170"/>
      <c r="D11" s="165" t="s">
        <v>139</v>
      </c>
      <c r="E11" s="165"/>
      <c r="F11" s="165"/>
      <c r="G11" s="165"/>
      <c r="H11" s="165"/>
      <c r="I11" s="165"/>
      <c r="J11" s="165"/>
      <c r="K11" s="165"/>
      <c r="L11" s="165"/>
      <c r="M11" s="165"/>
      <c r="N11" s="165"/>
      <c r="O11" s="165"/>
      <c r="P11" s="165"/>
      <c r="AE11" s="1"/>
    </row>
    <row r="12" spans="2:31" s="3" customFormat="1" ht="5.25" customHeight="1" x14ac:dyDescent="0.25">
      <c r="B12" s="10"/>
      <c r="C12" s="10"/>
      <c r="D12" s="4"/>
      <c r="E12" s="4"/>
      <c r="F12" s="4"/>
      <c r="G12" s="4"/>
      <c r="H12" s="4"/>
      <c r="I12" s="4"/>
      <c r="J12" s="4"/>
      <c r="K12" s="4"/>
      <c r="L12" s="4"/>
      <c r="M12" s="4"/>
      <c r="N12" s="4"/>
      <c r="O12" s="4"/>
      <c r="P12" s="4"/>
      <c r="R12" s="11"/>
      <c r="U12" s="11"/>
    </row>
    <row r="13" spans="2:31" ht="22.5" customHeight="1" x14ac:dyDescent="0.25">
      <c r="B13" s="176" t="s">
        <v>104</v>
      </c>
      <c r="C13" s="176"/>
      <c r="D13" s="50" t="s">
        <v>1</v>
      </c>
      <c r="E13" s="165" t="s">
        <v>264</v>
      </c>
      <c r="F13" s="165"/>
      <c r="G13" s="165"/>
      <c r="H13" s="165"/>
      <c r="I13" s="165"/>
      <c r="J13" s="165"/>
      <c r="K13" s="165"/>
      <c r="L13" s="165"/>
      <c r="M13" s="165"/>
      <c r="N13" s="165"/>
      <c r="O13" s="165"/>
      <c r="P13" s="165"/>
      <c r="AE13" s="1"/>
    </row>
    <row r="14" spans="2:31" s="53" customFormat="1" ht="21" customHeight="1" x14ac:dyDescent="0.25">
      <c r="B14" s="177"/>
      <c r="C14" s="177"/>
      <c r="D14" s="51" t="s">
        <v>106</v>
      </c>
      <c r="E14" s="165"/>
      <c r="F14" s="165"/>
      <c r="G14" s="165"/>
      <c r="H14" s="165"/>
      <c r="I14" s="165"/>
      <c r="J14" s="165"/>
      <c r="K14" s="165"/>
      <c r="L14" s="165"/>
      <c r="M14" s="165"/>
      <c r="N14" s="165"/>
      <c r="O14" s="165"/>
      <c r="P14" s="165"/>
      <c r="R14" s="11"/>
      <c r="U14" s="11"/>
    </row>
    <row r="15" spans="2:31" s="53" customFormat="1" ht="5.25" customHeight="1" x14ac:dyDescent="0.25">
      <c r="B15" s="10"/>
      <c r="C15" s="10"/>
      <c r="D15" s="52"/>
      <c r="E15" s="52"/>
      <c r="F15" s="52"/>
      <c r="G15" s="52"/>
      <c r="H15" s="52"/>
      <c r="I15" s="52"/>
      <c r="J15" s="52"/>
      <c r="K15" s="52"/>
      <c r="L15" s="52"/>
      <c r="M15" s="52"/>
      <c r="N15" s="52"/>
      <c r="O15" s="52"/>
      <c r="P15" s="52"/>
      <c r="R15" s="11"/>
      <c r="U15" s="11"/>
    </row>
    <row r="16" spans="2:31" ht="22.5" customHeight="1" x14ac:dyDescent="0.25">
      <c r="B16" s="176" t="s">
        <v>104</v>
      </c>
      <c r="C16" s="176"/>
      <c r="D16" s="54" t="s">
        <v>1</v>
      </c>
      <c r="E16" s="165" t="s">
        <v>203</v>
      </c>
      <c r="F16" s="165"/>
      <c r="G16" s="165"/>
      <c r="H16" s="165"/>
      <c r="I16" s="165"/>
      <c r="J16" s="165"/>
      <c r="K16" s="165"/>
      <c r="L16" s="165"/>
      <c r="M16" s="165"/>
      <c r="N16" s="165"/>
      <c r="O16" s="165"/>
      <c r="P16" s="165"/>
      <c r="AE16" s="1"/>
    </row>
    <row r="17" spans="2:31" s="57" customFormat="1" ht="21" customHeight="1" x14ac:dyDescent="0.25">
      <c r="B17" s="177"/>
      <c r="C17" s="177"/>
      <c r="D17" s="55" t="s">
        <v>107</v>
      </c>
      <c r="E17" s="165"/>
      <c r="F17" s="165"/>
      <c r="G17" s="165"/>
      <c r="H17" s="165"/>
      <c r="I17" s="165"/>
      <c r="J17" s="165"/>
      <c r="K17" s="165"/>
      <c r="L17" s="165"/>
      <c r="M17" s="165"/>
      <c r="N17" s="165"/>
      <c r="O17" s="165"/>
      <c r="P17" s="165"/>
      <c r="R17" s="11"/>
      <c r="U17" s="11"/>
    </row>
    <row r="18" spans="2:31" s="57" customFormat="1" ht="5.25" customHeight="1" x14ac:dyDescent="0.25">
      <c r="B18" s="10"/>
      <c r="C18" s="10"/>
      <c r="D18" s="56"/>
      <c r="E18" s="56"/>
      <c r="F18" s="56"/>
      <c r="G18" s="56"/>
      <c r="H18" s="56"/>
      <c r="I18" s="56"/>
      <c r="J18" s="56"/>
      <c r="K18" s="56"/>
      <c r="L18" s="56"/>
      <c r="M18" s="56"/>
      <c r="N18" s="56"/>
      <c r="O18" s="56"/>
      <c r="P18" s="56"/>
      <c r="R18" s="11"/>
      <c r="U18" s="11"/>
    </row>
    <row r="19" spans="2:31" ht="22.5" customHeight="1" x14ac:dyDescent="0.25">
      <c r="B19" s="176" t="s">
        <v>104</v>
      </c>
      <c r="C19" s="176"/>
      <c r="D19" s="54" t="s">
        <v>1</v>
      </c>
      <c r="E19" s="165" t="s">
        <v>242</v>
      </c>
      <c r="F19" s="165"/>
      <c r="G19" s="165"/>
      <c r="H19" s="165"/>
      <c r="I19" s="165"/>
      <c r="J19" s="165"/>
      <c r="K19" s="165"/>
      <c r="L19" s="165"/>
      <c r="M19" s="165"/>
      <c r="N19" s="165"/>
      <c r="O19" s="165"/>
      <c r="P19" s="165"/>
      <c r="AE19" s="1"/>
    </row>
    <row r="20" spans="2:31" s="57" customFormat="1" x14ac:dyDescent="0.25">
      <c r="B20" s="177"/>
      <c r="C20" s="177"/>
      <c r="D20" s="55" t="s">
        <v>107</v>
      </c>
      <c r="E20" s="165"/>
      <c r="F20" s="165"/>
      <c r="G20" s="165"/>
      <c r="H20" s="165"/>
      <c r="I20" s="165"/>
      <c r="J20" s="165"/>
      <c r="K20" s="165"/>
      <c r="L20" s="165"/>
      <c r="M20" s="165"/>
      <c r="N20" s="165"/>
      <c r="O20" s="165"/>
      <c r="P20" s="165"/>
      <c r="R20" s="11"/>
      <c r="U20" s="11"/>
    </row>
    <row r="21" spans="2:31" s="57" customFormat="1" ht="5.25" customHeight="1" x14ac:dyDescent="0.25">
      <c r="B21" s="10"/>
      <c r="C21" s="10"/>
      <c r="D21" s="56"/>
      <c r="E21" s="56"/>
      <c r="F21" s="56"/>
      <c r="G21" s="56"/>
      <c r="H21" s="56"/>
      <c r="I21" s="56"/>
      <c r="J21" s="56"/>
      <c r="K21" s="56"/>
      <c r="L21" s="56"/>
      <c r="M21" s="56"/>
      <c r="N21" s="56"/>
      <c r="O21" s="56"/>
      <c r="P21" s="56"/>
      <c r="R21" s="11"/>
      <c r="U21" s="11"/>
    </row>
    <row r="22" spans="2:31" ht="5.25" customHeight="1" x14ac:dyDescent="0.2">
      <c r="B22" s="10"/>
      <c r="C22" s="10"/>
      <c r="D22" s="100"/>
      <c r="E22" s="100"/>
      <c r="F22" s="100"/>
      <c r="G22" s="100"/>
      <c r="H22" s="100"/>
      <c r="I22" s="100"/>
      <c r="J22" s="100"/>
      <c r="K22" s="100"/>
      <c r="L22" s="100"/>
      <c r="M22" s="100"/>
      <c r="N22" s="100"/>
      <c r="O22" s="100"/>
      <c r="P22" s="100"/>
    </row>
    <row r="23" spans="2:31" ht="5.25" customHeight="1" x14ac:dyDescent="0.2">
      <c r="B23" s="10"/>
      <c r="C23" s="10"/>
      <c r="D23" s="100"/>
      <c r="E23" s="100"/>
      <c r="F23" s="100"/>
      <c r="G23" s="100"/>
      <c r="H23" s="100"/>
      <c r="I23" s="100"/>
      <c r="J23" s="100"/>
      <c r="K23" s="100"/>
      <c r="L23" s="100"/>
      <c r="M23" s="100"/>
      <c r="N23" s="100"/>
      <c r="O23" s="100"/>
      <c r="P23" s="100"/>
    </row>
  </sheetData>
  <mergeCells count="28">
    <mergeCell ref="B2:C2"/>
    <mergeCell ref="B3:C3"/>
    <mergeCell ref="B4:C4"/>
    <mergeCell ref="M2:P2"/>
    <mergeCell ref="M3:P3"/>
    <mergeCell ref="M4:P4"/>
    <mergeCell ref="D2:J2"/>
    <mergeCell ref="K2:L2"/>
    <mergeCell ref="D3:J3"/>
    <mergeCell ref="K3:L3"/>
    <mergeCell ref="D4:J4"/>
    <mergeCell ref="K4:L4"/>
    <mergeCell ref="E13:P14"/>
    <mergeCell ref="B16:C17"/>
    <mergeCell ref="E16:P17"/>
    <mergeCell ref="B19:C20"/>
    <mergeCell ref="E19:P20"/>
    <mergeCell ref="B13:C14"/>
    <mergeCell ref="B5:C5"/>
    <mergeCell ref="D11:P11"/>
    <mergeCell ref="D9:P9"/>
    <mergeCell ref="B7:C7"/>
    <mergeCell ref="B11:C11"/>
    <mergeCell ref="B9:C9"/>
    <mergeCell ref="M5:P5"/>
    <mergeCell ref="D7:P7"/>
    <mergeCell ref="D5:J5"/>
    <mergeCell ref="K5:L5"/>
  </mergeCells>
  <dataValidations count="1">
    <dataValidation type="whole" allowBlank="1" showInputMessage="1" showErrorMessage="1" sqref="O24:P65476 G24:M65476 W22:AC65476 Q22:U65476">
      <formula1>1</formula1>
      <formula2>5</formula2>
    </dataValidation>
  </dataValidations>
  <pageMargins left="0.39370078740157483" right="0.39370078740157483" top="0.74803149606299213" bottom="0.74803149606299213" header="0.31496062992125984" footer="0.31496062992125984"/>
  <pageSetup scale="77" fitToHeight="0" orientation="landscape" horizontalDpi="4294967295" verticalDpi="4294967295"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4"/>
  <sheetViews>
    <sheetView showGridLines="0" zoomScale="90" zoomScaleNormal="90" workbookViewId="0">
      <selection activeCell="I20" sqref="I20"/>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7" width="23.109375" style="1" customWidth="1"/>
    <col min="8" max="8" width="20.33203125" style="1" customWidth="1"/>
    <col min="9" max="9" width="37.6640625" style="1" customWidth="1"/>
    <col min="10" max="10" width="7.6640625" style="1" customWidth="1"/>
    <col min="11" max="11" width="0.6640625" style="1" customWidth="1"/>
    <col min="12" max="12" width="1" style="1" customWidth="1"/>
    <col min="13" max="13" width="1.5546875" style="1" customWidth="1"/>
    <col min="14" max="14" width="1.6640625" style="26" customWidth="1"/>
    <col min="15" max="15" width="20.6640625" style="1" customWidth="1"/>
    <col min="16" max="19" width="7.6640625" style="1" customWidth="1"/>
    <col min="20" max="21" width="5.6640625" style="1" hidden="1" customWidth="1"/>
    <col min="22" max="22" width="10.6640625" style="1" customWidth="1"/>
    <col min="23" max="23" width="20.6640625" style="1" customWidth="1"/>
    <col min="24" max="24" width="9.109375" style="2" customWidth="1"/>
    <col min="25" max="245" width="9.109375" style="1" customWidth="1"/>
    <col min="246" max="16384" width="11.44140625" style="1"/>
  </cols>
  <sheetData>
    <row r="1" spans="2:24" ht="12" thickBot="1" x14ac:dyDescent="0.25"/>
    <row r="2" spans="2:24" s="21" customFormat="1" ht="26.25" customHeight="1" thickBot="1" x14ac:dyDescent="0.25">
      <c r="B2" s="154"/>
      <c r="C2" s="155"/>
      <c r="D2" s="190" t="s">
        <v>122</v>
      </c>
      <c r="E2" s="191"/>
      <c r="F2" s="191"/>
      <c r="G2" s="191"/>
      <c r="H2" s="192"/>
      <c r="I2" s="71" t="str">
        <f>Proyecto!K2</f>
        <v>Codigo: GC-F-015</v>
      </c>
      <c r="J2" s="25"/>
      <c r="K2" s="25"/>
      <c r="L2" s="25"/>
      <c r="M2" s="69"/>
      <c r="N2" s="69"/>
      <c r="T2" s="16"/>
    </row>
    <row r="3" spans="2:24" s="21" customFormat="1" ht="23.25" customHeight="1" thickBot="1" x14ac:dyDescent="0.25">
      <c r="B3" s="150"/>
      <c r="C3" s="151"/>
      <c r="D3" s="190" t="s">
        <v>124</v>
      </c>
      <c r="E3" s="191"/>
      <c r="F3" s="191"/>
      <c r="G3" s="191"/>
      <c r="H3" s="192"/>
      <c r="I3" s="72" t="str">
        <f>Proyecto!K3</f>
        <v>Fecha: 17 de septiembre de 2014</v>
      </c>
      <c r="J3" s="25"/>
      <c r="K3" s="25"/>
      <c r="L3" s="25"/>
      <c r="M3" s="69"/>
      <c r="N3" s="69"/>
      <c r="T3" s="16"/>
    </row>
    <row r="4" spans="2:24" s="21" customFormat="1" ht="24" customHeight="1" thickBot="1" x14ac:dyDescent="0.25">
      <c r="B4" s="150"/>
      <c r="C4" s="151"/>
      <c r="D4" s="190" t="s">
        <v>125</v>
      </c>
      <c r="E4" s="191"/>
      <c r="F4" s="191"/>
      <c r="G4" s="191"/>
      <c r="H4" s="192"/>
      <c r="I4" s="72" t="str">
        <f>Proyecto!K4</f>
        <v>Version 001</v>
      </c>
      <c r="J4" s="25"/>
      <c r="K4" s="25"/>
      <c r="L4" s="25"/>
      <c r="M4" s="69"/>
      <c r="N4" s="69"/>
      <c r="T4" s="16"/>
    </row>
    <row r="5" spans="2:24" s="21" customFormat="1" ht="22.5" customHeight="1" thickBot="1" x14ac:dyDescent="0.25">
      <c r="B5" s="152"/>
      <c r="C5" s="153"/>
      <c r="D5" s="193" t="s">
        <v>127</v>
      </c>
      <c r="E5" s="194"/>
      <c r="F5" s="194"/>
      <c r="G5" s="194"/>
      <c r="H5" s="195"/>
      <c r="I5" s="73" t="s">
        <v>128</v>
      </c>
      <c r="J5" s="25"/>
      <c r="K5" s="25"/>
      <c r="L5" s="25"/>
      <c r="M5" s="69"/>
      <c r="N5" s="69"/>
      <c r="T5" s="16"/>
    </row>
    <row r="6" spans="2:24" ht="5.25" customHeight="1" x14ac:dyDescent="0.2">
      <c r="B6" s="20"/>
      <c r="C6" s="20"/>
      <c r="D6" s="20"/>
      <c r="E6" s="20"/>
      <c r="F6" s="20"/>
      <c r="G6" s="49"/>
      <c r="H6" s="20"/>
      <c r="I6" s="20"/>
    </row>
    <row r="7" spans="2:24" ht="29.25" customHeight="1" x14ac:dyDescent="0.25">
      <c r="B7" s="142" t="s">
        <v>0</v>
      </c>
      <c r="C7" s="142"/>
      <c r="D7" s="174" t="str">
        <f>+'Justificación - Objetivo'!D7:P7</f>
        <v>Rendición de Cuentas participativa a la Ciudadanía 2014-2015 como factor de transparencia en la entidad</v>
      </c>
      <c r="E7" s="174"/>
      <c r="F7" s="174"/>
      <c r="G7" s="174"/>
      <c r="H7" s="174"/>
      <c r="I7" s="174"/>
      <c r="X7" s="1"/>
    </row>
    <row r="8" spans="2:24" s="21" customFormat="1" ht="10.5" customHeight="1" x14ac:dyDescent="0.25">
      <c r="B8" s="10"/>
      <c r="C8" s="10"/>
      <c r="D8" s="6"/>
      <c r="E8" s="6"/>
      <c r="F8" s="6"/>
      <c r="G8" s="6"/>
      <c r="H8" s="6"/>
      <c r="I8" s="6"/>
      <c r="N8" s="25"/>
    </row>
    <row r="9" spans="2:24" ht="18.75" customHeight="1" x14ac:dyDescent="0.25">
      <c r="B9" s="187" t="s">
        <v>110</v>
      </c>
      <c r="C9" s="187"/>
      <c r="D9" s="187"/>
      <c r="E9" s="187"/>
      <c r="F9" s="187"/>
      <c r="G9" s="187"/>
      <c r="H9" s="187"/>
      <c r="I9" s="187"/>
      <c r="X9" s="1"/>
    </row>
    <row r="10" spans="2:24" ht="28.5" customHeight="1" x14ac:dyDescent="0.25">
      <c r="B10" s="185" t="s">
        <v>28</v>
      </c>
      <c r="C10" s="185"/>
      <c r="D10" s="186" t="s">
        <v>204</v>
      </c>
      <c r="E10" s="186"/>
      <c r="F10" s="186"/>
      <c r="G10" s="186"/>
      <c r="H10" s="186"/>
      <c r="I10" s="186"/>
      <c r="X10" s="1"/>
    </row>
    <row r="11" spans="2:24" ht="22.5" customHeight="1" x14ac:dyDescent="0.25">
      <c r="B11" s="185" t="s">
        <v>1</v>
      </c>
      <c r="C11" s="185"/>
      <c r="D11" s="185" t="s">
        <v>2</v>
      </c>
      <c r="E11" s="185"/>
      <c r="F11" s="34" t="s">
        <v>3</v>
      </c>
      <c r="G11" s="50" t="s">
        <v>108</v>
      </c>
      <c r="H11" s="50" t="s">
        <v>4</v>
      </c>
      <c r="I11" s="50" t="s">
        <v>109</v>
      </c>
      <c r="X11" s="1"/>
    </row>
    <row r="12" spans="2:24" ht="63" customHeight="1" x14ac:dyDescent="0.25">
      <c r="B12" s="186" t="s">
        <v>53</v>
      </c>
      <c r="C12" s="186"/>
      <c r="D12" s="186" t="s">
        <v>202</v>
      </c>
      <c r="E12" s="186"/>
      <c r="F12" s="121">
        <v>1</v>
      </c>
      <c r="G12" s="120" t="s">
        <v>118</v>
      </c>
      <c r="H12" s="120" t="s">
        <v>54</v>
      </c>
      <c r="I12" s="120" t="s">
        <v>237</v>
      </c>
      <c r="X12" s="1"/>
    </row>
    <row r="13" spans="2:24" ht="63" customHeight="1" x14ac:dyDescent="0.25">
      <c r="B13" s="188" t="s">
        <v>56</v>
      </c>
      <c r="C13" s="189"/>
      <c r="D13" s="186" t="s">
        <v>236</v>
      </c>
      <c r="E13" s="186"/>
      <c r="F13" s="129">
        <v>3</v>
      </c>
      <c r="G13" s="127" t="s">
        <v>118</v>
      </c>
      <c r="H13" s="127" t="s">
        <v>54</v>
      </c>
      <c r="I13" s="127" t="s">
        <v>243</v>
      </c>
      <c r="X13" s="1"/>
    </row>
    <row r="14" spans="2:24" ht="24.75" customHeight="1" x14ac:dyDescent="0.25">
      <c r="B14" s="185" t="s">
        <v>5</v>
      </c>
      <c r="C14" s="185"/>
      <c r="D14" s="186" t="s">
        <v>140</v>
      </c>
      <c r="E14" s="186"/>
      <c r="F14" s="186"/>
      <c r="G14" s="186"/>
      <c r="H14" s="186"/>
      <c r="I14" s="186"/>
      <c r="X14" s="1"/>
    </row>
  </sheetData>
  <mergeCells count="21">
    <mergeCell ref="D2:H2"/>
    <mergeCell ref="D3:H3"/>
    <mergeCell ref="D4:H4"/>
    <mergeCell ref="D5:H5"/>
    <mergeCell ref="B2:C2"/>
    <mergeCell ref="B4:C4"/>
    <mergeCell ref="B5:C5"/>
    <mergeCell ref="B3:C3"/>
    <mergeCell ref="B7:C7"/>
    <mergeCell ref="D7:I7"/>
    <mergeCell ref="B14:C14"/>
    <mergeCell ref="D14:I14"/>
    <mergeCell ref="B9:I9"/>
    <mergeCell ref="B11:C11"/>
    <mergeCell ref="D11:E11"/>
    <mergeCell ref="B10:C10"/>
    <mergeCell ref="D10:I10"/>
    <mergeCell ref="B12:C12"/>
    <mergeCell ref="D12:E12"/>
    <mergeCell ref="B13:C13"/>
    <mergeCell ref="D13:E13"/>
  </mergeCells>
  <dataValidations count="1">
    <dataValidation type="whole" allowBlank="1" showInputMessage="1" showErrorMessage="1" sqref="P15:V65494 J15:N65494 H15:H65494">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H12:H13</xm:sqref>
        </x14:dataValidation>
        <x14:dataValidation type="list" allowBlank="1" showInputMessage="1" showErrorMessage="1">
          <x14:formula1>
            <xm:f>'No tocar'!$C$5:$C$7</xm:f>
          </x14:formula1>
          <xm:sqref>B12:B13 C12</xm:sqref>
        </x14:dataValidation>
        <x14:dataValidation type="list" allowBlank="1" showInputMessage="1" showErrorMessage="1">
          <x14:formula1>
            <xm:f>'No tocar'!$Q$5:$Q$12</xm:f>
          </x14:formula1>
          <xm:sqref>G12:G13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0"/>
  <sheetViews>
    <sheetView showGridLines="0" topLeftCell="A17" zoomScale="90" zoomScaleNormal="90" workbookViewId="0">
      <selection activeCell="B20" sqref="B20"/>
    </sheetView>
  </sheetViews>
  <sheetFormatPr baseColWidth="10" defaultColWidth="11.44140625" defaultRowHeight="11.4" x14ac:dyDescent="0.2"/>
  <cols>
    <col min="1" max="1" width="2.44140625" style="1" customWidth="1"/>
    <col min="2" max="2" width="34.33203125" style="1" customWidth="1"/>
    <col min="3" max="4" width="39.44140625" style="1" customWidth="1"/>
    <col min="5" max="5" width="8.88671875" style="1" customWidth="1"/>
    <col min="6" max="6" width="5.6640625" style="1" customWidth="1"/>
    <col min="7" max="7" width="49.88671875" style="1" customWidth="1"/>
    <col min="8" max="8" width="7.6640625" style="1" customWidth="1"/>
    <col min="9" max="9" width="0.6640625" style="7" customWidth="1"/>
    <col min="10" max="10" width="1" style="1" customWidth="1"/>
    <col min="11" max="11" width="1.5546875" style="1" customWidth="1"/>
    <col min="12" max="12" width="1.109375" style="7" customWidth="1"/>
    <col min="13" max="13" width="20.6640625" style="1" customWidth="1"/>
    <col min="14" max="17" width="7.6640625" style="1" customWidth="1"/>
    <col min="18" max="19" width="5.6640625" style="1" hidden="1" customWidth="1"/>
    <col min="20" max="20" width="10.6640625" style="1" customWidth="1"/>
    <col min="21" max="21" width="20.6640625" style="1" customWidth="1"/>
    <col min="22" max="22" width="9.109375" style="2" customWidth="1"/>
    <col min="23" max="243" width="9.109375" style="1" customWidth="1"/>
    <col min="244" max="16384" width="11.44140625" style="1"/>
  </cols>
  <sheetData>
    <row r="1" spans="2:22" ht="12" thickBot="1" x14ac:dyDescent="0.25"/>
    <row r="2" spans="2:22" s="12" customFormat="1" ht="26.25" customHeight="1" thickBot="1" x14ac:dyDescent="0.25">
      <c r="B2" s="74"/>
      <c r="C2" s="193" t="s">
        <v>122</v>
      </c>
      <c r="D2" s="194"/>
      <c r="E2" s="194"/>
      <c r="F2" s="195"/>
      <c r="G2" s="71" t="str">
        <f>Proyecto!K2</f>
        <v>Codigo: GC-F-015</v>
      </c>
      <c r="H2" s="11"/>
      <c r="I2" s="11"/>
      <c r="J2" s="15"/>
      <c r="T2" s="16"/>
    </row>
    <row r="3" spans="2:22" s="12" customFormat="1" ht="23.25" customHeight="1" thickBot="1" x14ac:dyDescent="0.25">
      <c r="B3" s="75"/>
      <c r="C3" s="193" t="s">
        <v>124</v>
      </c>
      <c r="D3" s="194"/>
      <c r="E3" s="194"/>
      <c r="F3" s="195"/>
      <c r="G3" s="72" t="str">
        <f>Proyecto!K3</f>
        <v>Fecha: 17 de septiembre de 2014</v>
      </c>
      <c r="H3" s="11"/>
      <c r="I3" s="11"/>
      <c r="J3" s="15"/>
      <c r="T3" s="16"/>
    </row>
    <row r="4" spans="2:22" s="12" customFormat="1" ht="24" customHeight="1" thickBot="1" x14ac:dyDescent="0.25">
      <c r="B4" s="75"/>
      <c r="C4" s="193" t="s">
        <v>125</v>
      </c>
      <c r="D4" s="194"/>
      <c r="E4" s="194"/>
      <c r="F4" s="195"/>
      <c r="G4" s="72" t="str">
        <f>Proyecto!K4</f>
        <v>Version 001</v>
      </c>
      <c r="J4" s="15"/>
      <c r="T4" s="16"/>
    </row>
    <row r="5" spans="2:22" s="12" customFormat="1" ht="22.5" customHeight="1" thickBot="1" x14ac:dyDescent="0.25">
      <c r="B5" s="76"/>
      <c r="C5" s="193" t="s">
        <v>127</v>
      </c>
      <c r="D5" s="194"/>
      <c r="E5" s="194"/>
      <c r="F5" s="195"/>
      <c r="G5" s="73" t="s">
        <v>128</v>
      </c>
      <c r="J5" s="11"/>
      <c r="T5" s="16"/>
    </row>
    <row r="6" spans="2:22" ht="5.25" customHeight="1" x14ac:dyDescent="0.2">
      <c r="B6" s="5"/>
      <c r="C6" s="20"/>
      <c r="D6" s="5"/>
      <c r="E6" s="5"/>
      <c r="F6" s="5"/>
      <c r="G6" s="5"/>
    </row>
    <row r="7" spans="2:22" ht="29.25" customHeight="1" x14ac:dyDescent="0.25">
      <c r="B7" s="40" t="s">
        <v>0</v>
      </c>
      <c r="C7" s="174" t="str">
        <f>Proyecto!$E$7</f>
        <v>Rendición de Cuentas participativa a la Ciudadanía 2014-2015 como factor de transparencia de la entidad</v>
      </c>
      <c r="D7" s="174"/>
      <c r="E7" s="174"/>
      <c r="F7" s="174"/>
      <c r="G7" s="174"/>
      <c r="V7" s="1"/>
    </row>
    <row r="9" spans="2:22" ht="18" customHeight="1" x14ac:dyDescent="0.2">
      <c r="B9" s="187" t="s">
        <v>44</v>
      </c>
      <c r="C9" s="187"/>
      <c r="D9" s="187"/>
      <c r="E9" s="187"/>
      <c r="F9" s="187"/>
      <c r="G9" s="187"/>
    </row>
    <row r="10" spans="2:22" customFormat="1" ht="15" customHeight="1" x14ac:dyDescent="0.25"/>
    <row r="11" spans="2:22" ht="20.25" customHeight="1" x14ac:dyDescent="0.2">
      <c r="B11" s="34" t="s">
        <v>75</v>
      </c>
      <c r="C11" s="34" t="s">
        <v>6</v>
      </c>
      <c r="D11" s="34" t="s">
        <v>14</v>
      </c>
      <c r="E11" s="34" t="s">
        <v>43</v>
      </c>
      <c r="F11" s="187" t="s">
        <v>15</v>
      </c>
      <c r="G11" s="187"/>
    </row>
    <row r="12" spans="2:22" ht="57" x14ac:dyDescent="0.2">
      <c r="B12" s="33" t="s">
        <v>61</v>
      </c>
      <c r="C12" s="33" t="s">
        <v>131</v>
      </c>
      <c r="D12" s="32" t="s">
        <v>63</v>
      </c>
      <c r="E12" s="22" t="s">
        <v>94</v>
      </c>
      <c r="F12" s="196"/>
      <c r="G12" s="196"/>
    </row>
    <row r="13" spans="2:22" ht="125.4" x14ac:dyDescent="0.2">
      <c r="B13" s="33" t="s">
        <v>62</v>
      </c>
      <c r="C13" s="107" t="s">
        <v>141</v>
      </c>
      <c r="D13" s="32" t="s">
        <v>64</v>
      </c>
      <c r="E13" s="22" t="s">
        <v>94</v>
      </c>
      <c r="F13" s="196"/>
      <c r="G13" s="196"/>
    </row>
    <row r="14" spans="2:22" ht="84" customHeight="1" x14ac:dyDescent="0.2">
      <c r="B14" s="33" t="s">
        <v>207</v>
      </c>
      <c r="C14" s="107" t="s">
        <v>142</v>
      </c>
      <c r="D14" s="32" t="s">
        <v>65</v>
      </c>
      <c r="E14" s="22" t="s">
        <v>94</v>
      </c>
      <c r="F14" s="197" t="s">
        <v>205</v>
      </c>
      <c r="G14" s="198"/>
    </row>
    <row r="15" spans="2:22" ht="68.400000000000006" x14ac:dyDescent="0.2">
      <c r="B15" s="33" t="s">
        <v>207</v>
      </c>
      <c r="C15" s="33" t="s">
        <v>265</v>
      </c>
      <c r="D15" s="119" t="s">
        <v>65</v>
      </c>
      <c r="E15" s="22" t="s">
        <v>94</v>
      </c>
      <c r="F15" s="197"/>
      <c r="G15" s="198"/>
    </row>
    <row r="16" spans="2:22" ht="68.400000000000006" x14ac:dyDescent="0.2">
      <c r="B16" s="33" t="s">
        <v>207</v>
      </c>
      <c r="C16" s="33" t="s">
        <v>266</v>
      </c>
      <c r="D16" s="119" t="s">
        <v>65</v>
      </c>
      <c r="E16" s="22" t="s">
        <v>94</v>
      </c>
      <c r="F16" s="197"/>
      <c r="G16" s="198"/>
    </row>
    <row r="17" spans="2:7" ht="68.400000000000006" x14ac:dyDescent="0.2">
      <c r="B17" s="33" t="s">
        <v>207</v>
      </c>
      <c r="C17" s="33" t="s">
        <v>267</v>
      </c>
      <c r="D17" s="119" t="s">
        <v>65</v>
      </c>
      <c r="E17" s="22" t="s">
        <v>94</v>
      </c>
      <c r="F17" s="196"/>
      <c r="G17" s="196"/>
    </row>
    <row r="18" spans="2:7" ht="68.400000000000006" x14ac:dyDescent="0.2">
      <c r="B18" s="33" t="s">
        <v>207</v>
      </c>
      <c r="C18" s="33" t="s">
        <v>268</v>
      </c>
      <c r="D18" s="119" t="s">
        <v>65</v>
      </c>
      <c r="E18" s="22" t="s">
        <v>94</v>
      </c>
      <c r="F18" s="196"/>
      <c r="G18" s="196"/>
    </row>
    <row r="19" spans="2:7" ht="68.400000000000006" x14ac:dyDescent="0.2">
      <c r="B19" s="33" t="s">
        <v>207</v>
      </c>
      <c r="C19" s="33" t="s">
        <v>269</v>
      </c>
      <c r="D19" s="119" t="s">
        <v>65</v>
      </c>
      <c r="E19" s="22" t="s">
        <v>94</v>
      </c>
      <c r="F19" s="196"/>
      <c r="G19" s="196"/>
    </row>
    <row r="20" spans="2:7" x14ac:dyDescent="0.2">
      <c r="B20" s="18"/>
    </row>
  </sheetData>
  <mergeCells count="15">
    <mergeCell ref="F18:G18"/>
    <mergeCell ref="F19:G19"/>
    <mergeCell ref="F12:G12"/>
    <mergeCell ref="F17:G17"/>
    <mergeCell ref="F13:G13"/>
    <mergeCell ref="F16:G16"/>
    <mergeCell ref="F15:G15"/>
    <mergeCell ref="F14:G14"/>
    <mergeCell ref="C2:F2"/>
    <mergeCell ref="C3:F3"/>
    <mergeCell ref="C4:F4"/>
    <mergeCell ref="C5:F5"/>
    <mergeCell ref="F11:G11"/>
    <mergeCell ref="C7:G7"/>
    <mergeCell ref="B9:G9"/>
  </mergeCells>
  <dataValidations count="1">
    <dataValidation type="whole" allowBlank="1" showInputMessage="1" showErrorMessage="1" sqref="E8:G8 N8:T65490 H8:L19 E20:L6549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tocar'!$I$5:$I$6</xm:f>
          </x14:formula1>
          <xm:sqref>E12:E19</xm:sqref>
        </x14:dataValidation>
        <x14:dataValidation type="list" allowBlank="1" showInputMessage="1" showErrorMessage="1">
          <x14:formula1>
            <xm:f>'No tocar'!$G$5:$G$7</xm:f>
          </x14:formula1>
          <xm:sqref>B12:B19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1"/>
  <sheetViews>
    <sheetView topLeftCell="B11" zoomScale="115" zoomScaleNormal="115" workbookViewId="0">
      <selection activeCell="B22" sqref="B22:B23"/>
    </sheetView>
  </sheetViews>
  <sheetFormatPr baseColWidth="10" defaultColWidth="11.44140625" defaultRowHeight="13.2" x14ac:dyDescent="0.25"/>
  <cols>
    <col min="1" max="1" width="5" style="77" customWidth="1"/>
    <col min="2" max="2" width="30.33203125" style="77" customWidth="1"/>
    <col min="3" max="3" width="25" style="77" customWidth="1"/>
    <col min="4" max="4" width="11.44140625" style="77"/>
    <col min="5" max="5" width="33" style="77" customWidth="1"/>
    <col min="6" max="6" width="20.6640625" style="77" customWidth="1"/>
    <col min="7" max="7" width="25.5546875" style="77" customWidth="1"/>
    <col min="8" max="8" width="15" style="77" customWidth="1"/>
    <col min="9" max="16384" width="11.44140625" style="77"/>
  </cols>
  <sheetData>
    <row r="1" spans="2:8" ht="13.8" thickBot="1" x14ac:dyDescent="0.3"/>
    <row r="2" spans="2:8" ht="18" customHeight="1" thickBot="1" x14ac:dyDescent="0.3">
      <c r="B2" s="82"/>
      <c r="C2" s="212" t="s">
        <v>122</v>
      </c>
      <c r="D2" s="213"/>
      <c r="E2" s="213"/>
      <c r="F2" s="213"/>
      <c r="G2" s="206" t="str">
        <f>Proyecto!K2</f>
        <v>Codigo: GC-F-015</v>
      </c>
      <c r="H2" s="207"/>
    </row>
    <row r="3" spans="2:8" ht="19.5" customHeight="1" thickBot="1" x14ac:dyDescent="0.3">
      <c r="B3" s="84"/>
      <c r="C3" s="212" t="s">
        <v>124</v>
      </c>
      <c r="D3" s="213"/>
      <c r="E3" s="213"/>
      <c r="F3" s="213"/>
      <c r="G3" s="208" t="str">
        <f>Proyecto!K3</f>
        <v>Fecha: 17 de septiembre de 2014</v>
      </c>
      <c r="H3" s="209"/>
    </row>
    <row r="4" spans="2:8" ht="19.5" customHeight="1" thickBot="1" x14ac:dyDescent="0.3">
      <c r="B4" s="84"/>
      <c r="C4" s="212" t="s">
        <v>125</v>
      </c>
      <c r="D4" s="213"/>
      <c r="E4" s="213"/>
      <c r="F4" s="213"/>
      <c r="G4" s="210" t="str">
        <f>Proyecto!K4</f>
        <v>Version 001</v>
      </c>
      <c r="H4" s="211"/>
    </row>
    <row r="5" spans="2:8" ht="21.75" customHeight="1" thickBot="1" x14ac:dyDescent="0.3">
      <c r="B5" s="86"/>
      <c r="C5" s="212" t="s">
        <v>127</v>
      </c>
      <c r="D5" s="213"/>
      <c r="E5" s="213"/>
      <c r="F5" s="213"/>
      <c r="G5" s="208" t="s">
        <v>128</v>
      </c>
      <c r="H5" s="209"/>
    </row>
    <row r="6" spans="2:8" ht="21" customHeight="1" x14ac:dyDescent="0.25"/>
    <row r="7" spans="2:8" ht="22.5" customHeight="1" x14ac:dyDescent="0.25">
      <c r="B7" s="199" t="s">
        <v>77</v>
      </c>
      <c r="C7" s="200"/>
      <c r="D7" s="200"/>
      <c r="E7" s="200"/>
      <c r="F7" s="200"/>
      <c r="G7" s="200"/>
      <c r="H7" s="200"/>
    </row>
    <row r="8" spans="2:8" ht="45" customHeight="1" x14ac:dyDescent="0.25">
      <c r="B8" s="201" t="s">
        <v>206</v>
      </c>
      <c r="C8" s="202"/>
      <c r="D8" s="202"/>
      <c r="E8" s="202"/>
      <c r="F8" s="202"/>
      <c r="G8" s="202"/>
      <c r="H8" s="203"/>
    </row>
    <row r="9" spans="2:8" x14ac:dyDescent="0.25">
      <c r="B9" s="78"/>
    </row>
    <row r="11" spans="2:8" ht="22.5" customHeight="1" x14ac:dyDescent="0.25">
      <c r="B11" s="204" t="s">
        <v>74</v>
      </c>
      <c r="C11" s="205"/>
      <c r="E11" s="199" t="s">
        <v>76</v>
      </c>
      <c r="F11" s="200"/>
      <c r="G11" s="200"/>
      <c r="H11" s="200"/>
    </row>
    <row r="13" spans="2:8" ht="20.25" customHeight="1" x14ac:dyDescent="0.25">
      <c r="B13" s="41" t="s">
        <v>6</v>
      </c>
      <c r="C13" s="41" t="s">
        <v>75</v>
      </c>
      <c r="D13" s="79"/>
      <c r="E13" s="41" t="s">
        <v>6</v>
      </c>
      <c r="F13" s="41" t="s">
        <v>75</v>
      </c>
      <c r="G13" s="41" t="s">
        <v>73</v>
      </c>
      <c r="H13" s="41" t="s">
        <v>90</v>
      </c>
    </row>
    <row r="14" spans="2:8" ht="82.5" customHeight="1" x14ac:dyDescent="0.25">
      <c r="B14" s="130" t="s">
        <v>131</v>
      </c>
      <c r="C14" s="105" t="s">
        <v>61</v>
      </c>
      <c r="D14" s="112"/>
      <c r="E14" s="105" t="s">
        <v>217</v>
      </c>
      <c r="F14" s="105"/>
      <c r="G14" s="80"/>
      <c r="H14" s="80"/>
    </row>
    <row r="15" spans="2:8" ht="86.25" customHeight="1" x14ac:dyDescent="0.25">
      <c r="B15" s="130" t="s">
        <v>141</v>
      </c>
      <c r="C15" s="105" t="s">
        <v>62</v>
      </c>
      <c r="D15" s="111"/>
      <c r="E15" s="105"/>
      <c r="F15" s="105"/>
      <c r="G15" s="80"/>
      <c r="H15" s="80"/>
    </row>
    <row r="16" spans="2:8" ht="36" customHeight="1" x14ac:dyDescent="0.25">
      <c r="B16" s="130" t="s">
        <v>142</v>
      </c>
      <c r="C16" s="105" t="s">
        <v>207</v>
      </c>
      <c r="E16" s="105"/>
      <c r="F16" s="106"/>
      <c r="G16" s="80"/>
      <c r="H16" s="80"/>
    </row>
    <row r="17" spans="2:8" ht="36.75" customHeight="1" x14ac:dyDescent="0.25">
      <c r="B17" s="130" t="s">
        <v>265</v>
      </c>
      <c r="C17" s="105" t="s">
        <v>207</v>
      </c>
      <c r="E17" s="105"/>
      <c r="F17" s="106"/>
      <c r="G17" s="80"/>
      <c r="H17" s="80"/>
    </row>
    <row r="18" spans="2:8" ht="24" customHeight="1" x14ac:dyDescent="0.25">
      <c r="B18" s="130" t="s">
        <v>266</v>
      </c>
      <c r="C18" s="105" t="s">
        <v>207</v>
      </c>
      <c r="E18" s="105"/>
      <c r="F18" s="106"/>
      <c r="G18" s="80"/>
      <c r="H18" s="80"/>
    </row>
    <row r="19" spans="2:8" ht="24" customHeight="1" x14ac:dyDescent="0.25">
      <c r="B19" s="130" t="s">
        <v>267</v>
      </c>
      <c r="C19" s="105" t="s">
        <v>207</v>
      </c>
      <c r="E19" s="105"/>
      <c r="F19" s="106"/>
      <c r="G19" s="80"/>
      <c r="H19" s="80"/>
    </row>
    <row r="20" spans="2:8" ht="38.25" customHeight="1" x14ac:dyDescent="0.25">
      <c r="B20" s="130" t="s">
        <v>268</v>
      </c>
      <c r="C20" s="105" t="s">
        <v>207</v>
      </c>
      <c r="E20" s="105"/>
      <c r="F20" s="105"/>
      <c r="G20" s="80"/>
      <c r="H20" s="80"/>
    </row>
    <row r="21" spans="2:8" ht="21.9" customHeight="1" x14ac:dyDescent="0.25">
      <c r="B21" s="130" t="s">
        <v>269</v>
      </c>
      <c r="C21" s="105" t="s">
        <v>207</v>
      </c>
      <c r="D21" s="81"/>
      <c r="E21" s="105"/>
      <c r="F21" s="80"/>
      <c r="G21" s="80"/>
      <c r="H21" s="80"/>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tocar'!$G$5:$G$8</xm:f>
          </x14:formula1>
          <xm:sqref>C14:C21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tabSelected="1" zoomScale="90" zoomScaleNormal="90" workbookViewId="0">
      <selection activeCell="C24" sqref="C24"/>
    </sheetView>
  </sheetViews>
  <sheetFormatPr baseColWidth="10" defaultColWidth="11.44140625" defaultRowHeight="11.4" x14ac:dyDescent="0.2"/>
  <cols>
    <col min="1" max="1" width="2.44140625" style="1" customWidth="1"/>
    <col min="2" max="2" width="37.109375" style="1" customWidth="1"/>
    <col min="3" max="3" width="39.44140625" style="1" customWidth="1"/>
    <col min="4" max="4" width="8.88671875" style="1" customWidth="1"/>
    <col min="5" max="5" width="5.6640625" style="1" customWidth="1"/>
    <col min="6" max="6" width="39.6640625" style="1" customWidth="1"/>
    <col min="7" max="7" width="7.6640625" style="1" customWidth="1"/>
    <col min="8" max="8" width="0.6640625" style="7" customWidth="1"/>
    <col min="9" max="9" width="1" style="1" customWidth="1"/>
    <col min="10" max="10" width="1.5546875" style="1" customWidth="1"/>
    <col min="11" max="11" width="1.109375" style="7" customWidth="1"/>
    <col min="12" max="12" width="16.6640625" style="1" customWidth="1"/>
    <col min="13" max="16" width="7.6640625" style="1" customWidth="1"/>
    <col min="17" max="18" width="5.6640625" style="1" hidden="1" customWidth="1"/>
    <col min="19" max="19" width="10.6640625" style="1" customWidth="1"/>
    <col min="20" max="20" width="20.6640625" style="1" customWidth="1"/>
    <col min="21" max="21" width="9.109375" style="2" customWidth="1"/>
    <col min="22" max="242" width="9.109375" style="1" customWidth="1"/>
    <col min="243" max="16384" width="11.44140625" style="1"/>
  </cols>
  <sheetData>
    <row r="1" spans="1:21" ht="12" thickBot="1" x14ac:dyDescent="0.25"/>
    <row r="2" spans="1:21" s="18" customFormat="1" ht="26.25" customHeight="1" thickBot="1" x14ac:dyDescent="0.25">
      <c r="B2" s="82"/>
      <c r="C2" s="212" t="s">
        <v>122</v>
      </c>
      <c r="D2" s="213"/>
      <c r="E2" s="213"/>
      <c r="F2" s="213"/>
      <c r="G2" s="206" t="str">
        <f>Proyecto!K2</f>
        <v>Codigo: GC-F-015</v>
      </c>
      <c r="H2" s="214"/>
      <c r="I2" s="214"/>
      <c r="J2" s="214"/>
      <c r="K2" s="214"/>
      <c r="L2" s="207"/>
      <c r="U2" s="16"/>
    </row>
    <row r="3" spans="1:21" s="18" customFormat="1" ht="23.25" customHeight="1" thickBot="1" x14ac:dyDescent="0.25">
      <c r="B3" s="84"/>
      <c r="C3" s="212" t="s">
        <v>124</v>
      </c>
      <c r="D3" s="213"/>
      <c r="E3" s="213"/>
      <c r="F3" s="213"/>
      <c r="G3" s="208" t="str">
        <f>Proyecto!K3</f>
        <v>Fecha: 17 de septiembre de 2014</v>
      </c>
      <c r="H3" s="215"/>
      <c r="I3" s="215"/>
      <c r="J3" s="215"/>
      <c r="K3" s="215"/>
      <c r="L3" s="209"/>
      <c r="U3" s="16"/>
    </row>
    <row r="4" spans="1:21" s="18" customFormat="1" ht="24" customHeight="1" thickBot="1" x14ac:dyDescent="0.25">
      <c r="B4" s="84"/>
      <c r="C4" s="212" t="s">
        <v>125</v>
      </c>
      <c r="D4" s="213"/>
      <c r="E4" s="213"/>
      <c r="F4" s="213"/>
      <c r="G4" s="210" t="str">
        <f>Proyecto!K4</f>
        <v>Version 001</v>
      </c>
      <c r="H4" s="216"/>
      <c r="I4" s="216"/>
      <c r="J4" s="216"/>
      <c r="K4" s="216"/>
      <c r="L4" s="211"/>
      <c r="U4" s="16"/>
    </row>
    <row r="5" spans="1:21" s="18" customFormat="1" ht="22.5" customHeight="1" thickBot="1" x14ac:dyDescent="0.25">
      <c r="B5" s="86"/>
      <c r="C5" s="212" t="s">
        <v>127</v>
      </c>
      <c r="D5" s="213"/>
      <c r="E5" s="213"/>
      <c r="F5" s="213"/>
      <c r="G5" s="208" t="s">
        <v>128</v>
      </c>
      <c r="H5" s="215"/>
      <c r="I5" s="215"/>
      <c r="J5" s="215"/>
      <c r="K5" s="215"/>
      <c r="L5" s="209"/>
      <c r="U5" s="16"/>
    </row>
    <row r="6" spans="1:21" ht="5.25" customHeight="1" x14ac:dyDescent="0.2">
      <c r="A6" s="7" t="str">
        <f>Proyecto!$E$7</f>
        <v>Rendición de Cuentas participativa a la Ciudadanía 2014-2015 como factor de transparencia de la entidad</v>
      </c>
      <c r="B6" s="17"/>
      <c r="C6" s="17"/>
      <c r="D6" s="17"/>
      <c r="E6" s="17"/>
      <c r="F6" s="17"/>
    </row>
    <row r="7" spans="1:21" ht="29.25" customHeight="1" x14ac:dyDescent="0.25">
      <c r="B7" s="40" t="s">
        <v>0</v>
      </c>
      <c r="C7" s="174" t="str">
        <f>Proyecto!$E$7</f>
        <v>Rendición de Cuentas participativa a la Ciudadanía 2014-2015 como factor de transparencia de la entidad</v>
      </c>
      <c r="D7" s="174"/>
      <c r="E7" s="174"/>
      <c r="F7" s="174"/>
      <c r="U7" s="1"/>
    </row>
    <row r="8" spans="1:21" x14ac:dyDescent="0.2">
      <c r="B8" s="18"/>
    </row>
    <row r="10" spans="1:21" ht="18" customHeight="1" x14ac:dyDescent="0.2">
      <c r="B10" s="40" t="s">
        <v>87</v>
      </c>
      <c r="C10" s="24" t="s">
        <v>209</v>
      </c>
    </row>
    <row r="11" spans="1:21" ht="6" customHeight="1" x14ac:dyDescent="0.2"/>
    <row r="12" spans="1:21" ht="18" customHeight="1" x14ac:dyDescent="0.2">
      <c r="B12" s="40" t="s">
        <v>48</v>
      </c>
      <c r="C12" s="24" t="s">
        <v>288</v>
      </c>
    </row>
    <row r="13" spans="1:21" ht="6" customHeight="1" x14ac:dyDescent="0.2"/>
    <row r="14" spans="1:21" ht="18" customHeight="1" x14ac:dyDescent="0.2">
      <c r="B14" s="40" t="s">
        <v>49</v>
      </c>
      <c r="C14" s="24" t="s">
        <v>288</v>
      </c>
    </row>
    <row r="15" spans="1:21" ht="6" customHeight="1" x14ac:dyDescent="0.2"/>
    <row r="16" spans="1:21" ht="18" customHeight="1" x14ac:dyDescent="0.2">
      <c r="B16" s="40" t="s">
        <v>45</v>
      </c>
      <c r="C16" s="23">
        <v>25000000</v>
      </c>
    </row>
    <row r="17" spans="2:3" ht="6" customHeight="1" x14ac:dyDescent="0.2"/>
    <row r="18" spans="2:3" ht="18" customHeight="1" x14ac:dyDescent="0.2">
      <c r="B18" s="40" t="s">
        <v>46</v>
      </c>
      <c r="C18" s="23">
        <v>19935615</v>
      </c>
    </row>
    <row r="19" spans="2:3" ht="6" customHeight="1" x14ac:dyDescent="0.2"/>
    <row r="20" spans="2:3" ht="18" customHeight="1" x14ac:dyDescent="0.2">
      <c r="B20" s="40" t="s">
        <v>47</v>
      </c>
      <c r="C20" s="23">
        <v>19935615</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tocar'!$M$5:$M$7</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7"/>
  <sheetViews>
    <sheetView showGridLines="0" topLeftCell="A19" zoomScale="90" zoomScaleNormal="90" workbookViewId="0">
      <selection activeCell="B28" sqref="B28:C33"/>
    </sheetView>
  </sheetViews>
  <sheetFormatPr baseColWidth="10" defaultColWidth="11.44140625" defaultRowHeight="11.4" x14ac:dyDescent="0.2"/>
  <cols>
    <col min="1" max="1" width="2.44140625" style="1" customWidth="1"/>
    <col min="2" max="2" width="14.5546875" style="1" customWidth="1"/>
    <col min="3" max="3" width="24.109375" style="1" customWidth="1"/>
    <col min="4" max="4" width="33" style="1" customWidth="1"/>
    <col min="5" max="5" width="17.109375" style="1" customWidth="1"/>
    <col min="6" max="6" width="20.88671875" style="1" customWidth="1"/>
    <col min="7" max="7" width="17.44140625" style="1" bestFit="1" customWidth="1"/>
    <col min="8" max="8" width="31.109375" style="1" customWidth="1"/>
    <col min="9"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226"/>
      <c r="C2" s="227"/>
      <c r="D2" s="217" t="s">
        <v>122</v>
      </c>
      <c r="E2" s="218"/>
      <c r="F2" s="218"/>
      <c r="G2" s="219"/>
      <c r="H2" s="83" t="str">
        <f>Proyecto!K2</f>
        <v>Codigo: GC-F-015</v>
      </c>
      <c r="P2" s="16"/>
    </row>
    <row r="3" spans="2:16" s="12" customFormat="1" ht="23.25" customHeight="1" thickBot="1" x14ac:dyDescent="0.25">
      <c r="B3" s="228"/>
      <c r="C3" s="229"/>
      <c r="D3" s="220" t="s">
        <v>124</v>
      </c>
      <c r="E3" s="221"/>
      <c r="F3" s="221"/>
      <c r="G3" s="222"/>
      <c r="H3" s="87" t="str">
        <f>Proyecto!K3</f>
        <v>Fecha: 17 de septiembre de 2014</v>
      </c>
      <c r="P3" s="16"/>
    </row>
    <row r="4" spans="2:16" s="12" customFormat="1" ht="24" customHeight="1" thickBot="1" x14ac:dyDescent="0.25">
      <c r="B4" s="228"/>
      <c r="C4" s="229"/>
      <c r="D4" s="223" t="s">
        <v>125</v>
      </c>
      <c r="E4" s="224"/>
      <c r="F4" s="224"/>
      <c r="G4" s="225"/>
      <c r="H4" s="85" t="str">
        <f>Proyecto!K4</f>
        <v>Version 001</v>
      </c>
      <c r="P4" s="16"/>
    </row>
    <row r="5" spans="2:16" s="12" customFormat="1" ht="22.5" customHeight="1" thickBot="1" x14ac:dyDescent="0.25">
      <c r="B5" s="230"/>
      <c r="C5" s="231"/>
      <c r="D5" s="220" t="s">
        <v>127</v>
      </c>
      <c r="E5" s="221"/>
      <c r="F5" s="221"/>
      <c r="G5" s="222"/>
      <c r="H5" s="87" t="s">
        <v>128</v>
      </c>
      <c r="P5" s="16"/>
    </row>
    <row r="6" spans="2:16" ht="5.25" customHeight="1" x14ac:dyDescent="0.2">
      <c r="B6" s="5"/>
      <c r="C6" s="5"/>
      <c r="D6" s="5"/>
      <c r="E6" s="5"/>
      <c r="F6" s="20"/>
      <c r="G6" s="5"/>
      <c r="H6" s="5"/>
    </row>
    <row r="7" spans="2:16" ht="29.25" customHeight="1" x14ac:dyDescent="0.25">
      <c r="B7" s="142" t="s">
        <v>0</v>
      </c>
      <c r="C7" s="142"/>
      <c r="D7" s="174" t="str">
        <f>Proyecto!$E$7</f>
        <v>Rendición de Cuentas participativa a la Ciudadanía 2014-2015 como factor de transparencia de la entidad</v>
      </c>
      <c r="E7" s="174"/>
      <c r="F7" s="174"/>
      <c r="G7" s="174"/>
      <c r="H7" s="174"/>
      <c r="P7" s="1"/>
    </row>
    <row r="8" spans="2:16" customFormat="1" ht="19.5" customHeight="1" x14ac:dyDescent="0.25"/>
    <row r="9" spans="2:16" ht="30" customHeight="1" x14ac:dyDescent="0.2">
      <c r="B9" s="232" t="s">
        <v>38</v>
      </c>
      <c r="C9" s="233"/>
      <c r="D9" s="233"/>
      <c r="E9" s="233"/>
      <c r="F9" s="233"/>
      <c r="G9" s="233"/>
      <c r="H9" s="233"/>
    </row>
    <row r="10" spans="2:16" ht="9.75" customHeight="1" x14ac:dyDescent="0.25">
      <c r="B10" s="229"/>
      <c r="C10" s="229"/>
      <c r="D10" s="229"/>
      <c r="E10" s="229"/>
      <c r="F10" s="229"/>
      <c r="G10" s="229"/>
      <c r="H10" s="229"/>
      <c r="P10" s="1"/>
    </row>
    <row r="11" spans="2:16" ht="25.5" customHeight="1" x14ac:dyDescent="0.25">
      <c r="B11" s="185" t="s">
        <v>6</v>
      </c>
      <c r="C11" s="185"/>
      <c r="D11" s="34" t="s">
        <v>7</v>
      </c>
      <c r="E11" s="36" t="s">
        <v>71</v>
      </c>
      <c r="F11" s="34" t="s">
        <v>11</v>
      </c>
      <c r="G11" s="34" t="s">
        <v>96</v>
      </c>
      <c r="H11" s="34" t="s">
        <v>8</v>
      </c>
      <c r="P11" s="1"/>
    </row>
    <row r="12" spans="2:16" ht="21.9" customHeight="1" x14ac:dyDescent="0.25">
      <c r="B12" s="188" t="s">
        <v>132</v>
      </c>
      <c r="C12" s="189"/>
      <c r="D12" s="115" t="s">
        <v>133</v>
      </c>
      <c r="E12" s="115"/>
      <c r="F12" s="115"/>
      <c r="G12" s="115" t="s">
        <v>94</v>
      </c>
      <c r="H12" s="115" t="s">
        <v>68</v>
      </c>
      <c r="P12" s="1"/>
    </row>
    <row r="13" spans="2:16" ht="21.9" customHeight="1" x14ac:dyDescent="0.25">
      <c r="B13" s="188" t="s">
        <v>157</v>
      </c>
      <c r="C13" s="189"/>
      <c r="D13" s="115" t="s">
        <v>140</v>
      </c>
      <c r="E13" s="115"/>
      <c r="F13" s="115"/>
      <c r="G13" s="115" t="s">
        <v>94</v>
      </c>
      <c r="H13" s="115" t="s">
        <v>68</v>
      </c>
      <c r="P13" s="1"/>
    </row>
    <row r="14" spans="2:16" ht="21.9" customHeight="1" x14ac:dyDescent="0.25">
      <c r="B14" s="188" t="s">
        <v>158</v>
      </c>
      <c r="C14" s="189"/>
      <c r="D14" s="115" t="s">
        <v>144</v>
      </c>
      <c r="E14" s="115"/>
      <c r="F14" s="115"/>
      <c r="G14" s="115" t="s">
        <v>94</v>
      </c>
      <c r="H14" s="115" t="s">
        <v>68</v>
      </c>
      <c r="P14" s="1"/>
    </row>
    <row r="15" spans="2:16" ht="21.9" customHeight="1" x14ac:dyDescent="0.25">
      <c r="B15" s="188" t="s">
        <v>143</v>
      </c>
      <c r="C15" s="189"/>
      <c r="D15" s="37" t="s">
        <v>145</v>
      </c>
      <c r="E15" s="38"/>
      <c r="F15" s="38"/>
      <c r="G15" s="115" t="s">
        <v>94</v>
      </c>
      <c r="H15" s="115" t="s">
        <v>68</v>
      </c>
      <c r="P15" s="1"/>
    </row>
    <row r="16" spans="2:16" ht="21.9" customHeight="1" x14ac:dyDescent="0.25">
      <c r="B16" s="188" t="s">
        <v>159</v>
      </c>
      <c r="C16" s="189"/>
      <c r="D16" s="31" t="s">
        <v>146</v>
      </c>
      <c r="E16" s="31"/>
      <c r="F16" s="31"/>
      <c r="G16" s="31" t="s">
        <v>94</v>
      </c>
      <c r="H16" s="31" t="s">
        <v>68</v>
      </c>
      <c r="P16" s="1"/>
    </row>
    <row r="17" spans="2:16" ht="21.9" customHeight="1" x14ac:dyDescent="0.25">
      <c r="B17" s="188" t="s">
        <v>160</v>
      </c>
      <c r="C17" s="189"/>
      <c r="D17" s="37" t="s">
        <v>130</v>
      </c>
      <c r="E17" s="31"/>
      <c r="F17" s="31"/>
      <c r="G17" s="31" t="s">
        <v>94</v>
      </c>
      <c r="H17" s="31" t="s">
        <v>68</v>
      </c>
      <c r="P17" s="1"/>
    </row>
    <row r="18" spans="2:16" ht="21.9" customHeight="1" x14ac:dyDescent="0.2">
      <c r="B18" s="186" t="s">
        <v>238</v>
      </c>
      <c r="C18" s="186"/>
      <c r="D18" s="37" t="s">
        <v>147</v>
      </c>
      <c r="E18" s="33"/>
      <c r="F18" s="33"/>
      <c r="G18" s="31" t="s">
        <v>94</v>
      </c>
      <c r="H18" s="31" t="s">
        <v>68</v>
      </c>
      <c r="O18" s="2"/>
      <c r="P18" s="1"/>
    </row>
    <row r="19" spans="2:16" ht="21.9" customHeight="1" x14ac:dyDescent="0.25">
      <c r="B19" s="186" t="s">
        <v>161</v>
      </c>
      <c r="C19" s="186"/>
      <c r="D19" s="37" t="s">
        <v>148</v>
      </c>
      <c r="E19" s="31"/>
      <c r="F19" s="31"/>
      <c r="G19" s="31" t="s">
        <v>94</v>
      </c>
      <c r="H19" s="31" t="s">
        <v>68</v>
      </c>
      <c r="P19" s="1"/>
    </row>
    <row r="20" spans="2:16" ht="21.9" customHeight="1" x14ac:dyDescent="0.2">
      <c r="B20" s="186" t="s">
        <v>162</v>
      </c>
      <c r="C20" s="186"/>
      <c r="D20" s="31" t="s">
        <v>149</v>
      </c>
      <c r="E20" s="31"/>
      <c r="F20" s="31"/>
      <c r="G20" s="99" t="s">
        <v>94</v>
      </c>
      <c r="H20" s="99" t="s">
        <v>68</v>
      </c>
      <c r="O20" s="2"/>
      <c r="P20" s="1"/>
    </row>
    <row r="21" spans="2:16" ht="21.9" customHeight="1" x14ac:dyDescent="0.2">
      <c r="B21" s="188" t="s">
        <v>163</v>
      </c>
      <c r="C21" s="189"/>
      <c r="D21" s="115" t="s">
        <v>150</v>
      </c>
      <c r="E21" s="115"/>
      <c r="F21" s="115"/>
      <c r="G21" s="115" t="s">
        <v>94</v>
      </c>
      <c r="H21" s="115" t="s">
        <v>68</v>
      </c>
      <c r="O21" s="2"/>
      <c r="P21" s="1"/>
    </row>
    <row r="22" spans="2:16" ht="21.9" customHeight="1" x14ac:dyDescent="0.2">
      <c r="B22" s="188" t="s">
        <v>164</v>
      </c>
      <c r="C22" s="189"/>
      <c r="D22" s="115" t="s">
        <v>151</v>
      </c>
      <c r="E22" s="115"/>
      <c r="F22" s="115"/>
      <c r="G22" s="115" t="s">
        <v>94</v>
      </c>
      <c r="H22" s="115" t="s">
        <v>68</v>
      </c>
      <c r="O22" s="2"/>
      <c r="P22" s="1"/>
    </row>
    <row r="23" spans="2:16" ht="21.9" customHeight="1" x14ac:dyDescent="0.2">
      <c r="B23" s="188" t="s">
        <v>170</v>
      </c>
      <c r="C23" s="189"/>
      <c r="D23" s="115" t="s">
        <v>169</v>
      </c>
      <c r="E23" s="115"/>
      <c r="F23" s="115"/>
      <c r="G23" s="115" t="s">
        <v>94</v>
      </c>
      <c r="H23" s="115" t="s">
        <v>68</v>
      </c>
      <c r="O23" s="2"/>
      <c r="P23" s="1"/>
    </row>
    <row r="24" spans="2:16" ht="21.9" customHeight="1" x14ac:dyDescent="0.25">
      <c r="B24" s="186" t="s">
        <v>244</v>
      </c>
      <c r="C24" s="186"/>
      <c r="D24" s="116" t="s">
        <v>245</v>
      </c>
      <c r="E24" s="116"/>
      <c r="F24" s="116"/>
      <c r="G24" s="115" t="s">
        <v>94</v>
      </c>
      <c r="H24" s="115" t="s">
        <v>68</v>
      </c>
      <c r="P24" s="1"/>
    </row>
    <row r="25" spans="2:16" ht="21.9" customHeight="1" x14ac:dyDescent="0.25">
      <c r="B25" s="186" t="s">
        <v>165</v>
      </c>
      <c r="C25" s="186"/>
      <c r="D25" s="128" t="s">
        <v>152</v>
      </c>
      <c r="E25" s="128" t="s">
        <v>217</v>
      </c>
      <c r="F25" s="128" t="s">
        <v>217</v>
      </c>
      <c r="G25" s="127" t="s">
        <v>95</v>
      </c>
      <c r="H25" s="127" t="s">
        <v>68</v>
      </c>
      <c r="P25" s="1"/>
    </row>
    <row r="26" spans="2:16" ht="21.9" customHeight="1" x14ac:dyDescent="0.25">
      <c r="B26" s="188" t="s">
        <v>214</v>
      </c>
      <c r="C26" s="189"/>
      <c r="D26" s="127" t="s">
        <v>215</v>
      </c>
      <c r="E26" s="127" t="s">
        <v>217</v>
      </c>
      <c r="F26" s="127" t="s">
        <v>217</v>
      </c>
      <c r="G26" s="127" t="s">
        <v>95</v>
      </c>
      <c r="H26" s="127" t="s">
        <v>68</v>
      </c>
      <c r="P26" s="1"/>
    </row>
    <row r="27" spans="2:16" ht="21.9" customHeight="1" x14ac:dyDescent="0.25">
      <c r="B27" s="188" t="s">
        <v>216</v>
      </c>
      <c r="C27" s="189"/>
      <c r="D27" s="127" t="s">
        <v>215</v>
      </c>
      <c r="E27" s="127" t="s">
        <v>217</v>
      </c>
      <c r="F27" s="127" t="s">
        <v>217</v>
      </c>
      <c r="G27" s="127" t="s">
        <v>95</v>
      </c>
      <c r="H27" s="127" t="s">
        <v>68</v>
      </c>
      <c r="P27" s="1"/>
    </row>
  </sheetData>
  <mergeCells count="26">
    <mergeCell ref="B10:H10"/>
    <mergeCell ref="B16:C16"/>
    <mergeCell ref="B19:C19"/>
    <mergeCell ref="B18:C18"/>
    <mergeCell ref="B24:C24"/>
    <mergeCell ref="B25:C25"/>
    <mergeCell ref="B26:C26"/>
    <mergeCell ref="B27:C27"/>
    <mergeCell ref="D2:G2"/>
    <mergeCell ref="D3:G3"/>
    <mergeCell ref="D4:G4"/>
    <mergeCell ref="D5:G5"/>
    <mergeCell ref="B2:C5"/>
    <mergeCell ref="B7:C7"/>
    <mergeCell ref="D7:H7"/>
    <mergeCell ref="B9:H9"/>
    <mergeCell ref="B17:C17"/>
    <mergeCell ref="B20:C20"/>
    <mergeCell ref="B11:C11"/>
    <mergeCell ref="B12:C12"/>
    <mergeCell ref="B23:C23"/>
    <mergeCell ref="B15:C15"/>
    <mergeCell ref="B13:C13"/>
    <mergeCell ref="B14:C14"/>
    <mergeCell ref="B21:C21"/>
    <mergeCell ref="B22:C22"/>
  </mergeCells>
  <conditionalFormatting sqref="D11">
    <cfRule type="cellIs" dxfId="80" priority="58" stopIfTrue="1" operator="equal">
      <formula>"Alto"</formula>
    </cfRule>
    <cfRule type="cellIs" dxfId="79" priority="59" stopIfTrue="1" operator="equal">
      <formula>"Medio"</formula>
    </cfRule>
    <cfRule type="cellIs" dxfId="78" priority="60" stopIfTrue="1" operator="equal">
      <formula>"Bajo"</formula>
    </cfRule>
  </conditionalFormatting>
  <conditionalFormatting sqref="D19:D23">
    <cfRule type="cellIs" dxfId="77" priority="49" stopIfTrue="1" operator="equal">
      <formula>"Alto"</formula>
    </cfRule>
    <cfRule type="cellIs" dxfId="76" priority="50" stopIfTrue="1" operator="equal">
      <formula>"Medio"</formula>
    </cfRule>
    <cfRule type="cellIs" dxfId="75" priority="51" stopIfTrue="1" operator="equal">
      <formula>"Bajo"</formula>
    </cfRule>
  </conditionalFormatting>
  <conditionalFormatting sqref="D16">
    <cfRule type="cellIs" dxfId="74" priority="46" stopIfTrue="1" operator="equal">
      <formula>"Alto"</formula>
    </cfRule>
    <cfRule type="cellIs" dxfId="73" priority="47" stopIfTrue="1" operator="equal">
      <formula>"Medio"</formula>
    </cfRule>
    <cfRule type="cellIs" dxfId="72" priority="48" stopIfTrue="1" operator="equal">
      <formula>"Bajo"</formula>
    </cfRule>
  </conditionalFormatting>
  <conditionalFormatting sqref="D18">
    <cfRule type="cellIs" dxfId="71" priority="43" stopIfTrue="1" operator="equal">
      <formula>"Alto"</formula>
    </cfRule>
    <cfRule type="cellIs" dxfId="70" priority="44" stopIfTrue="1" operator="equal">
      <formula>"Medio"</formula>
    </cfRule>
    <cfRule type="cellIs" dxfId="69" priority="45" stopIfTrue="1" operator="equal">
      <formula>"Bajo"</formula>
    </cfRule>
  </conditionalFormatting>
  <conditionalFormatting sqref="D18">
    <cfRule type="cellIs" dxfId="68" priority="40" stopIfTrue="1" operator="equal">
      <formula>"Alto"</formula>
    </cfRule>
    <cfRule type="cellIs" dxfId="67" priority="41" stopIfTrue="1" operator="equal">
      <formula>"Medio"</formula>
    </cfRule>
    <cfRule type="cellIs" dxfId="66" priority="42" stopIfTrue="1" operator="equal">
      <formula>"Bajo"</formula>
    </cfRule>
  </conditionalFormatting>
  <conditionalFormatting sqref="D19">
    <cfRule type="cellIs" dxfId="65" priority="37" stopIfTrue="1" operator="equal">
      <formula>"Alto"</formula>
    </cfRule>
    <cfRule type="cellIs" dxfId="64" priority="38" stopIfTrue="1" operator="equal">
      <formula>"Medio"</formula>
    </cfRule>
    <cfRule type="cellIs" dxfId="63" priority="39" stopIfTrue="1" operator="equal">
      <formula>"Bajo"</formula>
    </cfRule>
  </conditionalFormatting>
  <conditionalFormatting sqref="D17">
    <cfRule type="cellIs" dxfId="62" priority="34" stopIfTrue="1" operator="equal">
      <formula>"Alto"</formula>
    </cfRule>
    <cfRule type="cellIs" dxfId="61" priority="35" stopIfTrue="1" operator="equal">
      <formula>"Medio"</formula>
    </cfRule>
    <cfRule type="cellIs" dxfId="60" priority="36" stopIfTrue="1" operator="equal">
      <formula>"Bajo"</formula>
    </cfRule>
  </conditionalFormatting>
  <conditionalFormatting sqref="D17">
    <cfRule type="cellIs" dxfId="59" priority="31" stopIfTrue="1" operator="equal">
      <formula>"Alto"</formula>
    </cfRule>
    <cfRule type="cellIs" dxfId="58" priority="32" stopIfTrue="1" operator="equal">
      <formula>"Medio"</formula>
    </cfRule>
    <cfRule type="cellIs" dxfId="57" priority="33" stopIfTrue="1" operator="equal">
      <formula>"Bajo"</formula>
    </cfRule>
  </conditionalFormatting>
  <conditionalFormatting sqref="D25">
    <cfRule type="cellIs" dxfId="56" priority="22" stopIfTrue="1" operator="equal">
      <formula>"Alto"</formula>
    </cfRule>
    <cfRule type="cellIs" dxfId="55" priority="23" stopIfTrue="1" operator="equal">
      <formula>"Medio"</formula>
    </cfRule>
    <cfRule type="cellIs" dxfId="54" priority="24" stopIfTrue="1" operator="equal">
      <formula>"Bajo"</formula>
    </cfRule>
  </conditionalFormatting>
  <conditionalFormatting sqref="D26">
    <cfRule type="cellIs" dxfId="53" priority="19" stopIfTrue="1" operator="equal">
      <formula>"Alto"</formula>
    </cfRule>
    <cfRule type="cellIs" dxfId="52" priority="20" stopIfTrue="1" operator="equal">
      <formula>"Medio"</formula>
    </cfRule>
    <cfRule type="cellIs" dxfId="51" priority="21" stopIfTrue="1" operator="equal">
      <formula>"Bajo"</formula>
    </cfRule>
  </conditionalFormatting>
  <conditionalFormatting sqref="D27">
    <cfRule type="cellIs" dxfId="50" priority="16" stopIfTrue="1" operator="equal">
      <formula>"Alto"</formula>
    </cfRule>
    <cfRule type="cellIs" dxfId="49" priority="17" stopIfTrue="1" operator="equal">
      <formula>"Medio"</formula>
    </cfRule>
    <cfRule type="cellIs" dxfId="48" priority="18" stopIfTrue="1" operator="equal">
      <formula>"Bajo"</formula>
    </cfRule>
  </conditionalFormatting>
  <conditionalFormatting sqref="D15">
    <cfRule type="cellIs" dxfId="47" priority="10" stopIfTrue="1" operator="equal">
      <formula>"Alto"</formula>
    </cfRule>
    <cfRule type="cellIs" dxfId="46" priority="11" stopIfTrue="1" operator="equal">
      <formula>"Medio"</formula>
    </cfRule>
    <cfRule type="cellIs" dxfId="45" priority="12" stopIfTrue="1" operator="equal">
      <formula>"Bajo"</formula>
    </cfRule>
  </conditionalFormatting>
  <conditionalFormatting sqref="D12:D14">
    <cfRule type="cellIs" dxfId="44" priority="7" stopIfTrue="1" operator="equal">
      <formula>"Alto"</formula>
    </cfRule>
    <cfRule type="cellIs" dxfId="43" priority="8" stopIfTrue="1" operator="equal">
      <formula>"Medio"</formula>
    </cfRule>
    <cfRule type="cellIs" dxfId="42" priority="9" stopIfTrue="1" operator="equal">
      <formula>"Bajo"</formula>
    </cfRule>
  </conditionalFormatting>
  <conditionalFormatting sqref="D27">
    <cfRule type="cellIs" dxfId="41" priority="1" stopIfTrue="1" operator="equal">
      <formula>"Alto"</formula>
    </cfRule>
    <cfRule type="cellIs" dxfId="40" priority="2" stopIfTrue="1" operator="equal">
      <formula>"Medio"</formula>
    </cfRule>
    <cfRule type="cellIs" dxfId="39" priority="3" stopIfTrue="1" operator="equal">
      <formula>"Bajo"</formula>
    </cfRule>
  </conditionalFormatting>
  <conditionalFormatting sqref="D26">
    <cfRule type="cellIs" dxfId="38" priority="4" stopIfTrue="1" operator="equal">
      <formula>"Alto"</formula>
    </cfRule>
    <cfRule type="cellIs" dxfId="37" priority="5" stopIfTrue="1" operator="equal">
      <formula>"Medio"</formula>
    </cfRule>
    <cfRule type="cellIs" dxfId="36" priority="6" stopIfTrue="1" operator="equal">
      <formula>"Bajo"</formula>
    </cfRule>
  </conditionalFormatting>
  <dataValidations count="1">
    <dataValidation type="whole" allowBlank="1" showInputMessage="1" showErrorMessage="1" sqref="F28:N65505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H12:H27</xm:sqref>
        </x14:dataValidation>
        <x14:dataValidation type="list" allowBlank="1" showInputMessage="1" showErrorMessage="1">
          <x14:formula1>
            <xm:f>'No tocar'!$I$5:$I$6</xm:f>
          </x14:formula1>
          <xm:sqref>G12:G27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36"/>
  <sheetViews>
    <sheetView showGridLines="0" topLeftCell="A27" zoomScale="90" zoomScaleNormal="90" workbookViewId="0">
      <selection activeCell="B20" sqref="B20"/>
    </sheetView>
  </sheetViews>
  <sheetFormatPr baseColWidth="10" defaultColWidth="11.44140625" defaultRowHeight="11.4" x14ac:dyDescent="0.2"/>
  <cols>
    <col min="1" max="1" width="2.44140625" style="1" customWidth="1"/>
    <col min="2" max="2" width="39.109375" style="1" customWidth="1"/>
    <col min="3" max="3" width="25.88671875" style="1" customWidth="1"/>
    <col min="4" max="4" width="44" style="1" customWidth="1"/>
    <col min="5" max="5" width="18" style="1" customWidth="1"/>
    <col min="6" max="6" width="17.6640625" style="1" bestFit="1" customWidth="1"/>
    <col min="7" max="7" width="32.6640625" style="1" customWidth="1"/>
    <col min="8"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c r="C1" s="117"/>
    </row>
    <row r="2" spans="2:16" s="12" customFormat="1" ht="26.25" customHeight="1" thickBot="1" x14ac:dyDescent="0.25">
      <c r="B2" s="82"/>
      <c r="C2" s="212" t="s">
        <v>122</v>
      </c>
      <c r="D2" s="213"/>
      <c r="E2" s="213"/>
      <c r="F2" s="213"/>
      <c r="G2" s="89" t="str">
        <f>Proyecto!K2</f>
        <v>Codigo: GC-F-015</v>
      </c>
      <c r="H2" s="88"/>
      <c r="P2" s="16"/>
    </row>
    <row r="3" spans="2:16" s="12" customFormat="1" ht="23.25" customHeight="1" thickBot="1" x14ac:dyDescent="0.25">
      <c r="B3" s="84"/>
      <c r="C3" s="212" t="s">
        <v>124</v>
      </c>
      <c r="D3" s="213"/>
      <c r="E3" s="213"/>
      <c r="F3" s="213"/>
      <c r="G3" s="87" t="str">
        <f>Proyecto!K3</f>
        <v>Fecha: 17 de septiembre de 2014</v>
      </c>
      <c r="H3" s="88"/>
      <c r="P3" s="16"/>
    </row>
    <row r="4" spans="2:16" s="12" customFormat="1" ht="24" customHeight="1" thickBot="1" x14ac:dyDescent="0.25">
      <c r="B4" s="84"/>
      <c r="C4" s="212" t="s">
        <v>125</v>
      </c>
      <c r="D4" s="213"/>
      <c r="E4" s="213"/>
      <c r="F4" s="213"/>
      <c r="G4" s="87" t="str">
        <f>Proyecto!K4</f>
        <v>Version 001</v>
      </c>
      <c r="H4" s="88"/>
      <c r="P4" s="16"/>
    </row>
    <row r="5" spans="2:16" s="12" customFormat="1" ht="22.5" customHeight="1" thickBot="1" x14ac:dyDescent="0.25">
      <c r="B5" s="86"/>
      <c r="C5" s="212" t="s">
        <v>127</v>
      </c>
      <c r="D5" s="213"/>
      <c r="E5" s="213"/>
      <c r="F5" s="213"/>
      <c r="G5" s="90" t="s">
        <v>128</v>
      </c>
      <c r="H5" s="88"/>
      <c r="P5" s="16"/>
    </row>
    <row r="6" spans="2:16" ht="5.25" customHeight="1" x14ac:dyDescent="0.2">
      <c r="B6" s="5"/>
      <c r="C6" s="5"/>
      <c r="D6" s="20"/>
      <c r="E6" s="5"/>
      <c r="F6" s="5"/>
    </row>
    <row r="7" spans="2:16" ht="29.25" customHeight="1" x14ac:dyDescent="0.25">
      <c r="B7" s="40" t="s">
        <v>0</v>
      </c>
      <c r="C7" s="237" t="str">
        <f>Proyecto!$E$7</f>
        <v>Rendición de Cuentas participativa a la Ciudadanía 2014-2015 como factor de transparencia de la entidad</v>
      </c>
      <c r="D7" s="237"/>
      <c r="E7" s="237"/>
      <c r="F7" s="237"/>
      <c r="G7" s="29"/>
      <c r="P7" s="1"/>
    </row>
    <row r="8" spans="2:16" ht="6.75" customHeight="1" x14ac:dyDescent="0.25">
      <c r="B8" s="8"/>
      <c r="C8" s="9"/>
      <c r="D8" s="9"/>
      <c r="E8" s="9"/>
      <c r="F8" s="9"/>
      <c r="P8" s="1"/>
    </row>
    <row r="9" spans="2:16" x14ac:dyDescent="0.2">
      <c r="B9" s="151"/>
      <c r="C9" s="151"/>
    </row>
    <row r="10" spans="2:16" ht="20.25" customHeight="1" x14ac:dyDescent="0.2">
      <c r="B10" s="234" t="s">
        <v>16</v>
      </c>
      <c r="C10" s="235"/>
      <c r="D10" s="235"/>
      <c r="E10" s="235"/>
      <c r="F10" s="235"/>
      <c r="G10" s="236"/>
    </row>
    <row r="11" spans="2:16" customFormat="1" ht="15" customHeight="1" x14ac:dyDescent="0.25"/>
    <row r="12" spans="2:16" ht="24.75" customHeight="1" x14ac:dyDescent="0.2">
      <c r="B12" s="35" t="s">
        <v>88</v>
      </c>
      <c r="C12" s="39" t="s">
        <v>17</v>
      </c>
      <c r="D12" s="39" t="s">
        <v>18</v>
      </c>
      <c r="E12" s="39" t="s">
        <v>19</v>
      </c>
      <c r="F12" s="39" t="s">
        <v>20</v>
      </c>
      <c r="G12" s="39" t="s">
        <v>21</v>
      </c>
    </row>
    <row r="13" spans="2:16" ht="75" customHeight="1" x14ac:dyDescent="0.2">
      <c r="B13" s="114" t="str">
        <f>Interesados!D12</f>
        <v>Superintendente de Sociedades</v>
      </c>
      <c r="C13" s="32" t="s">
        <v>101</v>
      </c>
      <c r="D13" s="32" t="s">
        <v>154</v>
      </c>
      <c r="E13" s="32" t="s">
        <v>118</v>
      </c>
      <c r="F13" s="70" t="s">
        <v>140</v>
      </c>
      <c r="G13" s="32" t="s">
        <v>155</v>
      </c>
    </row>
    <row r="14" spans="2:16" ht="158.25" customHeight="1" x14ac:dyDescent="0.2">
      <c r="B14" s="113" t="s">
        <v>140</v>
      </c>
      <c r="C14" s="114" t="s">
        <v>98</v>
      </c>
      <c r="D14" s="114" t="s">
        <v>166</v>
      </c>
      <c r="E14" s="114" t="s">
        <v>118</v>
      </c>
      <c r="F14" s="116" t="s">
        <v>140</v>
      </c>
      <c r="G14" s="114" t="s">
        <v>168</v>
      </c>
    </row>
    <row r="15" spans="2:16" ht="151.5" customHeight="1" x14ac:dyDescent="0.2">
      <c r="B15" s="113" t="s">
        <v>144</v>
      </c>
      <c r="C15" s="114" t="s">
        <v>98</v>
      </c>
      <c r="D15" s="114" t="s">
        <v>167</v>
      </c>
      <c r="E15" s="114" t="s">
        <v>118</v>
      </c>
      <c r="F15" s="116" t="s">
        <v>140</v>
      </c>
      <c r="G15" s="114" t="s">
        <v>171</v>
      </c>
    </row>
    <row r="16" spans="2:16" ht="95.25" customHeight="1" x14ac:dyDescent="0.2">
      <c r="B16" s="118" t="s">
        <v>145</v>
      </c>
      <c r="C16" s="114" t="s">
        <v>98</v>
      </c>
      <c r="D16" s="114" t="s">
        <v>172</v>
      </c>
      <c r="E16" s="114" t="s">
        <v>118</v>
      </c>
      <c r="F16" s="116" t="s">
        <v>254</v>
      </c>
      <c r="G16" s="114" t="s">
        <v>174</v>
      </c>
    </row>
    <row r="17" spans="2:7" ht="96" customHeight="1" x14ac:dyDescent="0.2">
      <c r="B17" s="98" t="str">
        <f>Interesados!D16</f>
        <v>Delegado para Procedimientos Mercantiles</v>
      </c>
      <c r="C17" s="32" t="s">
        <v>98</v>
      </c>
      <c r="D17" s="32" t="s">
        <v>156</v>
      </c>
      <c r="E17" s="32" t="s">
        <v>118</v>
      </c>
      <c r="F17" s="116" t="s">
        <v>255</v>
      </c>
      <c r="G17" s="114" t="s">
        <v>173</v>
      </c>
    </row>
    <row r="18" spans="2:7" ht="95.25" customHeight="1" x14ac:dyDescent="0.2">
      <c r="B18" s="98" t="str">
        <f>Interesados!D17</f>
        <v>Delegado para Procedimientos de Insolvencia</v>
      </c>
      <c r="C18" s="98" t="s">
        <v>98</v>
      </c>
      <c r="D18" s="114" t="s">
        <v>156</v>
      </c>
      <c r="E18" s="98" t="s">
        <v>118</v>
      </c>
      <c r="F18" s="116" t="s">
        <v>256</v>
      </c>
      <c r="G18" s="114" t="s">
        <v>173</v>
      </c>
    </row>
    <row r="19" spans="2:7" ht="104.25" customHeight="1" x14ac:dyDescent="0.2">
      <c r="B19" s="98" t="str">
        <f>Interesados!D18</f>
        <v>Delegado para Inspección, Vigilancia y Control</v>
      </c>
      <c r="C19" s="98" t="s">
        <v>98</v>
      </c>
      <c r="D19" s="114" t="s">
        <v>270</v>
      </c>
      <c r="E19" s="98" t="s">
        <v>118</v>
      </c>
      <c r="F19" s="116" t="s">
        <v>147</v>
      </c>
      <c r="G19" s="114" t="s">
        <v>173</v>
      </c>
    </row>
    <row r="20" spans="2:7" ht="147" customHeight="1" x14ac:dyDescent="0.2">
      <c r="B20" s="98" t="s">
        <v>148</v>
      </c>
      <c r="C20" s="98" t="s">
        <v>98</v>
      </c>
      <c r="D20" s="114" t="s">
        <v>252</v>
      </c>
      <c r="E20" s="98" t="s">
        <v>118</v>
      </c>
      <c r="F20" s="116" t="s">
        <v>148</v>
      </c>
      <c r="G20" s="114" t="s">
        <v>261</v>
      </c>
    </row>
    <row r="21" spans="2:7" ht="56.25" customHeight="1" x14ac:dyDescent="0.2">
      <c r="B21" s="113" t="s">
        <v>149</v>
      </c>
      <c r="C21" s="98" t="s">
        <v>101</v>
      </c>
      <c r="D21" s="98" t="s">
        <v>177</v>
      </c>
      <c r="E21" s="98" t="s">
        <v>118</v>
      </c>
      <c r="F21" s="125" t="s">
        <v>149</v>
      </c>
      <c r="G21" s="98" t="s">
        <v>178</v>
      </c>
    </row>
    <row r="22" spans="2:7" ht="84.75" customHeight="1" x14ac:dyDescent="0.2">
      <c r="B22" s="113" t="s">
        <v>150</v>
      </c>
      <c r="C22" s="98" t="s">
        <v>101</v>
      </c>
      <c r="D22" s="98" t="s">
        <v>257</v>
      </c>
      <c r="E22" s="98" t="s">
        <v>118</v>
      </c>
      <c r="F22" s="125" t="s">
        <v>150</v>
      </c>
      <c r="G22" s="98" t="s">
        <v>258</v>
      </c>
    </row>
    <row r="23" spans="2:7" ht="35.1" customHeight="1" x14ac:dyDescent="0.2">
      <c r="B23" s="113" t="s">
        <v>151</v>
      </c>
      <c r="C23" s="98" t="s">
        <v>98</v>
      </c>
      <c r="D23" s="98" t="s">
        <v>181</v>
      </c>
      <c r="E23" s="98" t="s">
        <v>118</v>
      </c>
      <c r="F23" s="125" t="s">
        <v>151</v>
      </c>
      <c r="G23" s="98" t="s">
        <v>176</v>
      </c>
    </row>
    <row r="24" spans="2:7" ht="51.75" customHeight="1" x14ac:dyDescent="0.2">
      <c r="B24" s="113" t="s">
        <v>180</v>
      </c>
      <c r="C24" s="114" t="s">
        <v>101</v>
      </c>
      <c r="D24" s="114" t="s">
        <v>182</v>
      </c>
      <c r="E24" s="114" t="s">
        <v>118</v>
      </c>
      <c r="F24" s="125" t="s">
        <v>180</v>
      </c>
      <c r="G24" s="114" t="s">
        <v>183</v>
      </c>
    </row>
    <row r="25" spans="2:7" ht="59.25" customHeight="1" x14ac:dyDescent="0.2">
      <c r="B25" s="113" t="s">
        <v>169</v>
      </c>
      <c r="C25" s="114" t="s">
        <v>98</v>
      </c>
      <c r="D25" s="114" t="s">
        <v>184</v>
      </c>
      <c r="E25" s="114" t="s">
        <v>118</v>
      </c>
      <c r="F25" s="125" t="s">
        <v>169</v>
      </c>
      <c r="G25" s="114" t="s">
        <v>185</v>
      </c>
    </row>
    <row r="26" spans="2:7" ht="59.25" customHeight="1" x14ac:dyDescent="0.2">
      <c r="B26" s="125" t="s">
        <v>246</v>
      </c>
      <c r="C26" s="126" t="s">
        <v>98</v>
      </c>
      <c r="D26" s="126" t="s">
        <v>253</v>
      </c>
      <c r="E26" s="126" t="s">
        <v>118</v>
      </c>
      <c r="F26" s="125" t="s">
        <v>246</v>
      </c>
      <c r="G26" s="126" t="s">
        <v>259</v>
      </c>
    </row>
    <row r="27" spans="2:7" ht="61.5" customHeight="1" x14ac:dyDescent="0.2">
      <c r="B27" s="114" t="s">
        <v>152</v>
      </c>
      <c r="C27" s="32" t="s">
        <v>98</v>
      </c>
      <c r="D27" s="32" t="s">
        <v>179</v>
      </c>
      <c r="E27" s="32" t="s">
        <v>118</v>
      </c>
      <c r="F27" s="126" t="s">
        <v>152</v>
      </c>
      <c r="G27" s="32" t="s">
        <v>186</v>
      </c>
    </row>
    <row r="28" spans="2:7" ht="72" customHeight="1" x14ac:dyDescent="0.2">
      <c r="B28" s="113" t="s">
        <v>153</v>
      </c>
      <c r="C28" s="32" t="s">
        <v>101</v>
      </c>
      <c r="D28" s="32" t="s">
        <v>187</v>
      </c>
      <c r="E28" s="32" t="s">
        <v>118</v>
      </c>
      <c r="F28" s="125" t="s">
        <v>153</v>
      </c>
      <c r="G28" s="32" t="s">
        <v>188</v>
      </c>
    </row>
    <row r="29" spans="2:7" ht="22.8" x14ac:dyDescent="0.2">
      <c r="B29" s="122"/>
    </row>
    <row r="30" spans="2:7" ht="13.2" x14ac:dyDescent="0.25">
      <c r="C30" s="27"/>
    </row>
    <row r="31" spans="2:7" ht="13.2" x14ac:dyDescent="0.25">
      <c r="C31" s="27"/>
    </row>
    <row r="32" spans="2:7" ht="13.2" x14ac:dyDescent="0.25">
      <c r="C32" s="30"/>
    </row>
    <row r="33" spans="3:3" ht="13.2" x14ac:dyDescent="0.25">
      <c r="C33" s="30"/>
    </row>
    <row r="34" spans="3:3" ht="13.2" x14ac:dyDescent="0.25">
      <c r="C34" s="30"/>
    </row>
    <row r="35" spans="3:3" ht="13.2" x14ac:dyDescent="0.25">
      <c r="C35" s="30"/>
    </row>
    <row r="36" spans="3:3" ht="13.2" x14ac:dyDescent="0.25">
      <c r="C36" s="30"/>
    </row>
  </sheetData>
  <mergeCells count="7">
    <mergeCell ref="B10:G10"/>
    <mergeCell ref="B9:C9"/>
    <mergeCell ref="C7:F7"/>
    <mergeCell ref="C2:F2"/>
    <mergeCell ref="C3:F3"/>
    <mergeCell ref="C4:F4"/>
    <mergeCell ref="C5:F5"/>
  </mergeCells>
  <conditionalFormatting sqref="B16">
    <cfRule type="cellIs" dxfId="35" priority="22" stopIfTrue="1" operator="equal">
      <formula>"Alto"</formula>
    </cfRule>
    <cfRule type="cellIs" dxfId="34" priority="23" stopIfTrue="1" operator="equal">
      <formula>"Medio"</formula>
    </cfRule>
    <cfRule type="cellIs" dxfId="33" priority="24" stopIfTrue="1" operator="equal">
      <formula>"Bajo"</formula>
    </cfRule>
  </conditionalFormatting>
  <conditionalFormatting sqref="B14:B15">
    <cfRule type="cellIs" dxfId="32" priority="19" stopIfTrue="1" operator="equal">
      <formula>"Alto"</formula>
    </cfRule>
    <cfRule type="cellIs" dxfId="31" priority="20" stopIfTrue="1" operator="equal">
      <formula>"Medio"</formula>
    </cfRule>
    <cfRule type="cellIs" dxfId="30" priority="21" stopIfTrue="1" operator="equal">
      <formula>"Bajo"</formula>
    </cfRule>
  </conditionalFormatting>
  <conditionalFormatting sqref="B21:B25">
    <cfRule type="cellIs" dxfId="29" priority="16" stopIfTrue="1" operator="equal">
      <formula>"Alto"</formula>
    </cfRule>
    <cfRule type="cellIs" dxfId="28" priority="17" stopIfTrue="1" operator="equal">
      <formula>"Medio"</formula>
    </cfRule>
    <cfRule type="cellIs" dxfId="27" priority="18" stopIfTrue="1" operator="equal">
      <formula>"Bajo"</formula>
    </cfRule>
  </conditionalFormatting>
  <conditionalFormatting sqref="B28">
    <cfRule type="cellIs" dxfId="26" priority="13" stopIfTrue="1" operator="equal">
      <formula>"Alto"</formula>
    </cfRule>
    <cfRule type="cellIs" dxfId="25" priority="14" stopIfTrue="1" operator="equal">
      <formula>"Medio"</formula>
    </cfRule>
    <cfRule type="cellIs" dxfId="24" priority="15" stopIfTrue="1" operator="equal">
      <formula>"Bajo"</formula>
    </cfRule>
  </conditionalFormatting>
  <conditionalFormatting sqref="B26">
    <cfRule type="cellIs" dxfId="23" priority="10" stopIfTrue="1" operator="equal">
      <formula>"Alto"</formula>
    </cfRule>
    <cfRule type="cellIs" dxfId="22" priority="11" stopIfTrue="1" operator="equal">
      <formula>"Medio"</formula>
    </cfRule>
    <cfRule type="cellIs" dxfId="21" priority="12" stopIfTrue="1" operator="equal">
      <formula>"Bajo"</formula>
    </cfRule>
  </conditionalFormatting>
  <conditionalFormatting sqref="F21:F25">
    <cfRule type="cellIs" dxfId="20" priority="7" stopIfTrue="1" operator="equal">
      <formula>"Alto"</formula>
    </cfRule>
    <cfRule type="cellIs" dxfId="19" priority="8" stopIfTrue="1" operator="equal">
      <formula>"Medio"</formula>
    </cfRule>
    <cfRule type="cellIs" dxfId="18" priority="9" stopIfTrue="1" operator="equal">
      <formula>"Bajo"</formula>
    </cfRule>
  </conditionalFormatting>
  <conditionalFormatting sqref="F28">
    <cfRule type="cellIs" dxfId="17" priority="4" stopIfTrue="1" operator="equal">
      <formula>"Alto"</formula>
    </cfRule>
    <cfRule type="cellIs" dxfId="16" priority="5" stopIfTrue="1" operator="equal">
      <formula>"Medio"</formula>
    </cfRule>
    <cfRule type="cellIs" dxfId="15" priority="6" stopIfTrue="1" operator="equal">
      <formula>"Bajo"</formula>
    </cfRule>
  </conditionalFormatting>
  <conditionalFormatting sqref="F26">
    <cfRule type="cellIs" dxfId="14" priority="1" stopIfTrue="1" operator="equal">
      <formula>"Alto"</formula>
    </cfRule>
    <cfRule type="cellIs" dxfId="13" priority="2" stopIfTrue="1" operator="equal">
      <formula>"Medio"</formula>
    </cfRule>
    <cfRule type="cellIs" dxfId="12" priority="3" stopIfTrue="1" operator="equal">
      <formula>"Bajo"</formula>
    </cfRule>
  </conditionalFormatting>
  <dataValidations count="1">
    <dataValidation type="whole" allowBlank="1" showInputMessage="1" showErrorMessage="1" sqref="E9 E29:E65514 G29:G65514 G11 G9 H9:N65514">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C13:C28</xm:sqref>
        </x14:dataValidation>
        <x14:dataValidation type="list" allowBlank="1" showInputMessage="1" showErrorMessage="1">
          <x14:formula1>
            <xm:f>'No tocar'!$Q$15:$Q$23</xm:f>
          </x14:formula1>
          <xm:sqref>E13:E28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7"/>
  <sheetViews>
    <sheetView showGridLines="0" topLeftCell="A25" zoomScale="90" zoomScaleNormal="90" workbookViewId="0">
      <selection activeCell="J19" sqref="J19"/>
    </sheetView>
  </sheetViews>
  <sheetFormatPr baseColWidth="10" defaultColWidth="11.44140625" defaultRowHeight="11.4" x14ac:dyDescent="0.2"/>
  <cols>
    <col min="1" max="1" width="2.44140625" style="1" customWidth="1"/>
    <col min="2" max="2" width="30.6640625" style="1" customWidth="1"/>
    <col min="3" max="3" width="18.33203125" style="1" customWidth="1"/>
    <col min="4" max="4" width="15" style="1" customWidth="1"/>
    <col min="5" max="5" width="29.44140625" style="1" customWidth="1"/>
    <col min="6" max="6" width="32.6640625" style="1" customWidth="1"/>
    <col min="7" max="7" width="11.44140625" style="1" customWidth="1"/>
    <col min="8" max="8" width="23.44140625" style="1" customWidth="1"/>
    <col min="9" max="9" width="7.6640625" style="1" customWidth="1"/>
    <col min="10" max="10" width="0.6640625" style="7" customWidth="1"/>
    <col min="11" max="11" width="1" style="1" customWidth="1"/>
    <col min="12" max="12" width="1.5546875" style="1" customWidth="1"/>
    <col min="13" max="13" width="1.109375" style="7" customWidth="1"/>
    <col min="14" max="14" width="20.6640625" style="1" customWidth="1"/>
    <col min="15" max="18" width="7.6640625" style="1" customWidth="1"/>
    <col min="19" max="20" width="5.6640625" style="1" hidden="1" customWidth="1"/>
    <col min="21" max="21" width="10.6640625" style="1" customWidth="1"/>
    <col min="22" max="22" width="20.6640625" style="1" customWidth="1"/>
    <col min="23" max="23" width="9.109375" style="2" customWidth="1"/>
    <col min="24" max="244" width="9.109375" style="1" customWidth="1"/>
    <col min="245" max="16384" width="11.44140625" style="1"/>
  </cols>
  <sheetData>
    <row r="1" spans="2:23" ht="12" thickBot="1" x14ac:dyDescent="0.25"/>
    <row r="2" spans="2:23" s="12" customFormat="1" ht="26.25" customHeight="1" thickBot="1" x14ac:dyDescent="0.25">
      <c r="B2" s="82"/>
      <c r="C2" s="212" t="s">
        <v>122</v>
      </c>
      <c r="D2" s="213"/>
      <c r="E2" s="213"/>
      <c r="F2" s="213"/>
      <c r="G2" s="206" t="str">
        <f>Proyecto!K2</f>
        <v>Codigo: GC-F-015</v>
      </c>
      <c r="H2" s="207"/>
      <c r="J2" s="11"/>
      <c r="K2" s="11"/>
      <c r="L2" s="11"/>
      <c r="M2" s="15"/>
      <c r="W2" s="16"/>
    </row>
    <row r="3" spans="2:23" s="12" customFormat="1" ht="23.25" customHeight="1" thickBot="1" x14ac:dyDescent="0.25">
      <c r="B3" s="84"/>
      <c r="C3" s="212" t="s">
        <v>124</v>
      </c>
      <c r="D3" s="213"/>
      <c r="E3" s="213"/>
      <c r="F3" s="213"/>
      <c r="G3" s="208" t="str">
        <f>Proyecto!K3</f>
        <v>Fecha: 17 de septiembre de 2014</v>
      </c>
      <c r="H3" s="209"/>
      <c r="J3" s="11"/>
      <c r="K3" s="11"/>
      <c r="L3" s="11"/>
      <c r="M3" s="15"/>
      <c r="W3" s="16"/>
    </row>
    <row r="4" spans="2:23" s="12" customFormat="1" ht="24" customHeight="1" thickBot="1" x14ac:dyDescent="0.25">
      <c r="B4" s="84"/>
      <c r="C4" s="212" t="s">
        <v>125</v>
      </c>
      <c r="D4" s="213"/>
      <c r="E4" s="213"/>
      <c r="F4" s="213"/>
      <c r="G4" s="210" t="str">
        <f>Proyecto!K4</f>
        <v>Version 001</v>
      </c>
      <c r="H4" s="211"/>
      <c r="J4" s="11"/>
      <c r="M4" s="15"/>
      <c r="W4" s="16"/>
    </row>
    <row r="5" spans="2:23" s="12" customFormat="1" ht="22.5" customHeight="1" thickBot="1" x14ac:dyDescent="0.25">
      <c r="B5" s="86"/>
      <c r="C5" s="212" t="s">
        <v>127</v>
      </c>
      <c r="D5" s="213"/>
      <c r="E5" s="213"/>
      <c r="F5" s="213"/>
      <c r="G5" s="208" t="s">
        <v>128</v>
      </c>
      <c r="H5" s="209"/>
      <c r="J5" s="11"/>
      <c r="M5" s="11"/>
      <c r="W5" s="16"/>
    </row>
    <row r="6" spans="2:23" ht="5.25" customHeight="1" x14ac:dyDescent="0.2">
      <c r="B6" s="5"/>
      <c r="C6" s="5"/>
      <c r="D6" s="5"/>
      <c r="E6" s="5"/>
      <c r="F6" s="5"/>
      <c r="G6" s="5"/>
      <c r="H6" s="5"/>
    </row>
    <row r="7" spans="2:23" ht="29.25" customHeight="1" x14ac:dyDescent="0.25">
      <c r="B7" s="43" t="s">
        <v>0</v>
      </c>
      <c r="C7" s="143" t="str">
        <f>Proyecto!$E$7</f>
        <v>Rendición de Cuentas participativa a la Ciudadanía 2014-2015 como factor de transparencia de la entidad</v>
      </c>
      <c r="D7" s="143"/>
      <c r="E7" s="143"/>
      <c r="F7" s="143"/>
      <c r="G7" s="143"/>
      <c r="H7" s="143"/>
      <c r="W7" s="1"/>
    </row>
    <row r="9" spans="2:23" ht="15" customHeight="1" x14ac:dyDescent="0.2">
      <c r="B9" s="187" t="s">
        <v>9</v>
      </c>
      <c r="C9" s="187"/>
      <c r="D9" s="187"/>
      <c r="E9" s="187"/>
      <c r="F9" s="187"/>
      <c r="G9" s="187"/>
      <c r="H9" s="187"/>
    </row>
    <row r="10" spans="2:23" customFormat="1" ht="15" customHeight="1" x14ac:dyDescent="0.25"/>
    <row r="11" spans="2:23" ht="33.75" customHeight="1" x14ac:dyDescent="0.2">
      <c r="B11" s="185" t="s">
        <v>89</v>
      </c>
      <c r="C11" s="185"/>
      <c r="D11" s="34" t="s">
        <v>29</v>
      </c>
      <c r="E11" s="34" t="s">
        <v>10</v>
      </c>
      <c r="F11" s="48" t="s">
        <v>12</v>
      </c>
      <c r="G11" s="34" t="s">
        <v>13</v>
      </c>
      <c r="H11" s="34" t="s">
        <v>121</v>
      </c>
    </row>
    <row r="12" spans="2:23" ht="150" customHeight="1" x14ac:dyDescent="0.2">
      <c r="B12" s="165" t="str">
        <f>'Plan de comunicaciones'!D13</f>
        <v xml:space="preserve">Definir fecha de realización; definir estrategia de comunicación; dar dircetrices sobre los temas a tratar; aprobar informe de gestión a publicar; aprobar la presentación para la audiencia; liderar la audiencia; firmar invitaciones de personalidades a invitar. </v>
      </c>
      <c r="C12" s="165"/>
      <c r="D12" s="31"/>
      <c r="E12" s="114" t="s">
        <v>133</v>
      </c>
      <c r="F12" s="114" t="s">
        <v>155</v>
      </c>
      <c r="G12" s="42">
        <v>42317</v>
      </c>
      <c r="H12" s="103" t="s">
        <v>189</v>
      </c>
    </row>
    <row r="13" spans="2:23" ht="166.5" customHeight="1" x14ac:dyDescent="0.2">
      <c r="B13" s="165" t="s">
        <v>166</v>
      </c>
      <c r="C13" s="165"/>
      <c r="D13" s="31"/>
      <c r="E13" s="113" t="s">
        <v>140</v>
      </c>
      <c r="F13" s="114" t="s">
        <v>168</v>
      </c>
      <c r="G13" s="42">
        <v>42317</v>
      </c>
      <c r="H13" s="103" t="s">
        <v>190</v>
      </c>
    </row>
    <row r="14" spans="2:23" ht="177" customHeight="1" x14ac:dyDescent="0.2">
      <c r="B14" s="165" t="s">
        <v>167</v>
      </c>
      <c r="C14" s="165"/>
      <c r="D14" s="104"/>
      <c r="E14" s="113" t="s">
        <v>144</v>
      </c>
      <c r="F14" s="114" t="s">
        <v>171</v>
      </c>
      <c r="G14" s="42">
        <v>42317</v>
      </c>
      <c r="H14" s="113" t="s">
        <v>190</v>
      </c>
    </row>
    <row r="15" spans="2:23" ht="95.25" customHeight="1" x14ac:dyDescent="0.2">
      <c r="B15" s="165" t="str">
        <f>'Plan de comunicaciones'!D16</f>
        <v xml:space="preserve">Elaborar y remitir el Informe de Gestión de la Secretaría General en los formatos establecidos, siguiendo los lineamientos definidos; elaborar y remitir la presentación de los temas de la Secretaría segun el esquema definido en la plantilla establecida y participar en los ensayos programados y exponer su presentación el día de la audiencia, de acuerdo con la estrategia de comunicación definida.  </v>
      </c>
      <c r="C15" s="165"/>
      <c r="D15" s="104"/>
      <c r="E15" s="118" t="s">
        <v>145</v>
      </c>
      <c r="F15" s="114" t="s">
        <v>174</v>
      </c>
      <c r="G15" s="42">
        <v>42317</v>
      </c>
      <c r="H15" s="103" t="s">
        <v>191</v>
      </c>
    </row>
    <row r="16" spans="2:23" ht="97.5" customHeight="1" x14ac:dyDescent="0.2">
      <c r="B16" s="165" t="str">
        <f>'Plan de comunicaciones'!D17</f>
        <v xml:space="preserve">Elaborar y remitir el Informe de Gestión de la delegatura en los formatos establecidos, siguiendo los lineamientos definidos; elaborar y remitir la presentación de los temas de la delegatura segun el esquema definido en la plantilla establecida y participar en los ensayos programados y exponer su presentación el día de la audiencia, de acuerdo con la estrategia de comunicación definida.  </v>
      </c>
      <c r="C16" s="165"/>
      <c r="D16" s="31"/>
      <c r="E16" s="114" t="str">
        <f>Interesados!D16</f>
        <v>Delegado para Procedimientos Mercantiles</v>
      </c>
      <c r="F16" s="114" t="s">
        <v>192</v>
      </c>
      <c r="G16" s="42">
        <v>42317</v>
      </c>
      <c r="H16" s="103" t="s">
        <v>193</v>
      </c>
    </row>
    <row r="17" spans="2:8" ht="92.25" customHeight="1" x14ac:dyDescent="0.2">
      <c r="B17" s="165" t="str">
        <f>'Plan de comunicaciones'!D18</f>
        <v xml:space="preserve">Elaborar y remitir el Informe de Gestión de la delegatura en los formatos establecidos, siguiendo los lineamientos definidos; elaborar y remitir la presentación de los temas de la delegatura segun el esquema definido en la plantilla establecida y participar en los ensayos programados y exponer su presentación el día de la audiencia, de acuerdo con la estrategia de comunicación definida.  </v>
      </c>
      <c r="C17" s="165"/>
      <c r="D17" s="31"/>
      <c r="E17" s="114" t="str">
        <f>Interesados!D17</f>
        <v>Delegado para Procedimientos de Insolvencia</v>
      </c>
      <c r="F17" s="114" t="s">
        <v>192</v>
      </c>
      <c r="G17" s="42">
        <v>42331</v>
      </c>
      <c r="H17" s="103" t="s">
        <v>193</v>
      </c>
    </row>
    <row r="18" spans="2:8" ht="99" customHeight="1" x14ac:dyDescent="0.2">
      <c r="B18" s="165" t="str">
        <f>'Plan de comunicaciones'!D19</f>
        <v>Elaborar y remitir el Informe de Gestión de la delegatura en los formatos establecidos, siguiendo los lineamientos definidos; elaborar y remitir la presentación de los temas de la delegatura segun el esquema definido en la plantilla establecida y participar en los ensayos programados y exponer su presentación el día de la audiencia, de acuerdo con la estrategia de comunicación definida.</v>
      </c>
      <c r="C18" s="165"/>
      <c r="D18" s="31"/>
      <c r="E18" s="114" t="str">
        <f>Interesados!D18</f>
        <v>Delegado para Inspección, Vigilancia y Control</v>
      </c>
      <c r="F18" s="114" t="s">
        <v>192</v>
      </c>
      <c r="G18" s="42">
        <v>42311</v>
      </c>
      <c r="H18" s="103" t="s">
        <v>193</v>
      </c>
    </row>
    <row r="19" spans="2:8" ht="120" customHeight="1" x14ac:dyDescent="0.2">
      <c r="B19" s="165" t="str">
        <f>'Plan de comunicaciones'!D20</f>
        <v xml:space="preserve">_ Elaborar y remitir el Informe de Gestión de la delegatura en los formatos establecidos, siguiendo los lineamientos definidos; elaborar y remitir la presentación de los temas de la delegatura segun el esquema definido en la plantilla establecida y participar en los ensayos programados y exponer su presentación el día de la audiencia, de acuerdo con la estrategia de comunicación definida.  
_ Consolidar y regisitrar las convocatorias y mesas de trabajo que con cargo al proyecto de inversión, ejecute la entidad. </v>
      </c>
      <c r="C19" s="165"/>
      <c r="D19" s="31"/>
      <c r="E19" s="114" t="s">
        <v>148</v>
      </c>
      <c r="F19" s="126" t="s">
        <v>261</v>
      </c>
      <c r="G19" s="42">
        <v>42311</v>
      </c>
      <c r="H19" s="103" t="s">
        <v>271</v>
      </c>
    </row>
    <row r="20" spans="2:8" ht="121.5" customHeight="1" x14ac:dyDescent="0.2">
      <c r="B20" s="165" t="str">
        <f>'Plan de comunicaciones'!D21</f>
        <v>Coordinar la logistica del evento de Rendición de cuentas que incluye desde invitaciones, promoción del evento en diferentes medios, afiches, cartillas hasta escenografia, recepción a invitados y entrega de material.</v>
      </c>
      <c r="C20" s="165"/>
      <c r="D20" s="31"/>
      <c r="E20" s="113" t="s">
        <v>149</v>
      </c>
      <c r="F20" s="114" t="s">
        <v>178</v>
      </c>
      <c r="G20" s="42">
        <v>42311</v>
      </c>
      <c r="H20" s="103" t="s">
        <v>194</v>
      </c>
    </row>
    <row r="21" spans="2:8" ht="95.25" customHeight="1" x14ac:dyDescent="0.2">
      <c r="B21" s="165" t="str">
        <f>'Plan de comunicaciones'!D22</f>
        <v xml:space="preserve">Coordinar video conferencia con regionales demás aspectos tecnoloógicos para garantizar éxito del evento y aplicación de la encuesta para selección de temas y resultado y tabulación de la misma; aplicaciónde la encuesta via web; tabulación de la encuesta; elaboración y ajuste del sofftware para garantizar visibilidad, seguimiento e informes de PQRS. </v>
      </c>
      <c r="C21" s="165"/>
      <c r="D21" s="31"/>
      <c r="E21" s="113" t="s">
        <v>150</v>
      </c>
      <c r="F21" s="114" t="s">
        <v>175</v>
      </c>
      <c r="G21" s="42">
        <v>42311</v>
      </c>
      <c r="H21" s="103" t="s">
        <v>195</v>
      </c>
    </row>
    <row r="22" spans="2:8" ht="46.5" customHeight="1" x14ac:dyDescent="0.2">
      <c r="B22" s="165" t="str">
        <f>'Plan de comunicaciones'!D23</f>
        <v xml:space="preserve">Entregar la muestra de los grupos de interés para ser seleccionada de acuerdo con las especificaciones dadas por el Lider funcional. </v>
      </c>
      <c r="C22" s="165"/>
      <c r="D22" s="31"/>
      <c r="E22" s="113" t="s">
        <v>151</v>
      </c>
      <c r="F22" s="114" t="s">
        <v>176</v>
      </c>
      <c r="G22" s="42">
        <v>42311</v>
      </c>
      <c r="H22" s="103" t="s">
        <v>196</v>
      </c>
    </row>
    <row r="23" spans="2:8" ht="57" customHeight="1" x14ac:dyDescent="0.2">
      <c r="B23" s="165" t="str">
        <f>'Plan de comunicaciones'!D24</f>
        <v>Elaborar y distribuir formato de encuesta de evaluación de la audiencia;  tabular la encuesta; consolidar informe de evaluación y solicitar la publicación.</v>
      </c>
      <c r="C23" s="165"/>
      <c r="D23" s="31"/>
      <c r="E23" s="113" t="s">
        <v>180</v>
      </c>
      <c r="F23" s="114" t="s">
        <v>183</v>
      </c>
      <c r="G23" s="42" t="s">
        <v>134</v>
      </c>
      <c r="H23" s="103" t="s">
        <v>197</v>
      </c>
    </row>
    <row r="24" spans="2:8" ht="69" customHeight="1" x14ac:dyDescent="0.2">
      <c r="B24" s="165" t="str">
        <f>'Plan de comunicaciones'!D25</f>
        <v>Publicación del Informe de gestión consolidado, publicación de la encuesta tabulada; publicación de la presentación de la gestión de la entidad y publicar el informe de evaluación de la audiencia.</v>
      </c>
      <c r="C24" s="165"/>
      <c r="D24" s="104"/>
      <c r="E24" s="113" t="s">
        <v>169</v>
      </c>
      <c r="F24" s="114" t="s">
        <v>185</v>
      </c>
      <c r="G24" s="42" t="s">
        <v>135</v>
      </c>
      <c r="H24" s="103" t="s">
        <v>136</v>
      </c>
    </row>
    <row r="25" spans="2:8" ht="81.75" customHeight="1" x14ac:dyDescent="0.2">
      <c r="B25" s="238" t="s">
        <v>253</v>
      </c>
      <c r="C25" s="239"/>
      <c r="D25" s="127"/>
      <c r="E25" s="125" t="s">
        <v>246</v>
      </c>
      <c r="F25" s="126" t="s">
        <v>259</v>
      </c>
      <c r="G25" s="42">
        <v>42247</v>
      </c>
      <c r="H25" s="125" t="s">
        <v>260</v>
      </c>
    </row>
    <row r="26" spans="2:8" ht="72" customHeight="1" x14ac:dyDescent="0.2">
      <c r="B26" s="165" t="str">
        <f>'Plan de comunicaciones'!D27</f>
        <v>Participar en la encuesta de selección de temas; participar como invitados a la audiencia; participar con preguntas o aclaraciones del Informe de Gestión; participar diligenciando la encuesta de evaluación de la audiencia.</v>
      </c>
      <c r="C26" s="165"/>
      <c r="D26" s="31"/>
      <c r="E26" s="114" t="s">
        <v>152</v>
      </c>
      <c r="F26" s="114" t="s">
        <v>186</v>
      </c>
      <c r="G26" s="42">
        <v>42338</v>
      </c>
      <c r="H26" s="103" t="s">
        <v>198</v>
      </c>
    </row>
    <row r="27" spans="2:8" ht="90" customHeight="1" x14ac:dyDescent="0.2">
      <c r="B27" s="165" t="str">
        <f>'Plan de comunicaciones'!D28</f>
        <v>Enviar y ajustar propuesta de prestación de servicios según la estrategia de comunicación definida; ejecutar contrato con las especificaciones establecidas; enviar cuenta de cobro.</v>
      </c>
      <c r="C27" s="165"/>
      <c r="D27" s="115"/>
      <c r="E27" s="113" t="s">
        <v>153</v>
      </c>
      <c r="F27" s="114" t="s">
        <v>188</v>
      </c>
      <c r="G27" s="42">
        <v>42338</v>
      </c>
      <c r="H27" s="113" t="s">
        <v>199</v>
      </c>
    </row>
  </sheetData>
  <mergeCells count="27">
    <mergeCell ref="B9:H9"/>
    <mergeCell ref="B11:C11"/>
    <mergeCell ref="C7:H7"/>
    <mergeCell ref="C2:F2"/>
    <mergeCell ref="G2:H2"/>
    <mergeCell ref="C3:F3"/>
    <mergeCell ref="G3:H3"/>
    <mergeCell ref="C4:F4"/>
    <mergeCell ref="G4:H4"/>
    <mergeCell ref="C5:F5"/>
    <mergeCell ref="G5:H5"/>
    <mergeCell ref="B27:C27"/>
    <mergeCell ref="B26:C26"/>
    <mergeCell ref="B22:C22"/>
    <mergeCell ref="B23:C23"/>
    <mergeCell ref="B12:C12"/>
    <mergeCell ref="B21:C21"/>
    <mergeCell ref="B18:C18"/>
    <mergeCell ref="B19:C19"/>
    <mergeCell ref="B20:C20"/>
    <mergeCell ref="B13:C13"/>
    <mergeCell ref="B16:C16"/>
    <mergeCell ref="B17:C17"/>
    <mergeCell ref="B14:C14"/>
    <mergeCell ref="B15:C15"/>
    <mergeCell ref="B24:C24"/>
    <mergeCell ref="B25:C25"/>
  </mergeCells>
  <conditionalFormatting sqref="E15">
    <cfRule type="cellIs" dxfId="11" priority="10" stopIfTrue="1" operator="equal">
      <formula>"Alto"</formula>
    </cfRule>
    <cfRule type="cellIs" dxfId="10" priority="11" stopIfTrue="1" operator="equal">
      <formula>"Medio"</formula>
    </cfRule>
    <cfRule type="cellIs" dxfId="9" priority="12" stopIfTrue="1" operator="equal">
      <formula>"Bajo"</formula>
    </cfRule>
  </conditionalFormatting>
  <conditionalFormatting sqref="E13:E14">
    <cfRule type="cellIs" dxfId="8" priority="7" stopIfTrue="1" operator="equal">
      <formula>"Alto"</formula>
    </cfRule>
    <cfRule type="cellIs" dxfId="7" priority="8" stopIfTrue="1" operator="equal">
      <formula>"Medio"</formula>
    </cfRule>
    <cfRule type="cellIs" dxfId="6" priority="9" stopIfTrue="1" operator="equal">
      <formula>"Bajo"</formula>
    </cfRule>
  </conditionalFormatting>
  <conditionalFormatting sqref="E20:E25">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E27">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O8:U65511 F28:G65511 I8:M65511 F8:G8">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NV5X2DCNMZXR-706062453-2252</_dlc_DocId>
    <_dlc_DocIdUrl xmlns="0948c079-19c9-4a36-bb7d-d65ca794eba7">
      <Url>https://www.supersociedades.gov.co/nuestra_entidad/Planeacion/_layouts/15/DocIdRedir.aspx?ID=NV5X2DCNMZXR-706062453-2252</Url>
      <Description>NV5X2DCNMZXR-706062453-2252</Description>
    </_dlc_DocIdUrl>
  </documentManagement>
</p:properties>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CD46FF-15CE-4B87-962F-49D7241576E1}"/>
</file>

<file path=customXml/itemProps2.xml><?xml version="1.0" encoding="utf-8"?>
<ds:datastoreItem xmlns:ds="http://schemas.openxmlformats.org/officeDocument/2006/customXml" ds:itemID="{DE67C8C1-BCCF-47CD-8A16-E4EE77C905EB}"/>
</file>

<file path=customXml/itemProps3.xml><?xml version="1.0" encoding="utf-8"?>
<ds:datastoreItem xmlns:ds="http://schemas.openxmlformats.org/officeDocument/2006/customXml" ds:itemID="{400747BA-F357-4744-A637-112BA3A00BED}"/>
</file>

<file path=customXml/itemProps4.xml><?xml version="1.0" encoding="utf-8"?>
<ds:datastoreItem xmlns:ds="http://schemas.openxmlformats.org/officeDocument/2006/customXml" ds:itemID="{1560308A-4653-4D2B-B2A3-96E21DA7A691}"/>
</file>

<file path=customXml/itemProps5.xml><?xml version="1.0" encoding="utf-8"?>
<ds:datastoreItem xmlns:ds="http://schemas.openxmlformats.org/officeDocument/2006/customXml" ds:itemID="{2E151009-6E35-4110-A8E0-E89989C4ED66}"/>
</file>

<file path=customXml/itemProps6.xml><?xml version="1.0" encoding="utf-8"?>
<ds:datastoreItem xmlns:ds="http://schemas.openxmlformats.org/officeDocument/2006/customXml" ds:itemID="{18FE59A6-D6C4-4BDF-8486-4B3D9F7918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Proyecto Rendición de Cuentas</dc:title>
  <dc:creator>José Manuel Piratoba Lemus</dc:creator>
  <cp:keywords>SGSI</cp:keywords>
  <cp:lastModifiedBy>Nelson Roman Navarrete Navarrete</cp:lastModifiedBy>
  <cp:lastPrinted>2015-03-12T20:10:34Z</cp:lastPrinted>
  <dcterms:created xsi:type="dcterms:W3CDTF">2009-01-14T13:57:13Z</dcterms:created>
  <dcterms:modified xsi:type="dcterms:W3CDTF">2016-08-10T16:43:43Z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4483dc9d-32d4-4001-8242-afb05b7c2f91</vt:lpwstr>
  </property>
</Properties>
</file>