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8.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9.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6.xml" ContentType="application/vnd.openxmlformats-officedocument.spreadsheetml.worksheet+xml"/>
  <Override PartName="/xl/comments1.xml" ContentType="application/vnd.openxmlformats-officedocument.spreadsheetml.comments+xml"/>
  <Override PartName="/xl/externalLinks/externalLink1.xml" ContentType="application/vnd.openxmlformats-officedocument.spreadsheetml.externalLink+xml"/>
  <Override PartName="/xl/comments5.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0" yWindow="780" windowWidth="15360" windowHeight="7176" tabRatio="1000" activeTab="11"/>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Indicadores!$B$2:$I$15</definedName>
    <definedName name="_xlnm.Print_Area" localSheetId="6">Interesados!$B$2:$H$24</definedName>
    <definedName name="_xlnm.Print_Area" localSheetId="1">'Justificación - Objetivo'!$B$1:$P$23</definedName>
    <definedName name="_xlnm.Print_Area" localSheetId="7">'Plan de comunicaciones'!$B$2:$H$24</definedName>
    <definedName name="_xlnm.Print_Area" localSheetId="0">Proyecto!$C$2:$I$8</definedName>
    <definedName name="_xlnm.Print_Area" localSheetId="5">'Recursos Financieros'!$B$2:$F$8</definedName>
    <definedName name="_xlnm.Print_Area" localSheetId="3">'Recursos Humanos'!$B$2:$G$24</definedName>
    <definedName name="_xlnm.Print_Area" localSheetId="8">Requerimientos!$B$2:$H$22</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2" i="11" l="1"/>
  <c r="I17" i="11" l="1"/>
  <c r="E22" i="11"/>
  <c r="D7" i="8" l="1"/>
  <c r="I21" i="11" l="1"/>
  <c r="I20" i="11"/>
  <c r="I19" i="11"/>
  <c r="I18" i="11" l="1"/>
  <c r="L15" i="11" l="1"/>
  <c r="L24" i="11" s="1"/>
  <c r="E15" i="11"/>
  <c r="E24" i="11" s="1"/>
  <c r="I14" i="11" l="1"/>
  <c r="C7" i="12"/>
  <c r="I13" i="11" l="1"/>
  <c r="I12" i="11"/>
  <c r="C7" i="7" l="1"/>
  <c r="C7" i="4" l="1"/>
  <c r="D7" i="3"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5" l="1"/>
  <c r="A6" i="12"/>
  <c r="D7" i="11" l="1"/>
  <c r="D7" i="9" l="1"/>
  <c r="D7" i="6"/>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 ref="B28" authorId="0">
      <text>
        <r>
          <rPr>
            <b/>
            <sz val="9"/>
            <color indexed="81"/>
            <rFont val="Tahoma"/>
            <family val="2"/>
          </rPr>
          <t>OBJETIVOS DE PROYECTO:</t>
        </r>
        <r>
          <rPr>
            <sz val="9"/>
            <color indexed="81"/>
            <rFont val="Tahoma"/>
            <family val="2"/>
          </rPr>
          <t xml:space="preserve">
Incluir los objetivos que debe cumplir el proyecto
</t>
        </r>
      </text>
    </comment>
    <comment ref="D28" authorId="0">
      <text>
        <r>
          <rPr>
            <b/>
            <sz val="9"/>
            <color indexed="81"/>
            <rFont val="Tahoma"/>
            <family val="2"/>
          </rPr>
          <t>TIPO:</t>
        </r>
        <r>
          <rPr>
            <sz val="9"/>
            <color indexed="81"/>
            <rFont val="Tahoma"/>
            <family val="2"/>
          </rPr>
          <t xml:space="preserve">
Definir si el objetivo es general o específico</t>
        </r>
      </text>
    </comment>
    <comment ref="B31" authorId="0">
      <text>
        <r>
          <rPr>
            <b/>
            <sz val="9"/>
            <color indexed="81"/>
            <rFont val="Tahoma"/>
            <family val="2"/>
          </rPr>
          <t>OBJETIVOS DE PROYECTO:</t>
        </r>
        <r>
          <rPr>
            <sz val="9"/>
            <color indexed="81"/>
            <rFont val="Tahoma"/>
            <family val="2"/>
          </rPr>
          <t xml:space="preserve">
Incluir los objetivos que debe cumplir el proyecto
</t>
        </r>
      </text>
    </comment>
    <comment ref="D31" authorId="0">
      <text>
        <r>
          <rPr>
            <b/>
            <sz val="9"/>
            <color indexed="81"/>
            <rFont val="Tahoma"/>
            <family val="2"/>
          </rPr>
          <t>TIPO:</t>
        </r>
        <r>
          <rPr>
            <sz val="9"/>
            <color indexed="81"/>
            <rFont val="Tahoma"/>
            <family val="2"/>
          </rPr>
          <t xml:space="preserve">
Definir si el objetivo es general o específico</t>
        </r>
      </text>
    </comment>
    <comment ref="B34" authorId="0">
      <text>
        <r>
          <rPr>
            <b/>
            <sz val="9"/>
            <color indexed="81"/>
            <rFont val="Tahoma"/>
            <family val="2"/>
          </rPr>
          <t>OBJETIVOS DE PROYECTO:</t>
        </r>
        <r>
          <rPr>
            <sz val="9"/>
            <color indexed="81"/>
            <rFont val="Tahoma"/>
            <family val="2"/>
          </rPr>
          <t xml:space="preserve">
Incluir los objetivos que debe cumplir el proyecto
</t>
        </r>
      </text>
    </comment>
    <comment ref="D34"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<sst xmlns="http://schemas.openxmlformats.org/spreadsheetml/2006/main" count="536" uniqueCount="248">
  <si>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</si>
  <si>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</si>
  <si>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</si>
  <si>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</si>
  <si>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</si>
  <si>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</si>
  <si>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</si>
  <si>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</si>
  <si>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</si>
  <si>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</si>
  <si>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</si>
  <si>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</si>
  <si>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</si>
  <si>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</si>
  <si>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</si>
  <si>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</si>
  <si>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</si>
  <si>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</si>
  <si>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</si>
  <si>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</si>
  <si>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</si>
  <si>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</si>
  <si>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</si>
  <si>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</si>
  <si>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</si>
  <si>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</si>
  <si>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</si>
  <si>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</si>
  <si>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</si>
  <si>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</si>
  <si>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</si>
  <si>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</si>
  <si>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</si>
  <si>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</si>
  <si>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</si>
  <si>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</si>
  <si>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</si>
  <si>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</si>
  <si>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</si>
  <si>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</si>
  <si>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</si>
  <si>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</si>
  <si>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</si>
  <si>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</si>
  <si>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</si>
  <si>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</si>
  <si>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</si>
  <si>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</si>
  <si>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</si>
  <si>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</si>
  <si>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</si>
  <si>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</si>
  <si>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</si>
  <si>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</si>
  <si>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</si>
  <si>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</si>
  <si>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</si>
  <si>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</si>
  <si>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</si>
  <si>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</si>
  <si>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</si>
  <si>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</si>
  <si>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</si>
  <si>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</si>
  <si>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</si>
  <si>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</si>
  <si>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</si>
  <si>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</si>
  <si>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</si>
  <si>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</si>
  <si>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</si>
  <si>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</si>
  <si>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</si>
  <si>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</si>
  <si>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</si>
  <si>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</si>
  <si>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</si>
  <si>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</si>
  <si>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</si>
  <si>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</si>
  <si>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</si>
  <si>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</si>
  <si>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</si>
  <si>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</si>
  <si>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</si>
  <si>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</si>
  <si>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</si>
  <si>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</si>
  <si>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</si>
  <si>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</si>
  <si>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</si>
  <si>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</si>
  <si>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</si>
  <si>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</si>
  <si>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</si>
  <si>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</si>
  <si>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</si>
  <si>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</si>
  <si>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</si>
  <si>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</si>
  <si>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</si>
  <si>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</si>
  <si>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</si>
  <si>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</si>
  <si>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</si>
  <si>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</si>
  <si>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</si>
  <si>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</si>
  <si>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</si>
  <si>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</si>
  <si>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</si>
  <si>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</si>
  <si>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</si>
  <si>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</si>
  <si>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</si>
  <si>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</si>
  <si>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</si>
  <si>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</si>
  <si>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</si>
  <si>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</si>
  <si>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</si>
  <si>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</si>
  <si>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</si>
  <si>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</si>
  <si>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</si>
  <si>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</si>
  <si>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</si>
  <si>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</si>
  <si>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</si>
  <si>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</si>
  <si>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</si>
  <si>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</si>
  <si>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</si>
  <si>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Francisco Reyes Villamizar
Superintendente de Sociedades</t>
  </si>
  <si>
    <t>Acta</t>
  </si>
  <si>
    <t>Lider Funcional</t>
  </si>
  <si>
    <t>Fortalecer la estructura institucional y las competencias de los funcionarios.</t>
  </si>
  <si>
    <t>Jefe Oficina Asesora de Planeación</t>
  </si>
  <si>
    <t>Ligia Stella Rodríguez
Jefe Oficina de Planeación ( e)</t>
  </si>
  <si>
    <t>Ligia Stella Rodríguez</t>
  </si>
  <si>
    <t>Nelson Román Navarrete</t>
  </si>
  <si>
    <t xml:space="preserve">Programar la Estrategia de Racionalización de Trámites de la Superintendencia de Sociedades ante el DAFP y el MINCIT, de los siguinetes trámites: 1) Sistema de Recepción de Información  "Gestión de informes " FASE 1"; 2) Proceso Verbal/Verbal Sumario; 3) Régimen Cambiario y 4) Litigio en línea </t>
  </si>
  <si>
    <t xml:space="preserve">Elaborar informes de seguimiento trimestral a los avances de la Estrategia de Racionalización de Trámites de la Superintendencia de Sociedades ante el DAFP y el MINCIT, de los siguinetes trámites: 1) Sistema de Recepción de Información  "Gestión de informes " FASE 1"; 2) Proceso Verbal/Verbal Sumario; 3) Régimen Cambiario y 4) Litigio en línea </t>
  </si>
  <si>
    <t>N/A</t>
  </si>
  <si>
    <t>Gerente General Programa Arquitectura Empresrial</t>
  </si>
  <si>
    <t>Hoslander Adlai Sáenz Barrera</t>
  </si>
  <si>
    <t>Gerente Funcional Programa de Arquitectura Empresraial</t>
  </si>
  <si>
    <t>Juan Carlos Rodríguez</t>
  </si>
  <si>
    <t>Lider Funcional Proyecto 1) Sistema de Recepción de Información  "Gestión de informes " FASE 1"</t>
  </si>
  <si>
    <t>Laura Natali Sopo</t>
  </si>
  <si>
    <t>Lider Funcional Proyecto 2) Proceso Verbal/Verbal Sumario</t>
  </si>
  <si>
    <t>Maribel Romero Fajardo</t>
  </si>
  <si>
    <t>Lider Funcional Proyecto 3) Regimen Cambiario</t>
  </si>
  <si>
    <t>Lider Funcional Proyecto 4) Litigio en línea</t>
  </si>
  <si>
    <t>Gerente Proyecto - Jefe Oficina Asesora de Planeación</t>
  </si>
  <si>
    <t>Lider Proyecto - Profesional Oficina de Planeación</t>
  </si>
  <si>
    <t>Giovanny Chamorro</t>
  </si>
  <si>
    <t>Jefe Oficina de Control Interno del MINCIT</t>
  </si>
  <si>
    <t>Luz Marina Veru</t>
  </si>
  <si>
    <t>Profesional Oficina de Control Interno MINCIT</t>
  </si>
  <si>
    <t>Libia Gómez de Galeano</t>
  </si>
  <si>
    <t>Coordindora Grupo de Atención al Ciudadano MINCIT y Lider estrategia de Racionalización de Trámites del Sector.</t>
  </si>
  <si>
    <t>Validar modificaciones al cronogrmam de tramites a aracionalizar</t>
  </si>
  <si>
    <t>Reportar avance trimetsral al Proyecto 1) Sistema de Recepción de Información  "Gestión de informes " FASE 1"</t>
  </si>
  <si>
    <t>Reportar avance trimestral al proyecto 2) Proceso Verbal/Verbal Sumario</t>
  </si>
  <si>
    <t>Reportar avance trimestral al proyecto 3) Regimen Cambiario</t>
  </si>
  <si>
    <t>Reportar avance trimestral al Proyecto 4) Litigio en línea</t>
  </si>
  <si>
    <t>Avance trimestral del proyecto diligenciado en el Share Point</t>
  </si>
  <si>
    <t>Aplicativo del MINCIT o medio de envío solicitado por MINCIT</t>
  </si>
  <si>
    <t>Aplicativo del DAFP o medio de envío solicitado por DAFP</t>
  </si>
  <si>
    <t>Seguimiento en aplicativo del MINCIT o medio de envío solicitado por MINCIT validado</t>
  </si>
  <si>
    <t xml:space="preserve">Reportar avance trimetsral al Proyecto 1) Sistema de Recepción de Información  "Gestión de informes " FASE </t>
  </si>
  <si>
    <t>Debidamente justificada la modificación y que contenga nuevos plazos de racionalización ajuastada</t>
  </si>
  <si>
    <t>Reporte en los plazos establecidos</t>
  </si>
  <si>
    <t>Validación y reporte en los plazos establecidos</t>
  </si>
  <si>
    <t xml:space="preserve">Consolidación, elaboración y presentación de evidencias en los plazos establecidos </t>
  </si>
  <si>
    <t>Revisión, aprobación y remisión al DAFP del Informe en los plazos establecidos</t>
  </si>
  <si>
    <t>Revisión y verificación del informe de seguimiento y de las evidencias en los plazos estabelcidpos</t>
  </si>
  <si>
    <t>Validar y remitir programación e Informe de Seguimiento trimestral de los avances a los 4 tramites objeto de racionalización, al MINCIT</t>
  </si>
  <si>
    <t>Consolidar y elaborar programación e informe de Seguimiento trimestral de los avances a los 4 trámites objeto de racionalización, al MINCIT; así como de las evidencias en caso de requerirse.</t>
  </si>
  <si>
    <t>Recibir, aprobar y remitir al DAFP la programación y el Informe de Seguimiento triemstral a los avances de los 4 trámites objeto de racionalización en la Superintendencia de Sociedades.</t>
  </si>
  <si>
    <t>Revisar, verificar y evaluar la programación y el informe de seguimiento al avance de los 4 tramites remitidos por la Superintendencia de Sociedades.</t>
  </si>
  <si>
    <t>Validar y remitir la programación y el Informe de Seguimiento trimestral de los avances a los 4 tramites objeto de racionalización, al MINCIT</t>
  </si>
  <si>
    <t>Consolidar y elaborar la programación y el  informe de Seguimiento trimestral de los avances a los 4 trámites objeto de racionalización, al MINCIT; así como de las evidencias en caso de requerirse.</t>
  </si>
  <si>
    <t>Revisar, verificar y evaluar la progrmación y el informe de seguimiento al avance de los 4 tramites remitidos por la Superintendencia de Sociedades.</t>
  </si>
  <si>
    <t>1) Que los líderes funcionales de los 4 trámites objeto de racionalización, alimenten oportunamente el share point con el seguimiento trimestral de los avances.</t>
  </si>
  <si>
    <t>1. Fase de Programación</t>
  </si>
  <si>
    <t>Matriz con Estrategia de Racionalización de Trámites remitida a MINCIT</t>
  </si>
  <si>
    <t>Moralización y Transparencia en la Administración Pública</t>
  </si>
  <si>
    <t xml:space="preserve">Oportunidad en la entrega de la información para consolidar el reporte de avance trimestral </t>
  </si>
  <si>
    <t>informes entregados en el plazo establecido
-------------------------------------------------------
total informes de avance a reportar</t>
  </si>
  <si>
    <t>procentaje</t>
  </si>
  <si>
    <t xml:space="preserve"> =(1/4 avance acumulado de la racionalización del trámite Sistema de Recepción de Información  "Gestión de informes " FASE 1") + (1/4 avance acumulado de la racionalización del trámite Proceso Verbal/Verbal sumario) + (1/4 avance acumulado de la Racionalización del trámite Régimen Cambiario) + (1/4 avance acumulado de la Racionalización del trámite Litigio en línea)</t>
  </si>
  <si>
    <t xml:space="preserve">Los avances e incumplimientos en la racionalización de los trámites son objeto de análisis en las diferentes reuniones de los Comités de Arquitectura Empresarial que sobre la ejecución de estos 4 proyectos específicos, se tienen programados, en la vigencia 2015. </t>
  </si>
  <si>
    <t>Si por determinación de la Gerencia General y de la Gerencia Funcional del Programa de Arquitectura Empresarial se modifiquen las prioridades de los 4 trámites objeto de racionalización, se deberá solicitar aplazamiento del cronograma de racionalización, soportado en el Acta que sobre la modificación se levante por parte del Comité.</t>
  </si>
  <si>
    <t>Que los avances en los trámites racionalizados esten soportados en el seguimiento a los proyectos.</t>
  </si>
  <si>
    <t xml:space="preserve">Efectuar la asesoría metodológica y seguimiento al avance de los 4 proyectos de Arquitectura Empresarial incluidos en la Estrategia de Racionalización de Trámites de la Superintendencia de Sociedades ante el DAFP y el MINCIT: 1) Sistema de Recepción de Información  "Gestión de informes " FASE 1"; 2) Proceso Verbal/Verbal Sumario; 3) Régimen Cambiario y 4) Litigio en línea </t>
  </si>
  <si>
    <t>Juan Carlos Rodríguez
Profesional Grupo Arquitectura de Datos</t>
  </si>
  <si>
    <t>Laura Nataly Sopo
Coordinadora Grupo Apoyo Judicial</t>
  </si>
  <si>
    <t>Maribel Romero
Coordinadora Grupo de Inversión y Deuda Externa</t>
  </si>
  <si>
    <t xml:space="preserve">Laura Nataly Sopo
Coordinadora Grupo Apoyo Judicial 
</t>
  </si>
  <si>
    <t>Nelson Román Navarrete Navarrete
Profesional Ofician Planeación</t>
  </si>
  <si>
    <t>Se remitió la Matriz con la estrategia de racionalización de trámites de la Superintendencia de Soceidades al MINCIT.</t>
  </si>
  <si>
    <t>Líder Funcional de  Oficina de Planeación</t>
  </si>
  <si>
    <t>2. Fase de Asesoría Metrodológica para el levantamiento de la información y seguimiento al avance de los 4 trámites objeto de racionalización.</t>
  </si>
  <si>
    <t>3. Fase de Reportes cuatrimestrales</t>
  </si>
  <si>
    <t>Informe de Seguimiento cuatrimestral al avance de los 4 trámites objeto de racionalización</t>
  </si>
  <si>
    <t>FASE I - RACIONALIZACIÓN DE TRÁMITES ANTE EL DEPARTAMENTO ADMINISTRATIVO DE LA FUNCIÓN PÚBLICA</t>
  </si>
  <si>
    <t>Documentos contentivos del estudio</t>
  </si>
  <si>
    <t>FASE II - RACIONALIZACIÓN DE TRÁMITES O PROCEDIMIENTOS INTERNOS</t>
  </si>
  <si>
    <t>Trámites o procedimientos internos objeto de racionalización.</t>
  </si>
  <si>
    <t xml:space="preserve">Lideres de trámite o procedimiento. </t>
  </si>
  <si>
    <t>Lideres de procesos y funcionario OAP</t>
  </si>
  <si>
    <t>Coordinador Grupo Arquitectura y del SGI</t>
  </si>
  <si>
    <t>TOTAL PROYECTO</t>
  </si>
  <si>
    <t>SUBTOTAL FASE II.</t>
  </si>
  <si>
    <t>SUBTOTAL FASE I</t>
  </si>
  <si>
    <t xml:space="preserve">Trámites o procedimientos internos documentados </t>
  </si>
  <si>
    <t>Trámites o procedimientos internos publicados</t>
  </si>
  <si>
    <t xml:space="preserve">Racionalización de Trámites y procedimientos internos y consolidación, seguimiento y reportes de la Estrategia de Racionalización de Trámites de la Superintendencia de Sociedades ante el DAFP. </t>
  </si>
  <si>
    <t>Racionalizar trámites y procedimientos internos y efectura la programación y los informes de seguimiento trimestral a la Estrategia de Racionalización de Trámites de la entidad, ante el Departamento Administrativo de la Función Pública DAFP y el Ministerio de Comrecio, Industri a y Turismo MINCIT.</t>
  </si>
  <si>
    <t xml:space="preserve"> Identificar los trámites o procedimientos internos objeto de racionalización en la Delegatura de Inspección, Vigilancia y Control y en la Delegatura de  Insolvencia.</t>
  </si>
  <si>
    <t>Estudio de los trámites o procedimientos internos para identificar las acciones de racionalización tales como depuración, optimización, estándarización, reducción de pasos o de tiempo</t>
  </si>
  <si>
    <t>Documentar las acciones de racionalización implementadas en los trámites o procedimientos internos y enviar para revisión.</t>
  </si>
  <si>
    <t xml:space="preserve">Solicitar la revisión o publicación del trámite o procedimiento interno racionalizado e implementar la mejora al interior de las dependencias. </t>
  </si>
  <si>
    <t xml:space="preserve"> = No. Tramites o procedimientos internos racionalizados / 9</t>
  </si>
  <si>
    <t>1. Coordinadora Grupo de Investigaciones Administrativas
2. Coordinador del Grupo de Conglomerados
3. Coordinador del Grupo de Control y Seguimiento a Acuerdos de Reestructuración
4. Coordinador del Grupo de Análisis y Seguimiento Financiero
5. Coordinador del Grupo de Supervisión Especial
6. Coordinador del Grupo de Trámites Societarios</t>
  </si>
  <si>
    <t>Catalina Vanessa Garavito Lara</t>
  </si>
  <si>
    <t xml:space="preserve">5. Documentar las acciones de racionalización implementadas en los trámites o procedimientos internos y enviar para revisión. </t>
  </si>
  <si>
    <t xml:space="preserve">6. Solicitar la revisión o publicación del trámite o procedimiento interno racionalizado e implementar la mejora al interior de las dependencias. </t>
  </si>
  <si>
    <t>3. Elaboración y recepción del diagnostico realizado por las dependencias responsables de los trámites o procedimientos internos, para identificar las acciones de racionalización tales como depuración, optimización, estándarización, reducción de pasos o de tiempo</t>
  </si>
  <si>
    <t>Inventario de trámites</t>
  </si>
  <si>
    <t>Delegados y Asesores de Planeación</t>
  </si>
  <si>
    <t xml:space="preserve">1. Efectuar el levantamiento del inventario de trámites prioritarios de las dependencias para efectuar el estudios de los que son objeto de racionalización en cada Delegatura y su articulación con el SUIT. </t>
  </si>
  <si>
    <t>2. Seleccionar los trámites o procedimientos administrativos objeto de racionalización en las Delegaturas.</t>
  </si>
  <si>
    <t xml:space="preserve">
Se efectuó el inventario de 31 trámites o procedimientos administrativos prioritarios, de los cuales 2 son de responsabilidad de la Delegatura de AEC; 11 son de la Delegatura de IVC; 4  de la Delegatura para Procedimientos Mercantiles; 7 de la Delegatura para  Procedimientos de Insolvencia y 7 de la Secretaría General.  </t>
  </si>
  <si>
    <t>Racionalización de Trámites y procedimientos internos</t>
  </si>
  <si>
    <t xml:space="preserve">El proyecto tiene 2 Fases: I) RACIONALIZACIÓN DE TRÁMITES ANTE EL DEPARTAMENTO ADMINISTRATIVO DE LA FUNCIÓN PÚBLICA, cuyo alcance se orienta a efectuar asesoría metodológica y seguimiento para efectos de consolidar, elaborar y remitir al MINCIT en los plazos establecidos la programación y los informes de seguimiento trimestral de la Estrategia de Rcaionalización de los siguientes cuatro (4)  trámites de la entidad, de acuerdo al siguiente alcance para cada uno de los trámites:
1) Sistema de Recepción de Información  "Gestión de informes " FASE 1": Finalizar la implementación del sistema de información que permita el reporte de datos de los supervisados a la Super mediante la creación de taxonomias XBRL y su envío, conforme a la regulación de Normas de Contabilidad e Información Financiera NIIF, en lo relativo a puesta en producción, pruebas, aceptación y finalización de la implementación.
2) Proceso Verbal/Verbal Sumario: Finalizar la automatización del ProcesoVerbal Sumario en una herramienta  que implemente funcinalidades avanzadas que permitan - eliminar reprocesos, mayor control, generar consistencia y unicidad en la información, facilidad en la búsqueda y administración de información, que ofrezca visibilidad desde el punto de vista gerencial.  
3) Régimen Cambiario: Implementar Automatización del proceso regime cambiario que permita eliminar reprocesos, mayor control, generar consistencia y unicidad en la información, facilidad en la búsqueda y administración de información, que ofrezca visibilidad desde el punto de vista gerencial.  
4) Litigio en línea:  Implementar una herramienta tecnológica que le permita administrar justicia de manera ágil, transparente, eficaz, eficiente y segura, para atender el incremento del 20% anual de éstos procesos judiciales; el alto volumen de atención de  usuarios en la Secretaria de Apoyo Judicial (Cerca de 30 mil) de manera presencial y algo más de 150 mil por baranda virtual.
II) RACIONALIZACIÓN DE TRÁMITES O PROCEDIMIENTOS INTERNOS, cuyo alcance se orienta a efectuar el inventario de trámites o propcedimientos administrativos prioritarios de las dependencias, para efectuar el diagnostico tendiente a identificar e implementar las acciones de racionalización tales como depuración, optimización, estándarización, reducción de pasos o de tiempo o mejoras y su documentación. </t>
  </si>
  <si>
    <t xml:space="preserve">De la Delegatura de Insolvencia se detreminó como objeto de racionalización 3 tramites y procedimientos administrativos denominados: reorganización,  cesiones de crédito para acuerdos de reorganización y gravación de audiencias.
De la Delegatura de AEC se determinó como objeto de racionalización, el de informes empresariales.
De la Delegatura de IVC se definió que se iban a estudiar 1 trámite y 1 procedimiento administrativo para determinar como se iban a racionalizar, uno de los cuales es el de investigaciones de grupo empresarial y otro era un procedimiento administrativo denominado Notificación a personas en el extranjero que aunque no era de su responsabilidad si los afectaba.  
</t>
  </si>
  <si>
    <t xml:space="preserve">Actualización de los 4 proyectos objeto de racionalización </t>
  </si>
  <si>
    <t xml:space="preserve">Se solicito y se obtuvo de los lídres de trámites la inclusión de la información sobre el avance de los 4 proyectos objeto de automatización, para los periodos enero-abril de 2015, mayo-agosto de 2015, septiembre-diciembre 2015.  </t>
  </si>
  <si>
    <t xml:space="preserve">La Delegatura de AEC, de los 13 informes empresariales financieros bajo STORM revisados, se construyeron 2 bajo el lenguaje XBRL, dando como resultado una racionalización de 11 informes, según el siguiente detalle:
Para los siguientes 4 informes empresariales financieros revisados en storm: No. 01- Formulario Empresarial; No. 07- Estados Financieros Consolidados; No. 40- Clubes de Futbol con Deportistas    Profesionales y No.30-nformación Periódica Acuerdo Recuperatorio, se racionalizó en 1 solo informe en lenguaje XBRL, denominado No. 01 Estados Financieros.
De los siguientes 3 informes empresariales: No. 02- Estados Financieros para Períodos  Intermedios; No. 14- Información Financiera Periódica y No. 48- Información Sectorial, se racionalizó en 1 sólo informe en XBRL, denominado No. 03- Información Financiera. 
Los siguientes 6 informes empresariales revisados en storm, se eliminaron para XBRL: No. 04 - Rendición de Cuentas; No. 11 - Estado de Patrimonio Liquidable; No. 21 - Solicitud a un Proceso de Reorganización; No. 29 - Solicitud a un Proceso de Liquidación Judicial; No. 45 - Estado de Situación Financiera de Apertura Individual – Separado; No. 47 - Estado de Situación Financiera de Apertura consolidado.
La Delegatura de Insolvencia determinó descentralizar en los coordinadores de grupo la actuación y firmas de  procesos de reorganización, clasificados como de tipo C y se conserva en el Delegado las firmas de los procesos tipo A y B., logrando la descentralización, disminución de tiempos de espera; por otra parte, se permite negociar los derechos sobre créditos a través de un Auto Hito que se incorpora al expediente y se reducce de 2 días a 15 minutos la actuación de los funcionarios; finalmente se dispuso eliminar la actuación de los ponentes de desgravar la audiencia y se permite que el medio de gravación forme parte del expediente. Ahorro de tiempo de gravación de 1.5 días por audiencia.    </t>
  </si>
  <si>
    <t>Para la Delegatura de AEC, una vez definidos los informes empresariales se implementó su utilización para le entrega de EF de las empresas que por ley debían reportar bajo NIIF;  para la Delegatura de Insolvencia se estbaleció mediante un acto administrativo la descentralización en los cooordinadores de sus actuaciones de los proceso tipo C y adicionalmente mediante acto administrativo, Resolución 400-728 de 2015 se eliminó la actuación de desgrabar las audiencias.</t>
  </si>
  <si>
    <t>Se reportó al Jefe de la Oficina de Control Interno del MINCIT el seguimiento del plan de racionalización de trámites correspondiente a la vigencia enero - abril de 2015, con el objeto de que lo remitieran al DAFP. El avance reportado fue 3 trámites con cumplimiento del 100%  y uno que no ha iniciado. Para el periodo mayo-agosto de 2015, el avance reportado fue 3 trámites con cumplimiento del 100% y el de automatización del régimen cambiario con avance del 15% correspondiente a la elaboración del documento funcional para la automatización del trámite que incluye el flujo de trabajo y las características del proyecto.  Para el periodo septiembre-diciembre de 2015, se dió cumplimiento del 100% del cuarto trámite racionalizado, denominado régimen cambiario, en el que se avanzó en el desarrollo del software que incluye los siguientes elementos: 1.Contextualización y validación de la documentación; 2.Documento diseño de pruebas; 3.Documento diseño interfaz; 4.Documento arquitectura; 5.Plan de pruebas; 6.Documento pruebas tecnicas, de calidad y seguridad; 7.Reporte de incidentes; 8.Acta de aceptación. Adicionalmente se documentaron los manuales del usuario y técnico y se efectuó una jornada de capacitación. 
El Link  del aplicativo de régimen cambiario para puesta en producción es:
http://regimen.supersociedades.local</t>
  </si>
  <si>
    <t xml:space="preserve">Se efectuó el diagnóstico de uno de los procedimientos  administrativos de AEC denominado informes empresariales, logrando que de los 25 informes empresariales financieros bajo STORM revisados, se requirieran bajo XBRL solamente 11, dando como resultado una racionalización de 14 informes eliminados.
En materia de Insolvencia para el trámite de reorganización se descentralizó en los coordinadores de grupo la actuación y firmas de  procesos clasificados como de tipo C por ser los de menor impacto económico y se conserva en el Delegado las firmas de los procesos tipo A y B. Para el proceso administrativo de Cesiones de Crédito para acuerdos de reorganización, se permite negociar los derechos sobre créditos a través de un Auto Hito que se incorpora al expediente y se reducce de 2 días a 15 minutos la actuación de los funcionarios. Para el procedimiento administrativo de gravación de audiencias, se permite eliminar la actuación de los ponentes de desgravar la audiencia y se permite que el medio de gravación forme parte del expediente. Ahorro de tiempo de gravación de 1.5 días por audiencia.
En lo referenta  a la Delegatura de IVC se determinó racionalizar el trámite de investigación administrativa para situación de control o grupo empresarial para lo cual se decidió que en la misma resolución que declara la situación de control o de grupo empresarial se imponga las multas correspondientes, logrando reducir la duración de las investigaciones. Así mismo se solicitó aplicar un nuevo procedimiento de notificación a personas y sociedades en el exterior para reducir la duración de las actuaciones administrativas.     
</t>
  </si>
  <si>
    <t>1) Matriz de Programación de la Estrategia de Racionalización de Trámites; 2) Actas de seguimiento en el Comité de Arquitectura al avance de los 4 trámites objeto de racionalización; 3) Informes de Seguimiento trimestral al avance de los 4 trámites objeto de racionalización, enviados al MINCIT; 4) Trámites y procedimientos internos racionalizados.</t>
  </si>
  <si>
    <t>Hoslader Sáenz Barrera
Jefe Oficina de Planeación 
Andres Parias 
Delegado para IVC
Nicolas Polanía
Delegado Insolvencia</t>
  </si>
  <si>
    <t>supersociedades.gov.co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</si>
</sst>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Narrow"/>
      <family val="2"/>
    </font>
    <font>
      <sz val="8"/>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indexed="9"/>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8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14" fontId="0" fillId="0" borderId="2" xfId="0" applyNumberFormat="1" applyBorder="1"/>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vertical="top" wrapText="1"/>
    </xf>
    <xf numFmtId="0" fontId="2" fillId="4" borderId="2" xfId="0" applyFont="1" applyFill="1" applyBorder="1" applyAlignment="1">
      <alignment vertical="top"/>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0" fontId="0" fillId="4" borderId="0" xfId="0" applyFill="1" applyBorder="1"/>
    <xf numFmtId="0" fontId="2" fillId="4" borderId="0" xfId="0" applyFont="1" applyFill="1" applyBorder="1" applyAlignment="1">
      <alignment horizont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4" fillId="4" borderId="2" xfId="0" quotePrefix="1"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vertical="center" wrapText="1"/>
    </xf>
    <xf numFmtId="14" fontId="0" fillId="0" borderId="2" xfId="0" applyNumberFormat="1" applyBorder="1" applyAlignment="1">
      <alignment vertical="center"/>
    </xf>
    <xf numFmtId="2" fontId="0" fillId="0" borderId="2" xfId="0" applyNumberFormat="1" applyBorder="1" applyAlignment="1">
      <alignment horizontal="center" vertical="center"/>
    </xf>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2" xfId="0" applyBorder="1" applyAlignment="1">
      <alignment vertical="top" wrapText="1"/>
    </xf>
    <xf numFmtId="9" fontId="4" fillId="0" borderId="2" xfId="0" applyNumberFormat="1" applyFont="1" applyBorder="1" applyAlignment="1">
      <alignment horizontal="center" vertical="center" wrapText="1"/>
    </xf>
    <xf numFmtId="9" fontId="0" fillId="0" borderId="2" xfId="0" applyNumberForma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0" xfId="0" applyFont="1" applyFill="1" applyBorder="1" applyAlignment="1">
      <alignment horizontal="center" vertical="center" wrapText="1"/>
    </xf>
    <xf numFmtId="14" fontId="0" fillId="0" borderId="2" xfId="0" applyNumberFormat="1" applyBorder="1" applyAlignment="1">
      <alignment horizontal="center" vertical="center"/>
    </xf>
    <xf numFmtId="14" fontId="2" fillId="0" borderId="2" xfId="0" applyNumberFormat="1" applyFont="1" applyBorder="1" applyAlignment="1">
      <alignment horizontal="center" vertical="center" wrapText="1"/>
    </xf>
    <xf numFmtId="9" fontId="0" fillId="0" borderId="2" xfId="0" applyNumberFormat="1" applyBorder="1" applyAlignment="1">
      <alignment horizontal="center" vertical="center"/>
    </xf>
    <xf numFmtId="0" fontId="2" fillId="0" borderId="2" xfId="0" applyFont="1" applyBorder="1" applyAlignment="1">
      <alignment vertical="top" wrapText="1"/>
    </xf>
    <xf numFmtId="14" fontId="0" fillId="0" borderId="2" xfId="0" applyNumberFormat="1" applyBorder="1" applyAlignment="1">
      <alignment vertical="top" wrapText="1"/>
    </xf>
    <xf numFmtId="0" fontId="4" fillId="0" borderId="2" xfId="0" applyFont="1" applyBorder="1" applyAlignment="1">
      <alignment vertical="top" wrapText="1"/>
    </xf>
    <xf numFmtId="0" fontId="18" fillId="0" borderId="2" xfId="0" applyFont="1" applyBorder="1" applyAlignment="1">
      <alignment vertical="top"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17" fillId="9" borderId="0" xfId="0" applyFont="1" applyFill="1" applyBorder="1" applyAlignment="1" applyProtection="1">
      <alignment horizontal="left" vertical="top" wrapText="1"/>
      <protection locked="0"/>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0" borderId="4" xfId="0" applyFont="1" applyBorder="1" applyAlignment="1">
      <alignment horizontal="center" vertical="center" wrapText="1"/>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4" borderId="2" xfId="0" quotePrefix="1"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6" fillId="7" borderId="5"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16" fillId="0" borderId="5"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0" borderId="2" xfId="0" applyFont="1" applyBorder="1" applyAlignment="1">
      <alignment horizontal="left" vertical="center"/>
    </xf>
  </cellXfs>
  <cellStyles count="5">
    <cellStyle name="Hipervínculo" xfId="4" builtinId="8"/>
    <cellStyle name="Neutral" xfId="1" builtinId="28" customBuiltin="1"/>
    <cellStyle name="Normal" xfId="0" builtinId="0"/>
    <cellStyle name="Normal 2" xfId="2"/>
    <cellStyle name="Total" xfId="3" builtinId="25" customBuiltin="1"/>
  </cellStyles>
  <dxfs count="63">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11</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25</xdr:row>
      <xdr:rowOff>81643</xdr:rowOff>
    </xdr:from>
    <xdr:to>
      <xdr:col>5</xdr:col>
      <xdr:colOff>718777</xdr:colOff>
      <xdr:row>33</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24</xdr:row>
      <xdr:rowOff>116417</xdr:rowOff>
    </xdr:from>
    <xdr:to>
      <xdr:col>3</xdr:col>
      <xdr:colOff>1524623</xdr:colOff>
      <xdr:row>32</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SS/OAP/DOCS/Documentos/A&#241;o%202015/Portafolio%20de%20proyectos/1.%20Planeaci&#243;n%202015/Insolvencia/Proyecto%20Clinica%20de%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E11" sqref="E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7"/>
      <c r="B2" s="164"/>
      <c r="C2" s="165"/>
      <c r="D2" s="166" t="s">
        <v>125</v>
      </c>
      <c r="E2" s="167"/>
      <c r="F2" s="167"/>
      <c r="G2" s="167"/>
      <c r="H2" s="167"/>
      <c r="I2" s="167"/>
      <c r="J2" s="168"/>
      <c r="K2" s="154" t="s">
        <v>126</v>
      </c>
      <c r="L2" s="155"/>
      <c r="S2" s="16"/>
    </row>
    <row r="3" spans="1:19" s="13" customFormat="1" ht="23.25" customHeight="1" x14ac:dyDescent="0.2">
      <c r="A3" s="57"/>
      <c r="B3" s="160"/>
      <c r="C3" s="161"/>
      <c r="D3" s="169" t="s">
        <v>127</v>
      </c>
      <c r="E3" s="170"/>
      <c r="F3" s="170"/>
      <c r="G3" s="170"/>
      <c r="H3" s="170"/>
      <c r="I3" s="170"/>
      <c r="J3" s="171"/>
      <c r="K3" s="156" t="s">
        <v>132</v>
      </c>
      <c r="L3" s="157"/>
      <c r="S3" s="16"/>
    </row>
    <row r="4" spans="1:19" s="13" customFormat="1" ht="24" customHeight="1" x14ac:dyDescent="0.2">
      <c r="A4" s="57"/>
      <c r="B4" s="160"/>
      <c r="C4" s="161"/>
      <c r="D4" s="169" t="s">
        <v>128</v>
      </c>
      <c r="E4" s="170"/>
      <c r="F4" s="170"/>
      <c r="G4" s="170"/>
      <c r="H4" s="170"/>
      <c r="I4" s="170"/>
      <c r="J4" s="171"/>
      <c r="K4" s="156" t="s">
        <v>129</v>
      </c>
      <c r="L4" s="157"/>
      <c r="S4" s="16"/>
    </row>
    <row r="5" spans="1:19" s="13" customFormat="1" ht="22.5" customHeight="1" thickBot="1" x14ac:dyDescent="0.25">
      <c r="A5" s="57"/>
      <c r="B5" s="162"/>
      <c r="C5" s="163"/>
      <c r="D5" s="172" t="s">
        <v>130</v>
      </c>
      <c r="E5" s="173"/>
      <c r="F5" s="173"/>
      <c r="G5" s="173"/>
      <c r="H5" s="173"/>
      <c r="I5" s="173"/>
      <c r="J5" s="174"/>
      <c r="K5" s="158" t="s">
        <v>131</v>
      </c>
      <c r="L5" s="159"/>
      <c r="S5" s="16"/>
    </row>
    <row r="6" spans="1:19" ht="5.25" customHeight="1" x14ac:dyDescent="0.2">
      <c r="C6" s="14"/>
      <c r="D6" s="14"/>
      <c r="E6" s="14"/>
      <c r="F6" s="14"/>
      <c r="G6" s="14"/>
      <c r="H6" s="14"/>
      <c r="I6" s="14"/>
    </row>
    <row r="7" spans="1:19" ht="36" customHeight="1" x14ac:dyDescent="0.25">
      <c r="C7" s="150" t="s">
        <v>0</v>
      </c>
      <c r="D7" s="150"/>
      <c r="E7" s="151" t="s">
        <v>236</v>
      </c>
      <c r="F7" s="152"/>
      <c r="G7" s="152"/>
      <c r="H7" s="152"/>
      <c r="I7" s="152"/>
      <c r="J7" s="152"/>
      <c r="K7" s="153"/>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8"/>
      <c r="C10" s="59"/>
      <c r="D10" s="59"/>
      <c r="E10" s="59"/>
      <c r="F10" s="59"/>
      <c r="G10" s="59"/>
      <c r="H10" s="59"/>
      <c r="I10" s="59"/>
      <c r="J10" s="59"/>
      <c r="K10" s="59"/>
      <c r="L10" s="60"/>
    </row>
    <row r="11" spans="1:19" ht="39.9" customHeight="1" thickBot="1" x14ac:dyDescent="0.25">
      <c r="B11" s="61"/>
      <c r="C11" s="19" t="s">
        <v>36</v>
      </c>
      <c r="D11" s="62"/>
      <c r="E11" s="19" t="s">
        <v>37</v>
      </c>
      <c r="F11" s="62"/>
      <c r="G11" s="19" t="s">
        <v>50</v>
      </c>
      <c r="H11" s="62"/>
      <c r="I11" s="19" t="s">
        <v>73</v>
      </c>
      <c r="J11" s="62"/>
      <c r="K11" s="19" t="s">
        <v>51</v>
      </c>
      <c r="L11" s="63"/>
    </row>
    <row r="12" spans="1:19" ht="15" customHeight="1" thickBot="1" x14ac:dyDescent="0.25">
      <c r="B12" s="61"/>
      <c r="C12" s="62"/>
      <c r="D12" s="62"/>
      <c r="E12" s="62"/>
      <c r="F12" s="62"/>
      <c r="G12" s="62"/>
      <c r="H12" s="62"/>
      <c r="I12" s="62"/>
      <c r="J12" s="62"/>
      <c r="K12" s="62"/>
      <c r="L12" s="63"/>
    </row>
    <row r="13" spans="1:19" ht="39.9" customHeight="1" thickBot="1" x14ac:dyDescent="0.25">
      <c r="B13" s="61"/>
      <c r="C13" s="19" t="s">
        <v>38</v>
      </c>
      <c r="D13" s="62"/>
      <c r="E13" s="19" t="s">
        <v>39</v>
      </c>
      <c r="F13" s="62"/>
      <c r="G13" s="19" t="s">
        <v>40</v>
      </c>
      <c r="H13" s="62"/>
      <c r="I13" s="19" t="s">
        <v>52</v>
      </c>
      <c r="J13" s="62"/>
      <c r="K13" s="19" t="s">
        <v>41</v>
      </c>
      <c r="L13" s="63"/>
    </row>
    <row r="14" spans="1:19" ht="15" customHeight="1" thickBot="1" x14ac:dyDescent="0.25">
      <c r="B14" s="61"/>
      <c r="C14" s="62"/>
      <c r="D14" s="62"/>
      <c r="E14" s="62"/>
      <c r="F14" s="62"/>
      <c r="G14" s="62"/>
      <c r="H14" s="62"/>
      <c r="I14" s="62"/>
      <c r="J14" s="62"/>
      <c r="K14" s="62"/>
      <c r="L14" s="63"/>
    </row>
    <row r="15" spans="1:19" ht="37.5" customHeight="1" thickBot="1" x14ac:dyDescent="0.25">
      <c r="B15" s="61"/>
      <c r="C15" s="62"/>
      <c r="D15" s="62"/>
      <c r="E15" s="62"/>
      <c r="F15" s="62"/>
      <c r="G15" s="19" t="s">
        <v>42</v>
      </c>
      <c r="H15" s="62"/>
      <c r="I15" s="62"/>
      <c r="J15" s="62"/>
      <c r="K15" s="62"/>
      <c r="L15" s="63"/>
    </row>
    <row r="16" spans="1:19" ht="12" thickBot="1" x14ac:dyDescent="0.25">
      <c r="B16" s="64"/>
      <c r="C16" s="65"/>
      <c r="D16" s="65"/>
      <c r="E16" s="65"/>
      <c r="F16" s="65"/>
      <c r="G16" s="65"/>
      <c r="H16" s="65"/>
      <c r="I16" s="65"/>
      <c r="J16" s="65"/>
      <c r="K16" s="65"/>
      <c r="L16" s="6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6" zoomScale="90" zoomScaleNormal="90" workbookViewId="0">
      <selection activeCell="H24" sqref="H24"/>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7"/>
      <c r="C2" s="238"/>
      <c r="D2" s="254" t="s">
        <v>125</v>
      </c>
      <c r="E2" s="255"/>
      <c r="F2" s="255"/>
      <c r="G2" s="255"/>
      <c r="H2" s="255"/>
      <c r="I2" s="255"/>
      <c r="J2" s="256"/>
      <c r="K2" s="95"/>
      <c r="L2" s="93"/>
      <c r="M2" s="249" t="str">
        <f>Proyecto!K2</f>
        <v>Codigo: GC-F-015</v>
      </c>
      <c r="N2" s="249"/>
      <c r="O2" s="249"/>
      <c r="P2" s="250"/>
      <c r="R2" s="11"/>
      <c r="S2" s="11"/>
      <c r="T2" s="11"/>
      <c r="U2" s="15"/>
      <c r="AE2" s="16"/>
    </row>
    <row r="3" spans="2:31" s="12" customFormat="1" ht="23.25" customHeight="1" x14ac:dyDescent="0.2">
      <c r="B3" s="239"/>
      <c r="C3" s="240"/>
      <c r="D3" s="257" t="s">
        <v>127</v>
      </c>
      <c r="E3" s="258"/>
      <c r="F3" s="258"/>
      <c r="G3" s="258"/>
      <c r="H3" s="258"/>
      <c r="I3" s="258"/>
      <c r="J3" s="259"/>
      <c r="K3" s="29"/>
      <c r="L3" s="67"/>
      <c r="M3" s="177" t="str">
        <f>Proyecto!K3</f>
        <v>Fecha: 17 de septiembre de 2014</v>
      </c>
      <c r="N3" s="177"/>
      <c r="O3" s="177"/>
      <c r="P3" s="251"/>
      <c r="R3" s="11"/>
      <c r="S3" s="11"/>
      <c r="T3" s="11"/>
      <c r="U3" s="15"/>
      <c r="AE3" s="16"/>
    </row>
    <row r="4" spans="2:31" s="12" customFormat="1" ht="24" customHeight="1" x14ac:dyDescent="0.2">
      <c r="B4" s="239"/>
      <c r="C4" s="240"/>
      <c r="D4" s="257" t="s">
        <v>128</v>
      </c>
      <c r="E4" s="258"/>
      <c r="F4" s="258"/>
      <c r="G4" s="258"/>
      <c r="H4" s="258"/>
      <c r="I4" s="258"/>
      <c r="J4" s="259"/>
      <c r="K4" s="29"/>
      <c r="L4" s="67"/>
      <c r="M4" s="177" t="str">
        <f>Proyecto!K4</f>
        <v>Version 001</v>
      </c>
      <c r="N4" s="177"/>
      <c r="O4" s="177"/>
      <c r="P4" s="251"/>
      <c r="R4" s="11"/>
      <c r="U4" s="15"/>
      <c r="AE4" s="16"/>
    </row>
    <row r="5" spans="2:31" s="12" customFormat="1" ht="22.5" customHeight="1" thickBot="1" x14ac:dyDescent="0.25">
      <c r="B5" s="241"/>
      <c r="C5" s="242"/>
      <c r="D5" s="260" t="s">
        <v>130</v>
      </c>
      <c r="E5" s="261"/>
      <c r="F5" s="261"/>
      <c r="G5" s="261"/>
      <c r="H5" s="261"/>
      <c r="I5" s="261"/>
      <c r="J5" s="262"/>
      <c r="K5" s="96"/>
      <c r="L5" s="94"/>
      <c r="M5" s="252" t="s">
        <v>131</v>
      </c>
      <c r="N5" s="252"/>
      <c r="O5" s="252"/>
      <c r="P5" s="25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50" t="s">
        <v>0</v>
      </c>
      <c r="C7" s="150"/>
      <c r="D7" s="151" t="str">
        <f>Proyecto!$E$7</f>
        <v>Racionalización de Trámites y procedimientos internos</v>
      </c>
      <c r="E7" s="152"/>
      <c r="F7" s="152"/>
      <c r="G7" s="152"/>
      <c r="H7" s="152"/>
      <c r="I7" s="152"/>
      <c r="J7" s="152"/>
      <c r="K7" s="152"/>
      <c r="L7" s="152"/>
      <c r="M7" s="152"/>
      <c r="N7" s="152"/>
      <c r="O7" s="152"/>
      <c r="P7" s="153"/>
      <c r="AE7" s="1"/>
    </row>
    <row r="8" spans="2:31" ht="6.75" customHeight="1" x14ac:dyDescent="0.25">
      <c r="B8" s="8"/>
      <c r="C8" s="8"/>
      <c r="D8" s="9"/>
      <c r="E8" s="9"/>
      <c r="F8" s="9"/>
      <c r="G8" s="9"/>
      <c r="H8" s="9"/>
      <c r="I8" s="9"/>
      <c r="J8" s="9"/>
      <c r="K8" s="9"/>
      <c r="L8" s="9"/>
      <c r="M8" s="9"/>
      <c r="N8" s="9"/>
      <c r="O8" s="9"/>
      <c r="P8" s="9"/>
      <c r="AE8" s="1"/>
    </row>
    <row r="10" spans="2:31" ht="171.75" customHeight="1" x14ac:dyDescent="0.25">
      <c r="B10" s="150" t="s">
        <v>30</v>
      </c>
      <c r="C10" s="150"/>
      <c r="D10" s="186" t="s">
        <v>237</v>
      </c>
      <c r="E10" s="187"/>
      <c r="F10" s="187"/>
      <c r="G10" s="187"/>
      <c r="H10" s="187"/>
      <c r="I10" s="187"/>
      <c r="J10" s="187"/>
      <c r="K10" s="187"/>
      <c r="L10" s="187"/>
      <c r="M10" s="187"/>
      <c r="N10" s="187"/>
      <c r="O10" s="187"/>
      <c r="P10" s="188"/>
      <c r="AE10" s="1"/>
    </row>
    <row r="12" spans="2:31" ht="30" customHeight="1" x14ac:dyDescent="0.2">
      <c r="B12" s="150" t="s">
        <v>31</v>
      </c>
      <c r="C12" s="150"/>
      <c r="D12" s="194" t="s">
        <v>193</v>
      </c>
      <c r="E12" s="194"/>
      <c r="F12" s="194"/>
      <c r="G12" s="194"/>
      <c r="H12" s="194"/>
      <c r="I12" s="194"/>
      <c r="J12" s="194"/>
      <c r="K12" s="194"/>
      <c r="L12" s="194"/>
      <c r="M12" s="194"/>
      <c r="N12" s="194"/>
      <c r="O12" s="194"/>
      <c r="P12" s="194"/>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50" t="s">
        <v>32</v>
      </c>
      <c r="C14" s="150"/>
      <c r="D14" s="194" t="s">
        <v>194</v>
      </c>
      <c r="E14" s="194"/>
      <c r="F14" s="194"/>
      <c r="G14" s="194"/>
      <c r="H14" s="194"/>
      <c r="I14" s="194"/>
      <c r="J14" s="194"/>
      <c r="K14" s="194"/>
      <c r="L14" s="194"/>
      <c r="M14" s="194"/>
      <c r="N14" s="194"/>
      <c r="O14" s="194"/>
      <c r="P14" s="194"/>
    </row>
    <row r="15" spans="2:31" ht="6.75" customHeight="1" x14ac:dyDescent="0.25">
      <c r="B15" s="8"/>
      <c r="C15" s="8"/>
      <c r="D15" s="9"/>
      <c r="E15" s="9"/>
      <c r="F15" s="9"/>
      <c r="G15" s="9"/>
      <c r="H15" s="9"/>
      <c r="I15" s="9"/>
      <c r="J15" s="9"/>
      <c r="K15" s="9"/>
      <c r="L15" s="9"/>
      <c r="M15" s="9"/>
      <c r="N15" s="9"/>
      <c r="O15" s="9"/>
      <c r="P15" s="9"/>
      <c r="AE15" s="1"/>
    </row>
    <row r="16" spans="2:31" ht="28.5" customHeight="1" x14ac:dyDescent="0.2">
      <c r="B16" s="150" t="s">
        <v>33</v>
      </c>
      <c r="C16" s="150"/>
      <c r="D16" s="194" t="s">
        <v>185</v>
      </c>
      <c r="E16" s="194"/>
      <c r="F16" s="194"/>
      <c r="G16" s="194"/>
      <c r="H16" s="194"/>
      <c r="I16" s="194"/>
      <c r="J16" s="194"/>
      <c r="K16" s="194"/>
      <c r="L16" s="194"/>
      <c r="M16" s="194"/>
      <c r="N16" s="194"/>
      <c r="O16" s="194"/>
      <c r="P16" s="194"/>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50" t="s">
        <v>34</v>
      </c>
      <c r="C18" s="150"/>
      <c r="D18" s="194" t="s">
        <v>245</v>
      </c>
      <c r="E18" s="194"/>
      <c r="F18" s="194"/>
      <c r="G18" s="194"/>
      <c r="H18" s="194"/>
      <c r="I18" s="194"/>
      <c r="J18" s="194"/>
      <c r="K18" s="194"/>
      <c r="L18" s="194"/>
      <c r="M18" s="194"/>
      <c r="N18" s="194"/>
      <c r="O18" s="194"/>
      <c r="P18" s="194"/>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50" t="s">
        <v>35</v>
      </c>
      <c r="C20" s="150"/>
      <c r="D20" s="194" t="s">
        <v>195</v>
      </c>
      <c r="E20" s="194"/>
      <c r="F20" s="194"/>
      <c r="G20" s="194"/>
      <c r="H20" s="194"/>
      <c r="I20" s="194"/>
      <c r="J20" s="194"/>
      <c r="K20" s="194"/>
      <c r="L20" s="194"/>
      <c r="M20" s="194"/>
      <c r="N20" s="194"/>
      <c r="O20" s="194"/>
      <c r="P20" s="19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G11:M12 W14:AC14 G14:M14 O14:U14 O16:U16 W16:AC16 G16:M16 G18:M18 O18:U18 W18:AC18 W20:AC65492 W11:AC12 O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4"/>
  <sheetViews>
    <sheetView showGridLines="0" topLeftCell="A9" zoomScale="86" zoomScaleNormal="86" workbookViewId="0">
      <pane xSplit="1" ySplit="1" topLeftCell="D16" activePane="bottomRight" state="frozen"/>
      <selection activeCell="A9" sqref="A9"/>
      <selection pane="topRight" activeCell="B9" sqref="B9"/>
      <selection pane="bottomLeft" activeCell="A10" sqref="A10"/>
      <selection pane="bottomRight" activeCell="L18" sqref="L18"/>
    </sheetView>
  </sheetViews>
  <sheetFormatPr baseColWidth="10" defaultColWidth="11.44140625" defaultRowHeight="11.4" x14ac:dyDescent="0.2"/>
  <cols>
    <col min="1" max="1" width="2.44140625" style="1" customWidth="1"/>
    <col min="2" max="2" width="38" style="1" customWidth="1"/>
    <col min="3" max="3" width="21.109375" style="1" customWidth="1"/>
    <col min="4" max="5" width="14" style="1" customWidth="1"/>
    <col min="6" max="6" width="20" style="1" customWidth="1"/>
    <col min="7" max="9" width="17.5546875" style="1" customWidth="1"/>
    <col min="10" max="10" width="78.66406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66"/>
      <c r="C2" s="277" t="s">
        <v>125</v>
      </c>
      <c r="D2" s="277"/>
      <c r="E2" s="277"/>
      <c r="F2" s="277"/>
      <c r="G2" s="277"/>
      <c r="H2" s="277"/>
      <c r="I2" s="277"/>
      <c r="J2" s="277"/>
      <c r="K2" s="274" t="str">
        <f>Proyecto!K2</f>
        <v>Codigo: GC-F-015</v>
      </c>
      <c r="L2" s="250"/>
      <c r="M2" s="87"/>
      <c r="N2" s="87"/>
    </row>
    <row r="3" spans="2:14" s="18" customFormat="1" ht="23.25" customHeight="1" x14ac:dyDescent="0.25">
      <c r="B3" s="267"/>
      <c r="C3" s="269" t="s">
        <v>127</v>
      </c>
      <c r="D3" s="269"/>
      <c r="E3" s="269"/>
      <c r="F3" s="269"/>
      <c r="G3" s="269"/>
      <c r="H3" s="269"/>
      <c r="I3" s="269"/>
      <c r="J3" s="269"/>
      <c r="K3" s="275" t="str">
        <f>Proyecto!K3</f>
        <v>Fecha: 17 de septiembre de 2014</v>
      </c>
      <c r="L3" s="251"/>
      <c r="M3" s="87"/>
      <c r="N3" s="87"/>
    </row>
    <row r="4" spans="2:14" s="18" customFormat="1" ht="24" customHeight="1" x14ac:dyDescent="0.25">
      <c r="B4" s="267"/>
      <c r="C4" s="269" t="s">
        <v>128</v>
      </c>
      <c r="D4" s="269"/>
      <c r="E4" s="269"/>
      <c r="F4" s="269"/>
      <c r="G4" s="269"/>
      <c r="H4" s="269"/>
      <c r="I4" s="269"/>
      <c r="J4" s="269"/>
      <c r="K4" s="275" t="str">
        <f>Proyecto!K4</f>
        <v>Version 001</v>
      </c>
      <c r="L4" s="251"/>
      <c r="M4" s="87"/>
      <c r="N4" s="87"/>
    </row>
    <row r="5" spans="2:14" s="18" customFormat="1" ht="22.5" customHeight="1" thickBot="1" x14ac:dyDescent="0.3">
      <c r="B5" s="268"/>
      <c r="C5" s="270" t="s">
        <v>130</v>
      </c>
      <c r="D5" s="270"/>
      <c r="E5" s="270"/>
      <c r="F5" s="270"/>
      <c r="G5" s="270"/>
      <c r="H5" s="270"/>
      <c r="I5" s="270"/>
      <c r="J5" s="270"/>
      <c r="K5" s="276" t="s">
        <v>131</v>
      </c>
      <c r="L5" s="253"/>
      <c r="M5" s="87"/>
      <c r="N5" s="87"/>
    </row>
    <row r="6" spans="2:14" ht="5.25" customHeight="1" x14ac:dyDescent="0.2">
      <c r="B6" s="17"/>
      <c r="C6" s="17"/>
      <c r="D6" s="17"/>
      <c r="E6" s="17"/>
    </row>
    <row r="7" spans="2:14" ht="29.25" customHeight="1" x14ac:dyDescent="0.25">
      <c r="B7" s="150" t="s">
        <v>0</v>
      </c>
      <c r="C7" s="150"/>
      <c r="D7" s="186" t="str">
        <f>Proyecto!$E$7</f>
        <v>Racionalización de Trámites y procedimientos internos</v>
      </c>
      <c r="E7" s="187"/>
      <c r="F7" s="187"/>
      <c r="G7" s="187"/>
      <c r="H7" s="187"/>
      <c r="I7" s="187"/>
      <c r="J7" s="187"/>
      <c r="K7" s="187"/>
      <c r="L7" s="188"/>
      <c r="M7" s="1"/>
    </row>
    <row r="9" spans="2:14" ht="51.75" customHeight="1" x14ac:dyDescent="0.2">
      <c r="B9" s="43" t="s">
        <v>80</v>
      </c>
      <c r="C9" s="43" t="s">
        <v>81</v>
      </c>
      <c r="D9" s="43" t="s">
        <v>82</v>
      </c>
      <c r="E9" s="44" t="s">
        <v>83</v>
      </c>
      <c r="F9" s="43" t="s">
        <v>84</v>
      </c>
      <c r="G9" s="45" t="s">
        <v>93</v>
      </c>
      <c r="H9" s="45" t="s">
        <v>94</v>
      </c>
      <c r="I9" s="45" t="s">
        <v>95</v>
      </c>
      <c r="J9" s="44" t="s">
        <v>85</v>
      </c>
      <c r="K9" s="46" t="s">
        <v>86</v>
      </c>
      <c r="L9" s="46" t="s">
        <v>87</v>
      </c>
    </row>
    <row r="10" spans="2:14" ht="11.25" customHeight="1" x14ac:dyDescent="0.2">
      <c r="B10" s="271"/>
      <c r="C10" s="272"/>
      <c r="D10" s="272"/>
      <c r="E10" s="272"/>
      <c r="F10" s="272"/>
      <c r="G10" s="272"/>
      <c r="H10" s="272"/>
      <c r="I10" s="272"/>
      <c r="J10" s="272"/>
      <c r="K10" s="272"/>
      <c r="L10" s="273"/>
    </row>
    <row r="11" spans="2:14" ht="27" customHeight="1" x14ac:dyDescent="0.2">
      <c r="B11" s="263" t="s">
        <v>207</v>
      </c>
      <c r="C11" s="264"/>
      <c r="D11" s="264"/>
      <c r="E11" s="264"/>
      <c r="F11" s="264"/>
      <c r="G11" s="264"/>
      <c r="H11" s="264"/>
      <c r="I11" s="264"/>
      <c r="J11" s="264"/>
      <c r="K11" s="264"/>
      <c r="L11" s="265"/>
    </row>
    <row r="12" spans="2:14" ht="89.25" customHeight="1" x14ac:dyDescent="0.25">
      <c r="B12" s="101" t="s">
        <v>186</v>
      </c>
      <c r="C12" s="118" t="s">
        <v>187</v>
      </c>
      <c r="D12" s="118">
        <v>1</v>
      </c>
      <c r="E12" s="106">
        <v>10</v>
      </c>
      <c r="F12" s="124" t="s">
        <v>203</v>
      </c>
      <c r="G12" s="125">
        <v>42023</v>
      </c>
      <c r="H12" s="125">
        <v>42034</v>
      </c>
      <c r="I12" s="126">
        <f>(H12-G12)/7</f>
        <v>1.5714285714285714</v>
      </c>
      <c r="J12" s="132" t="s">
        <v>202</v>
      </c>
      <c r="K12" s="125">
        <v>42034</v>
      </c>
      <c r="L12" s="134">
        <v>0.1</v>
      </c>
    </row>
    <row r="13" spans="2:14" ht="114.75" customHeight="1" x14ac:dyDescent="0.25">
      <c r="B13" s="116" t="s">
        <v>204</v>
      </c>
      <c r="C13" s="118" t="s">
        <v>239</v>
      </c>
      <c r="D13" s="118">
        <v>4</v>
      </c>
      <c r="E13" s="106">
        <v>30</v>
      </c>
      <c r="F13" s="124" t="s">
        <v>62</v>
      </c>
      <c r="G13" s="125">
        <v>42095</v>
      </c>
      <c r="H13" s="125">
        <v>42369</v>
      </c>
      <c r="I13" s="126">
        <f>(H13-G13)/7</f>
        <v>39.142857142857146</v>
      </c>
      <c r="J13" s="132" t="s">
        <v>240</v>
      </c>
      <c r="K13" s="99">
        <v>42369</v>
      </c>
      <c r="L13" s="134">
        <v>0.3</v>
      </c>
    </row>
    <row r="14" spans="2:14" ht="339.75" customHeight="1" x14ac:dyDescent="0.25">
      <c r="B14" s="120" t="s">
        <v>205</v>
      </c>
      <c r="C14" s="123" t="s">
        <v>206</v>
      </c>
      <c r="D14" s="123">
        <v>3</v>
      </c>
      <c r="E14" s="106">
        <v>10</v>
      </c>
      <c r="F14" s="124" t="s">
        <v>135</v>
      </c>
      <c r="G14" s="125">
        <v>42095</v>
      </c>
      <c r="H14" s="125">
        <v>42369</v>
      </c>
      <c r="I14" s="126">
        <f>(H14-G14)/7</f>
        <v>39.142857142857146</v>
      </c>
      <c r="J14" s="132" t="s">
        <v>243</v>
      </c>
      <c r="K14" s="99">
        <v>42369</v>
      </c>
      <c r="L14" s="134">
        <v>0.1</v>
      </c>
    </row>
    <row r="15" spans="2:14" ht="24" customHeight="1" x14ac:dyDescent="0.2">
      <c r="B15" s="131" t="s">
        <v>216</v>
      </c>
      <c r="C15" s="131"/>
      <c r="D15" s="131"/>
      <c r="E15" s="106">
        <f>SUM(E12:E14)</f>
        <v>50</v>
      </c>
      <c r="F15" s="131"/>
      <c r="G15" s="131"/>
      <c r="H15" s="131"/>
      <c r="I15" s="131"/>
      <c r="J15" s="131"/>
      <c r="K15" s="131"/>
      <c r="L15" s="133">
        <f>SUM(L12:L14)</f>
        <v>0.5</v>
      </c>
    </row>
    <row r="16" spans="2:14" ht="27" customHeight="1" x14ac:dyDescent="0.2">
      <c r="B16" s="263" t="s">
        <v>209</v>
      </c>
      <c r="C16" s="264"/>
      <c r="D16" s="264"/>
      <c r="E16" s="264"/>
      <c r="F16" s="264"/>
      <c r="G16" s="264"/>
      <c r="H16" s="264"/>
      <c r="I16" s="264"/>
      <c r="J16" s="264"/>
      <c r="K16" s="264"/>
      <c r="L16" s="265"/>
    </row>
    <row r="17" spans="2:12" ht="141.75" customHeight="1" x14ac:dyDescent="0.2">
      <c r="B17" s="137" t="s">
        <v>233</v>
      </c>
      <c r="C17" s="137" t="s">
        <v>231</v>
      </c>
      <c r="D17" s="140">
        <v>1</v>
      </c>
      <c r="E17" s="140">
        <v>5</v>
      </c>
      <c r="F17" s="124" t="s">
        <v>232</v>
      </c>
      <c r="G17" s="143">
        <v>42128</v>
      </c>
      <c r="H17" s="142">
        <v>42262</v>
      </c>
      <c r="I17" s="126">
        <f>(H17-G17)/7</f>
        <v>19.142857142857142</v>
      </c>
      <c r="J17" s="145" t="s">
        <v>235</v>
      </c>
      <c r="K17" s="146">
        <v>42262</v>
      </c>
      <c r="L17" s="144">
        <v>0.05</v>
      </c>
    </row>
    <row r="18" spans="2:12" ht="136.19999999999999" customHeight="1" x14ac:dyDescent="0.25">
      <c r="B18" s="135" t="s">
        <v>234</v>
      </c>
      <c r="C18" s="136" t="s">
        <v>210</v>
      </c>
      <c r="D18" s="136">
        <v>8</v>
      </c>
      <c r="E18" s="106">
        <v>10</v>
      </c>
      <c r="F18" s="124" t="s">
        <v>211</v>
      </c>
      <c r="G18" s="142">
        <v>42219</v>
      </c>
      <c r="H18" s="142">
        <v>42307</v>
      </c>
      <c r="I18" s="126">
        <f>(H18-G18)/7</f>
        <v>12.571428571428571</v>
      </c>
      <c r="J18" s="145" t="s">
        <v>238</v>
      </c>
      <c r="K18" s="125">
        <v>42307</v>
      </c>
      <c r="L18" s="134">
        <v>0.1</v>
      </c>
    </row>
    <row r="19" spans="2:12" ht="408.75" customHeight="1" x14ac:dyDescent="0.25">
      <c r="B19" s="135" t="s">
        <v>230</v>
      </c>
      <c r="C19" s="136" t="s">
        <v>208</v>
      </c>
      <c r="D19" s="136">
        <v>8</v>
      </c>
      <c r="E19" s="106">
        <v>20</v>
      </c>
      <c r="F19" s="124" t="s">
        <v>211</v>
      </c>
      <c r="G19" s="142">
        <v>42311</v>
      </c>
      <c r="H19" s="142">
        <v>42328</v>
      </c>
      <c r="I19" s="126">
        <f>(H19-G19)/7</f>
        <v>2.4285714285714284</v>
      </c>
      <c r="J19" s="132" t="s">
        <v>244</v>
      </c>
      <c r="K19" s="125">
        <v>42328</v>
      </c>
      <c r="L19" s="134">
        <v>0.2</v>
      </c>
    </row>
    <row r="20" spans="2:12" ht="392.25" customHeight="1" x14ac:dyDescent="0.25">
      <c r="B20" s="135" t="s">
        <v>228</v>
      </c>
      <c r="C20" s="136" t="s">
        <v>217</v>
      </c>
      <c r="D20" s="136">
        <v>8</v>
      </c>
      <c r="E20" s="106">
        <v>10</v>
      </c>
      <c r="F20" s="124" t="s">
        <v>212</v>
      </c>
      <c r="G20" s="142">
        <v>42331</v>
      </c>
      <c r="H20" s="142">
        <v>42349</v>
      </c>
      <c r="I20" s="126">
        <f>(H20-G20)/7</f>
        <v>2.5714285714285716</v>
      </c>
      <c r="J20" s="148" t="s">
        <v>241</v>
      </c>
      <c r="K20" s="125"/>
      <c r="L20" s="134">
        <v>0.1</v>
      </c>
    </row>
    <row r="21" spans="2:12" ht="120.75" customHeight="1" x14ac:dyDescent="0.25">
      <c r="B21" s="135" t="s">
        <v>229</v>
      </c>
      <c r="C21" s="136" t="s">
        <v>218</v>
      </c>
      <c r="D21" s="136">
        <v>8</v>
      </c>
      <c r="E21" s="106">
        <v>5</v>
      </c>
      <c r="F21" s="124" t="s">
        <v>213</v>
      </c>
      <c r="G21" s="142">
        <v>42352</v>
      </c>
      <c r="H21" s="142">
        <v>42369</v>
      </c>
      <c r="I21" s="126">
        <f>(H21-G21)/7</f>
        <v>2.4285714285714284</v>
      </c>
      <c r="J21" s="147" t="s">
        <v>242</v>
      </c>
      <c r="K21" s="125"/>
      <c r="L21" s="134">
        <v>0.05</v>
      </c>
    </row>
    <row r="22" spans="2:12" ht="18" customHeight="1" x14ac:dyDescent="0.2">
      <c r="B22" s="140" t="s">
        <v>215</v>
      </c>
      <c r="C22" s="140"/>
      <c r="D22" s="140"/>
      <c r="E22" s="106">
        <f>SUM(E17:E21)</f>
        <v>50</v>
      </c>
      <c r="F22" s="140"/>
      <c r="G22" s="140"/>
      <c r="H22" s="140"/>
      <c r="I22" s="140"/>
      <c r="J22" s="140"/>
      <c r="K22" s="140"/>
      <c r="L22" s="133">
        <f>SUM(L16:L21)</f>
        <v>0.50000000000000011</v>
      </c>
    </row>
    <row r="24" spans="2:12" ht="16.5" customHeight="1" x14ac:dyDescent="0.2">
      <c r="B24" s="140" t="s">
        <v>214</v>
      </c>
      <c r="C24" s="140"/>
      <c r="D24" s="140"/>
      <c r="E24" s="106">
        <f>SUM(E22+E15)</f>
        <v>100</v>
      </c>
      <c r="F24" s="140"/>
      <c r="G24" s="140"/>
      <c r="H24" s="140"/>
      <c r="I24" s="140"/>
      <c r="J24" s="140"/>
      <c r="K24" s="140"/>
      <c r="L24" s="133">
        <f>SUM(L22+L15)</f>
        <v>1</v>
      </c>
    </row>
  </sheetData>
  <mergeCells count="14">
    <mergeCell ref="B16:L16"/>
    <mergeCell ref="B7:C7"/>
    <mergeCell ref="D7:L7"/>
    <mergeCell ref="B2:B5"/>
    <mergeCell ref="C3:J3"/>
    <mergeCell ref="C4:J4"/>
    <mergeCell ref="C5:J5"/>
    <mergeCell ref="B11:L11"/>
    <mergeCell ref="B10:L10"/>
    <mergeCell ref="K2:L2"/>
    <mergeCell ref="K3:L3"/>
    <mergeCell ref="K4:L4"/>
    <mergeCell ref="K5:L5"/>
    <mergeCell ref="C2:J2"/>
  </mergeCells>
  <dataValidations count="1">
    <dataValidation type="whole" allowBlank="1" showInputMessage="1" showErrorMessage="1" sqref="F8:K8 F15:K15 F22:K65419">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tabSelected="1" zoomScale="90" zoomScaleNormal="90" workbookViewId="0">
      <selection activeCell="G27" sqref="G27"/>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81"/>
      <c r="C2" s="282"/>
      <c r="D2" s="278" t="s">
        <v>125</v>
      </c>
      <c r="E2" s="255"/>
      <c r="F2" s="255"/>
      <c r="G2" s="255"/>
      <c r="H2" s="255"/>
      <c r="I2" s="255"/>
      <c r="J2" s="255"/>
      <c r="K2" s="91"/>
      <c r="L2" s="91"/>
      <c r="M2" s="274" t="str">
        <f>Proyecto!K2</f>
        <v>Codigo: GC-F-015</v>
      </c>
      <c r="N2" s="249"/>
      <c r="O2" s="249"/>
      <c r="P2" s="250"/>
      <c r="R2" s="11"/>
      <c r="S2" s="11"/>
      <c r="T2" s="11"/>
      <c r="U2" s="15"/>
      <c r="AE2" s="16"/>
    </row>
    <row r="3" spans="2:31" s="12" customFormat="1" ht="23.25" customHeight="1" x14ac:dyDescent="0.2">
      <c r="B3" s="283"/>
      <c r="C3" s="284"/>
      <c r="D3" s="279" t="s">
        <v>127</v>
      </c>
      <c r="E3" s="258"/>
      <c r="F3" s="258"/>
      <c r="G3" s="258"/>
      <c r="H3" s="258"/>
      <c r="I3" s="258"/>
      <c r="J3" s="258"/>
      <c r="K3" s="90"/>
      <c r="L3" s="90"/>
      <c r="M3" s="275" t="str">
        <f>Proyecto!K3</f>
        <v>Fecha: 17 de septiembre de 2014</v>
      </c>
      <c r="N3" s="177"/>
      <c r="O3" s="177"/>
      <c r="P3" s="251"/>
      <c r="R3" s="11"/>
      <c r="S3" s="11"/>
      <c r="T3" s="11"/>
      <c r="U3" s="15"/>
      <c r="AE3" s="16"/>
    </row>
    <row r="4" spans="2:31" s="12" customFormat="1" ht="24" customHeight="1" x14ac:dyDescent="0.2">
      <c r="B4" s="283"/>
      <c r="C4" s="284"/>
      <c r="D4" s="279" t="s">
        <v>128</v>
      </c>
      <c r="E4" s="258"/>
      <c r="F4" s="258"/>
      <c r="G4" s="258"/>
      <c r="H4" s="258"/>
      <c r="I4" s="258"/>
      <c r="J4" s="258"/>
      <c r="K4" s="90"/>
      <c r="L4" s="90"/>
      <c r="M4" s="275" t="str">
        <f>Proyecto!K4</f>
        <v>Version 001</v>
      </c>
      <c r="N4" s="177"/>
      <c r="O4" s="177"/>
      <c r="P4" s="251"/>
      <c r="R4" s="11"/>
      <c r="U4" s="15"/>
      <c r="AE4" s="16"/>
    </row>
    <row r="5" spans="2:31" s="12" customFormat="1" ht="22.5" customHeight="1" thickBot="1" x14ac:dyDescent="0.25">
      <c r="B5" s="285"/>
      <c r="C5" s="286"/>
      <c r="D5" s="280" t="s">
        <v>130</v>
      </c>
      <c r="E5" s="261"/>
      <c r="F5" s="261"/>
      <c r="G5" s="261"/>
      <c r="H5" s="261"/>
      <c r="I5" s="261"/>
      <c r="J5" s="261"/>
      <c r="K5" s="92"/>
      <c r="L5" s="92"/>
      <c r="M5" s="276" t="s">
        <v>131</v>
      </c>
      <c r="N5" s="252"/>
      <c r="O5" s="252"/>
      <c r="P5" s="253"/>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50" t="s">
        <v>0</v>
      </c>
      <c r="C7" s="150"/>
      <c r="D7" s="287" t="str">
        <f>Proyecto!$E$7</f>
        <v>Racionalización de Trámites y procedimientos internos</v>
      </c>
      <c r="E7" s="287"/>
      <c r="F7" s="287"/>
      <c r="G7" s="287"/>
      <c r="H7" s="287"/>
      <c r="I7" s="287"/>
      <c r="J7" s="287"/>
      <c r="K7" s="287"/>
      <c r="L7" s="287"/>
      <c r="M7" s="287"/>
      <c r="N7" s="287"/>
      <c r="O7" s="287"/>
      <c r="P7" s="287"/>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99" t="s">
        <v>22</v>
      </c>
      <c r="C10" s="199"/>
      <c r="D10" s="199"/>
      <c r="E10" s="199"/>
      <c r="F10" s="199"/>
      <c r="G10" s="199"/>
      <c r="H10" s="199"/>
      <c r="I10" s="199"/>
      <c r="J10" s="199"/>
      <c r="K10" s="199"/>
      <c r="L10" s="199"/>
      <c r="M10" s="199"/>
      <c r="N10" s="199"/>
      <c r="O10" s="199"/>
      <c r="P10" s="199"/>
    </row>
    <row r="11" spans="2:31" ht="21.9" customHeight="1" x14ac:dyDescent="0.2">
      <c r="B11" s="194" t="s">
        <v>23</v>
      </c>
      <c r="C11" s="194"/>
      <c r="D11" s="194"/>
      <c r="E11" s="194"/>
      <c r="F11" s="194"/>
      <c r="G11" s="194"/>
      <c r="H11" s="194"/>
      <c r="I11" s="194"/>
      <c r="J11" s="194"/>
      <c r="K11" s="194"/>
      <c r="L11" s="194"/>
      <c r="M11" s="194"/>
      <c r="N11" s="194"/>
      <c r="O11" s="194"/>
      <c r="P11" s="194"/>
    </row>
    <row r="13" spans="2:31" ht="21.9" customHeight="1" x14ac:dyDescent="0.2">
      <c r="B13" s="199" t="s">
        <v>24</v>
      </c>
      <c r="C13" s="199"/>
      <c r="D13" s="199"/>
      <c r="E13" s="199"/>
      <c r="F13" s="199"/>
      <c r="G13" s="199"/>
      <c r="H13" s="199"/>
      <c r="I13" s="199"/>
      <c r="J13" s="199"/>
      <c r="K13" s="199"/>
      <c r="L13" s="199"/>
      <c r="M13" s="199"/>
      <c r="N13" s="199"/>
      <c r="O13" s="199"/>
      <c r="P13" s="199"/>
    </row>
    <row r="14" spans="2:31" ht="21.9" customHeight="1" x14ac:dyDescent="0.2">
      <c r="B14" s="194" t="s">
        <v>25</v>
      </c>
      <c r="C14" s="194"/>
      <c r="D14" s="194"/>
      <c r="E14" s="194"/>
      <c r="F14" s="194"/>
      <c r="G14" s="194"/>
      <c r="H14" s="194"/>
      <c r="I14" s="194"/>
      <c r="J14" s="194"/>
      <c r="K14" s="194"/>
      <c r="L14" s="194"/>
      <c r="M14" s="194"/>
      <c r="N14" s="194"/>
      <c r="O14" s="194"/>
      <c r="P14" s="194"/>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5"/>
  <sheetViews>
    <sheetView showGridLines="0" topLeftCell="A7" zoomScale="90" zoomScaleNormal="90" workbookViewId="0">
      <selection activeCell="F60" sqref="F6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64"/>
      <c r="C2" s="165"/>
      <c r="D2" s="166" t="s">
        <v>125</v>
      </c>
      <c r="E2" s="167"/>
      <c r="F2" s="167"/>
      <c r="G2" s="167"/>
      <c r="H2" s="167"/>
      <c r="I2" s="167"/>
      <c r="J2" s="168"/>
      <c r="K2" s="154" t="s">
        <v>126</v>
      </c>
      <c r="L2" s="195"/>
      <c r="M2" s="154" t="str">
        <f>Proyecto!K2</f>
        <v>Codigo: GC-F-015</v>
      </c>
      <c r="N2" s="190"/>
      <c r="O2" s="190"/>
      <c r="P2" s="155"/>
      <c r="R2" s="11"/>
      <c r="S2" s="11"/>
      <c r="T2" s="11"/>
      <c r="U2" s="15"/>
      <c r="AE2" s="16"/>
    </row>
    <row r="3" spans="2:31" s="12" customFormat="1" ht="23.25" customHeight="1" x14ac:dyDescent="0.2">
      <c r="B3" s="160"/>
      <c r="C3" s="161"/>
      <c r="D3" s="169" t="s">
        <v>127</v>
      </c>
      <c r="E3" s="170"/>
      <c r="F3" s="170"/>
      <c r="G3" s="170"/>
      <c r="H3" s="170"/>
      <c r="I3" s="170"/>
      <c r="J3" s="171"/>
      <c r="K3" s="156" t="s">
        <v>132</v>
      </c>
      <c r="L3" s="186"/>
      <c r="M3" s="191" t="str">
        <f>Proyecto!K3</f>
        <v>Fecha: 17 de septiembre de 2014</v>
      </c>
      <c r="N3" s="192"/>
      <c r="O3" s="192"/>
      <c r="P3" s="193"/>
      <c r="R3" s="11"/>
      <c r="S3" s="11"/>
      <c r="T3" s="11"/>
      <c r="U3" s="15"/>
      <c r="AE3" s="16"/>
    </row>
    <row r="4" spans="2:31" s="12" customFormat="1" ht="24" customHeight="1" x14ac:dyDescent="0.2">
      <c r="B4" s="160"/>
      <c r="C4" s="161"/>
      <c r="D4" s="169" t="s">
        <v>128</v>
      </c>
      <c r="E4" s="170"/>
      <c r="F4" s="170"/>
      <c r="G4" s="170"/>
      <c r="H4" s="170"/>
      <c r="I4" s="170"/>
      <c r="J4" s="171"/>
      <c r="K4" s="156" t="s">
        <v>129</v>
      </c>
      <c r="L4" s="186"/>
      <c r="M4" s="156" t="str">
        <f>Proyecto!K4</f>
        <v>Version 001</v>
      </c>
      <c r="N4" s="194"/>
      <c r="O4" s="194"/>
      <c r="P4" s="157"/>
      <c r="R4" s="11"/>
      <c r="U4" s="15"/>
      <c r="AE4" s="16"/>
    </row>
    <row r="5" spans="2:31" s="12" customFormat="1" ht="22.5" customHeight="1" thickBot="1" x14ac:dyDescent="0.25">
      <c r="B5" s="162"/>
      <c r="C5" s="163"/>
      <c r="D5" s="172" t="s">
        <v>130</v>
      </c>
      <c r="E5" s="173"/>
      <c r="F5" s="173"/>
      <c r="G5" s="173"/>
      <c r="H5" s="173"/>
      <c r="I5" s="173"/>
      <c r="J5" s="174"/>
      <c r="K5" s="158" t="s">
        <v>131</v>
      </c>
      <c r="L5" s="189"/>
      <c r="M5" s="183" t="s">
        <v>131</v>
      </c>
      <c r="N5" s="184"/>
      <c r="O5" s="184"/>
      <c r="P5" s="18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50" t="s">
        <v>0</v>
      </c>
      <c r="C7" s="150"/>
      <c r="D7" s="186" t="s">
        <v>219</v>
      </c>
      <c r="E7" s="187"/>
      <c r="F7" s="187"/>
      <c r="G7" s="187"/>
      <c r="H7" s="187"/>
      <c r="I7" s="187"/>
      <c r="J7" s="187"/>
      <c r="K7" s="187"/>
      <c r="L7" s="187"/>
      <c r="M7" s="187"/>
      <c r="N7" s="187"/>
      <c r="O7" s="187"/>
      <c r="P7" s="188"/>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81" t="s">
        <v>26</v>
      </c>
      <c r="C9" s="182"/>
      <c r="D9" s="178" t="s">
        <v>136</v>
      </c>
      <c r="E9" s="179"/>
      <c r="F9" s="179"/>
      <c r="G9" s="179"/>
      <c r="H9" s="179"/>
      <c r="I9" s="179"/>
      <c r="J9" s="179"/>
      <c r="K9" s="179"/>
      <c r="L9" s="179"/>
      <c r="M9" s="179"/>
      <c r="N9" s="179"/>
      <c r="O9" s="179"/>
      <c r="P9" s="180"/>
      <c r="AE9" s="1"/>
    </row>
    <row r="10" spans="2:31" customFormat="1" ht="7.5" customHeight="1" x14ac:dyDescent="0.25"/>
    <row r="11" spans="2:31" ht="39.75" customHeight="1" x14ac:dyDescent="0.25">
      <c r="B11" s="181" t="s">
        <v>27</v>
      </c>
      <c r="C11" s="182"/>
      <c r="D11" s="177" t="s">
        <v>188</v>
      </c>
      <c r="E11" s="177"/>
      <c r="F11" s="177"/>
      <c r="G11" s="177"/>
      <c r="H11" s="177"/>
      <c r="I11" s="177"/>
      <c r="J11" s="177"/>
      <c r="K11" s="177"/>
      <c r="L11" s="177"/>
      <c r="M11" s="177"/>
      <c r="N11" s="177"/>
      <c r="O11" s="177"/>
      <c r="P11" s="177"/>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5" t="s">
        <v>107</v>
      </c>
      <c r="C13" s="175"/>
      <c r="D13" s="49" t="s">
        <v>1</v>
      </c>
      <c r="E13" s="177" t="s">
        <v>220</v>
      </c>
      <c r="F13" s="177"/>
      <c r="G13" s="177"/>
      <c r="H13" s="177"/>
      <c r="I13" s="177"/>
      <c r="J13" s="177"/>
      <c r="K13" s="177"/>
      <c r="L13" s="177"/>
      <c r="M13" s="177"/>
      <c r="N13" s="177"/>
      <c r="O13" s="177"/>
      <c r="P13" s="177"/>
      <c r="AE13" s="1"/>
    </row>
    <row r="14" spans="2:31" s="52" customFormat="1" ht="21" customHeight="1" x14ac:dyDescent="0.25">
      <c r="B14" s="176"/>
      <c r="C14" s="176"/>
      <c r="D14" s="50" t="s">
        <v>109</v>
      </c>
      <c r="E14" s="177"/>
      <c r="F14" s="177"/>
      <c r="G14" s="177"/>
      <c r="H14" s="177"/>
      <c r="I14" s="177"/>
      <c r="J14" s="177"/>
      <c r="K14" s="177"/>
      <c r="L14" s="177"/>
      <c r="M14" s="177"/>
      <c r="N14" s="177"/>
      <c r="O14" s="177"/>
      <c r="P14" s="177"/>
      <c r="R14" s="11"/>
      <c r="U14" s="11"/>
    </row>
    <row r="15" spans="2:31" s="52" customFormat="1" ht="5.25" customHeight="1" x14ac:dyDescent="0.25">
      <c r="B15" s="10"/>
      <c r="C15" s="10"/>
      <c r="D15" s="51"/>
      <c r="E15" s="51"/>
      <c r="F15" s="51"/>
      <c r="G15" s="51"/>
      <c r="H15" s="51"/>
      <c r="I15" s="51"/>
      <c r="J15" s="51"/>
      <c r="K15" s="51"/>
      <c r="L15" s="51"/>
      <c r="M15" s="51"/>
      <c r="N15" s="51"/>
      <c r="O15" s="51"/>
      <c r="P15" s="51"/>
      <c r="R15" s="11"/>
      <c r="U15" s="11"/>
    </row>
    <row r="16" spans="2:31" ht="22.5" customHeight="1" x14ac:dyDescent="0.25">
      <c r="B16" s="175" t="s">
        <v>107</v>
      </c>
      <c r="C16" s="175"/>
      <c r="D16" s="53" t="s">
        <v>1</v>
      </c>
      <c r="E16" s="177" t="s">
        <v>141</v>
      </c>
      <c r="F16" s="177"/>
      <c r="G16" s="177"/>
      <c r="H16" s="177"/>
      <c r="I16" s="177"/>
      <c r="J16" s="177"/>
      <c r="K16" s="177"/>
      <c r="L16" s="177"/>
      <c r="M16" s="177"/>
      <c r="N16" s="177"/>
      <c r="O16" s="177"/>
      <c r="P16" s="177"/>
      <c r="AE16" s="1"/>
    </row>
    <row r="17" spans="2:31" s="56" customFormat="1" ht="21" customHeight="1" x14ac:dyDescent="0.25">
      <c r="B17" s="176"/>
      <c r="C17" s="176"/>
      <c r="D17" s="54" t="s">
        <v>110</v>
      </c>
      <c r="E17" s="177"/>
      <c r="F17" s="177"/>
      <c r="G17" s="177"/>
      <c r="H17" s="177"/>
      <c r="I17" s="177"/>
      <c r="J17" s="177"/>
      <c r="K17" s="177"/>
      <c r="L17" s="177"/>
      <c r="M17" s="177"/>
      <c r="N17" s="177"/>
      <c r="O17" s="177"/>
      <c r="P17" s="177"/>
      <c r="R17" s="11"/>
      <c r="U17" s="11"/>
    </row>
    <row r="18" spans="2:31" s="56" customFormat="1" ht="5.25" customHeight="1" x14ac:dyDescent="0.25">
      <c r="B18" s="10"/>
      <c r="C18" s="10"/>
      <c r="D18" s="55"/>
      <c r="E18" s="55"/>
      <c r="F18" s="55"/>
      <c r="G18" s="55"/>
      <c r="H18" s="55"/>
      <c r="I18" s="55"/>
      <c r="J18" s="55"/>
      <c r="K18" s="55"/>
      <c r="L18" s="55"/>
      <c r="M18" s="55"/>
      <c r="N18" s="55"/>
      <c r="O18" s="55"/>
      <c r="P18" s="55"/>
      <c r="R18" s="11"/>
      <c r="U18" s="11"/>
    </row>
    <row r="19" spans="2:31" ht="22.5" customHeight="1" x14ac:dyDescent="0.25">
      <c r="B19" s="175" t="s">
        <v>107</v>
      </c>
      <c r="C19" s="175"/>
      <c r="D19" s="53" t="s">
        <v>1</v>
      </c>
      <c r="E19" s="177" t="s">
        <v>196</v>
      </c>
      <c r="F19" s="177"/>
      <c r="G19" s="177"/>
      <c r="H19" s="177"/>
      <c r="I19" s="177"/>
      <c r="J19" s="177"/>
      <c r="K19" s="177"/>
      <c r="L19" s="177"/>
      <c r="M19" s="177"/>
      <c r="N19" s="177"/>
      <c r="O19" s="177"/>
      <c r="P19" s="177"/>
      <c r="AE19" s="1"/>
    </row>
    <row r="20" spans="2:31" s="56" customFormat="1" ht="21" customHeight="1" x14ac:dyDescent="0.25">
      <c r="B20" s="176"/>
      <c r="C20" s="176"/>
      <c r="D20" s="54" t="s">
        <v>110</v>
      </c>
      <c r="E20" s="177"/>
      <c r="F20" s="177"/>
      <c r="G20" s="177"/>
      <c r="H20" s="177"/>
      <c r="I20" s="177"/>
      <c r="J20" s="177"/>
      <c r="K20" s="177"/>
      <c r="L20" s="177"/>
      <c r="M20" s="177"/>
      <c r="N20" s="177"/>
      <c r="O20" s="177"/>
      <c r="P20" s="177"/>
      <c r="R20" s="11"/>
      <c r="U20" s="11"/>
    </row>
    <row r="21" spans="2:31" s="56" customFormat="1" ht="12" customHeight="1" x14ac:dyDescent="0.25">
      <c r="B21" s="10"/>
      <c r="C21" s="10"/>
      <c r="D21" s="55"/>
      <c r="E21" s="55"/>
      <c r="F21" s="55"/>
      <c r="G21" s="55"/>
      <c r="H21" s="55"/>
      <c r="I21" s="55"/>
      <c r="J21" s="55"/>
      <c r="K21" s="55"/>
      <c r="L21" s="55"/>
      <c r="M21" s="55"/>
      <c r="N21" s="55"/>
      <c r="O21" s="55"/>
      <c r="P21" s="55"/>
      <c r="R21" s="11"/>
      <c r="U21" s="11"/>
    </row>
    <row r="22" spans="2:31" ht="21" customHeight="1" x14ac:dyDescent="0.2">
      <c r="B22" s="175" t="s">
        <v>107</v>
      </c>
      <c r="C22" s="175"/>
      <c r="D22" s="121" t="s">
        <v>1</v>
      </c>
      <c r="E22" s="177" t="s">
        <v>142</v>
      </c>
      <c r="F22" s="177"/>
      <c r="G22" s="177"/>
      <c r="H22" s="177"/>
      <c r="I22" s="177"/>
      <c r="J22" s="177"/>
      <c r="K22" s="177"/>
      <c r="L22" s="177"/>
      <c r="M22" s="177"/>
      <c r="N22" s="177"/>
      <c r="O22" s="177"/>
      <c r="P22" s="177"/>
    </row>
    <row r="23" spans="2:31" ht="25.5" customHeight="1" x14ac:dyDescent="0.2">
      <c r="B23" s="176"/>
      <c r="C23" s="176"/>
      <c r="D23" s="122" t="s">
        <v>110</v>
      </c>
      <c r="E23" s="177"/>
      <c r="F23" s="177"/>
      <c r="G23" s="177"/>
      <c r="H23" s="177"/>
      <c r="I23" s="177"/>
      <c r="J23" s="177"/>
      <c r="K23" s="177"/>
      <c r="L23" s="177"/>
      <c r="M23" s="177"/>
      <c r="N23" s="177"/>
      <c r="O23" s="177"/>
      <c r="P23" s="177"/>
    </row>
    <row r="24" spans="2:31" ht="7.5" customHeight="1" x14ac:dyDescent="0.2"/>
    <row r="25" spans="2:31" ht="12" x14ac:dyDescent="0.2">
      <c r="B25" s="175" t="s">
        <v>107</v>
      </c>
      <c r="C25" s="175"/>
      <c r="D25" s="138" t="s">
        <v>1</v>
      </c>
      <c r="E25" s="177" t="s">
        <v>221</v>
      </c>
      <c r="F25" s="177"/>
      <c r="G25" s="177"/>
      <c r="H25" s="177"/>
      <c r="I25" s="177"/>
      <c r="J25" s="177"/>
      <c r="K25" s="177"/>
      <c r="L25" s="177"/>
      <c r="M25" s="177"/>
      <c r="N25" s="177"/>
      <c r="O25" s="177"/>
      <c r="P25" s="177"/>
    </row>
    <row r="26" spans="2:31" x14ac:dyDescent="0.2">
      <c r="B26" s="176"/>
      <c r="C26" s="176"/>
      <c r="D26" s="139" t="s">
        <v>110</v>
      </c>
      <c r="E26" s="177"/>
      <c r="F26" s="177"/>
      <c r="G26" s="177"/>
      <c r="H26" s="177"/>
      <c r="I26" s="177"/>
      <c r="J26" s="177"/>
      <c r="K26" s="177"/>
      <c r="L26" s="177"/>
      <c r="M26" s="177"/>
      <c r="N26" s="177"/>
      <c r="O26" s="177"/>
      <c r="P26" s="177"/>
    </row>
    <row r="27" spans="2:31" x14ac:dyDescent="0.2">
      <c r="B27" s="10"/>
      <c r="C27" s="10"/>
      <c r="D27" s="141"/>
      <c r="E27" s="141"/>
      <c r="F27" s="141"/>
      <c r="G27" s="141"/>
      <c r="H27" s="141"/>
      <c r="I27" s="141"/>
      <c r="J27" s="141"/>
      <c r="K27" s="141"/>
      <c r="L27" s="141"/>
      <c r="M27" s="141"/>
      <c r="N27" s="141"/>
      <c r="O27" s="141"/>
      <c r="P27" s="141"/>
    </row>
    <row r="28" spans="2:31" ht="12" x14ac:dyDescent="0.2">
      <c r="B28" s="175" t="s">
        <v>107</v>
      </c>
      <c r="C28" s="175"/>
      <c r="D28" s="138" t="s">
        <v>1</v>
      </c>
      <c r="E28" s="177" t="s">
        <v>222</v>
      </c>
      <c r="F28" s="177"/>
      <c r="G28" s="177"/>
      <c r="H28" s="177"/>
      <c r="I28" s="177"/>
      <c r="J28" s="177"/>
      <c r="K28" s="177"/>
      <c r="L28" s="177"/>
      <c r="M28" s="177"/>
      <c r="N28" s="177"/>
      <c r="O28" s="177"/>
      <c r="P28" s="177"/>
    </row>
    <row r="29" spans="2:31" x14ac:dyDescent="0.2">
      <c r="B29" s="176"/>
      <c r="C29" s="176"/>
      <c r="D29" s="139" t="s">
        <v>110</v>
      </c>
      <c r="E29" s="177"/>
      <c r="F29" s="177"/>
      <c r="G29" s="177"/>
      <c r="H29" s="177"/>
      <c r="I29" s="177"/>
      <c r="J29" s="177"/>
      <c r="K29" s="177"/>
      <c r="L29" s="177"/>
      <c r="M29" s="177"/>
      <c r="N29" s="177"/>
      <c r="O29" s="177"/>
      <c r="P29" s="177"/>
    </row>
    <row r="30" spans="2:31" x14ac:dyDescent="0.2">
      <c r="B30" s="10"/>
      <c r="C30" s="10"/>
      <c r="D30" s="141"/>
      <c r="E30" s="141"/>
      <c r="F30" s="141"/>
      <c r="G30" s="141"/>
      <c r="H30" s="141"/>
      <c r="I30" s="141"/>
      <c r="J30" s="141"/>
      <c r="K30" s="141"/>
      <c r="L30" s="141"/>
      <c r="M30" s="141"/>
      <c r="N30" s="141"/>
      <c r="O30" s="141"/>
      <c r="P30" s="141"/>
    </row>
    <row r="31" spans="2:31" ht="12" x14ac:dyDescent="0.2">
      <c r="B31" s="175" t="s">
        <v>107</v>
      </c>
      <c r="C31" s="175"/>
      <c r="D31" s="138" t="s">
        <v>1</v>
      </c>
      <c r="E31" s="177" t="s">
        <v>223</v>
      </c>
      <c r="F31" s="177"/>
      <c r="G31" s="177"/>
      <c r="H31" s="177"/>
      <c r="I31" s="177"/>
      <c r="J31" s="177"/>
      <c r="K31" s="177"/>
      <c r="L31" s="177"/>
      <c r="M31" s="177"/>
      <c r="N31" s="177"/>
      <c r="O31" s="177"/>
      <c r="P31" s="177"/>
    </row>
    <row r="32" spans="2:31" x14ac:dyDescent="0.2">
      <c r="B32" s="176"/>
      <c r="C32" s="176"/>
      <c r="D32" s="139" t="s">
        <v>110</v>
      </c>
      <c r="E32" s="177"/>
      <c r="F32" s="177"/>
      <c r="G32" s="177"/>
      <c r="H32" s="177"/>
      <c r="I32" s="177"/>
      <c r="J32" s="177"/>
      <c r="K32" s="177"/>
      <c r="L32" s="177"/>
      <c r="M32" s="177"/>
      <c r="N32" s="177"/>
      <c r="O32" s="177"/>
      <c r="P32" s="177"/>
    </row>
    <row r="34" spans="2:16" ht="12" x14ac:dyDescent="0.2">
      <c r="B34" s="175" t="s">
        <v>107</v>
      </c>
      <c r="C34" s="175"/>
      <c r="D34" s="138" t="s">
        <v>1</v>
      </c>
      <c r="E34" s="177" t="s">
        <v>224</v>
      </c>
      <c r="F34" s="177"/>
      <c r="G34" s="177"/>
      <c r="H34" s="177"/>
      <c r="I34" s="177"/>
      <c r="J34" s="177"/>
      <c r="K34" s="177"/>
      <c r="L34" s="177"/>
      <c r="M34" s="177"/>
      <c r="N34" s="177"/>
      <c r="O34" s="177"/>
      <c r="P34" s="177"/>
    </row>
    <row r="35" spans="2:16" x14ac:dyDescent="0.2">
      <c r="B35" s="176"/>
      <c r="C35" s="176"/>
      <c r="D35" s="139" t="s">
        <v>110</v>
      </c>
      <c r="E35" s="177"/>
      <c r="F35" s="177"/>
      <c r="G35" s="177"/>
      <c r="H35" s="177"/>
      <c r="I35" s="177"/>
      <c r="J35" s="177"/>
      <c r="K35" s="177"/>
      <c r="L35" s="177"/>
      <c r="M35" s="177"/>
      <c r="N35" s="177"/>
      <c r="O35" s="177"/>
      <c r="P35" s="177"/>
    </row>
  </sheetData>
  <mergeCells count="38">
    <mergeCell ref="E19:P20"/>
    <mergeCell ref="B13:C14"/>
    <mergeCell ref="B2:C2"/>
    <mergeCell ref="B3:C3"/>
    <mergeCell ref="B4:C4"/>
    <mergeCell ref="M2:P2"/>
    <mergeCell ref="M3:P3"/>
    <mergeCell ref="M4:P4"/>
    <mergeCell ref="D2:J2"/>
    <mergeCell ref="K2:L2"/>
    <mergeCell ref="D3:J3"/>
    <mergeCell ref="K3:L3"/>
    <mergeCell ref="D4:J4"/>
    <mergeCell ref="K4:L4"/>
    <mergeCell ref="B22:C23"/>
    <mergeCell ref="E22:P23"/>
    <mergeCell ref="B5:C5"/>
    <mergeCell ref="D11:P11"/>
    <mergeCell ref="D9:P9"/>
    <mergeCell ref="B7:C7"/>
    <mergeCell ref="B11:C11"/>
    <mergeCell ref="B9:C9"/>
    <mergeCell ref="M5:P5"/>
    <mergeCell ref="D7:P7"/>
    <mergeCell ref="D5:J5"/>
    <mergeCell ref="K5:L5"/>
    <mergeCell ref="E13:P14"/>
    <mergeCell ref="B16:C17"/>
    <mergeCell ref="E16:P17"/>
    <mergeCell ref="B19:C20"/>
    <mergeCell ref="B34:C35"/>
    <mergeCell ref="E34:P35"/>
    <mergeCell ref="B25:C26"/>
    <mergeCell ref="E25:P26"/>
    <mergeCell ref="B28:C29"/>
    <mergeCell ref="E28:P29"/>
    <mergeCell ref="B31:C32"/>
    <mergeCell ref="E31:P32"/>
  </mergeCells>
  <dataValidations count="1">
    <dataValidation type="whole" allowBlank="1" showInputMessage="1" showErrorMessage="1" sqref="G24:M24 O24:P24 O33:P33 G33:M33 G36:M65472 W22:AC65472 Q22:U35 O36:U65472">
      <formula1>1</formula1>
      <formula2>5</formula2>
    </dataValidation>
  </dataValidations>
  <pageMargins left="0.39370078740157483" right="0.39370078740157483" top="0.74803149606299213" bottom="0.74803149606299213" header="0.31496062992125984" footer="0.31496062992125984"/>
  <pageSetup scale="77" fitToHeight="0" orientation="landscape" horizontalDpi="4294967295" verticalDpi="4294967295"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 D26 D29 D32 D35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41"/>
  <sheetViews>
    <sheetView showGridLines="0" topLeftCell="A10" zoomScale="90" zoomScaleNormal="90" workbookViewId="0">
      <selection activeCell="H20" sqref="H20"/>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64"/>
      <c r="C2" s="165"/>
      <c r="D2" s="202" t="s">
        <v>125</v>
      </c>
      <c r="E2" s="203"/>
      <c r="F2" s="203"/>
      <c r="G2" s="203"/>
      <c r="H2" s="204"/>
      <c r="I2" s="70" t="str">
        <f>Proyecto!K2</f>
        <v>Codigo: GC-F-015</v>
      </c>
      <c r="J2" s="25"/>
      <c r="K2" s="25"/>
      <c r="L2" s="25"/>
      <c r="M2" s="68"/>
      <c r="N2" s="68"/>
      <c r="T2" s="16"/>
    </row>
    <row r="3" spans="2:24" s="21" customFormat="1" ht="23.25" customHeight="1" thickBot="1" x14ac:dyDescent="0.25">
      <c r="B3" s="160"/>
      <c r="C3" s="161"/>
      <c r="D3" s="202" t="s">
        <v>127</v>
      </c>
      <c r="E3" s="203"/>
      <c r="F3" s="203"/>
      <c r="G3" s="203"/>
      <c r="H3" s="204"/>
      <c r="I3" s="71" t="str">
        <f>Proyecto!K3</f>
        <v>Fecha: 17 de septiembre de 2014</v>
      </c>
      <c r="J3" s="25"/>
      <c r="K3" s="25"/>
      <c r="L3" s="25"/>
      <c r="M3" s="68"/>
      <c r="N3" s="68"/>
      <c r="T3" s="16"/>
    </row>
    <row r="4" spans="2:24" s="21" customFormat="1" ht="24" customHeight="1" thickBot="1" x14ac:dyDescent="0.25">
      <c r="B4" s="160"/>
      <c r="C4" s="161"/>
      <c r="D4" s="202" t="s">
        <v>128</v>
      </c>
      <c r="E4" s="203"/>
      <c r="F4" s="203"/>
      <c r="G4" s="203"/>
      <c r="H4" s="204"/>
      <c r="I4" s="71" t="str">
        <f>Proyecto!K4</f>
        <v>Version 001</v>
      </c>
      <c r="J4" s="25"/>
      <c r="K4" s="25"/>
      <c r="L4" s="25"/>
      <c r="M4" s="68"/>
      <c r="N4" s="68"/>
      <c r="T4" s="16"/>
    </row>
    <row r="5" spans="2:24" s="21" customFormat="1" ht="22.5" customHeight="1" thickBot="1" x14ac:dyDescent="0.25">
      <c r="B5" s="162"/>
      <c r="C5" s="163"/>
      <c r="D5" s="205" t="s">
        <v>130</v>
      </c>
      <c r="E5" s="206"/>
      <c r="F5" s="206"/>
      <c r="G5" s="206"/>
      <c r="H5" s="207"/>
      <c r="I5" s="72" t="s">
        <v>131</v>
      </c>
      <c r="J5" s="25"/>
      <c r="K5" s="25"/>
      <c r="L5" s="25"/>
      <c r="M5" s="68"/>
      <c r="N5" s="68"/>
      <c r="T5" s="16"/>
    </row>
    <row r="6" spans="2:24" ht="5.25" customHeight="1" x14ac:dyDescent="0.2">
      <c r="B6" s="20"/>
      <c r="C6" s="20"/>
      <c r="D6" s="20"/>
      <c r="E6" s="20"/>
      <c r="F6" s="20"/>
      <c r="G6" s="48"/>
      <c r="H6" s="20"/>
      <c r="I6" s="20"/>
    </row>
    <row r="7" spans="2:24" ht="29.25" customHeight="1" x14ac:dyDescent="0.25">
      <c r="B7" s="150" t="s">
        <v>0</v>
      </c>
      <c r="C7" s="150"/>
      <c r="D7" s="186" t="str">
        <f>+'Justificación - Objetivo'!D7:P7</f>
        <v xml:space="preserve">Racionalización de Trámites y procedimientos internos y consolidación, seguimiento y reportes de la Estrategia de Racionalización de Trámites de la Superintendencia de Sociedades ante el DAFP. </v>
      </c>
      <c r="E7" s="187"/>
      <c r="F7" s="187"/>
      <c r="G7" s="187"/>
      <c r="H7" s="187"/>
      <c r="I7" s="188"/>
      <c r="X7" s="1"/>
    </row>
    <row r="8" spans="2:24" s="21" customFormat="1" ht="10.5" customHeight="1" x14ac:dyDescent="0.25">
      <c r="B8" s="10"/>
      <c r="C8" s="10"/>
      <c r="D8" s="6"/>
      <c r="E8" s="6"/>
      <c r="F8" s="6"/>
      <c r="G8" s="6"/>
      <c r="H8" s="6"/>
      <c r="I8" s="6"/>
      <c r="N8" s="25"/>
    </row>
    <row r="9" spans="2:24" ht="18.75" customHeight="1" x14ac:dyDescent="0.25">
      <c r="B9" s="199" t="s">
        <v>113</v>
      </c>
      <c r="C9" s="199"/>
      <c r="D9" s="199"/>
      <c r="E9" s="199"/>
      <c r="F9" s="199"/>
      <c r="G9" s="199"/>
      <c r="H9" s="199"/>
      <c r="I9" s="199"/>
      <c r="X9" s="1"/>
    </row>
    <row r="10" spans="2:24" ht="28.5" customHeight="1" x14ac:dyDescent="0.25">
      <c r="B10" s="197" t="s">
        <v>28</v>
      </c>
      <c r="C10" s="197"/>
      <c r="D10" s="198" t="s">
        <v>189</v>
      </c>
      <c r="E10" s="198"/>
      <c r="F10" s="198"/>
      <c r="G10" s="198"/>
      <c r="H10" s="198"/>
      <c r="I10" s="198"/>
      <c r="X10" s="1"/>
    </row>
    <row r="11" spans="2:24" ht="22.5" customHeight="1" x14ac:dyDescent="0.25">
      <c r="B11" s="197" t="s">
        <v>1</v>
      </c>
      <c r="C11" s="197"/>
      <c r="D11" s="197" t="s">
        <v>2</v>
      </c>
      <c r="E11" s="197"/>
      <c r="F11" s="34" t="s">
        <v>3</v>
      </c>
      <c r="G11" s="49" t="s">
        <v>111</v>
      </c>
      <c r="H11" s="49" t="s">
        <v>4</v>
      </c>
      <c r="I11" s="49" t="s">
        <v>112</v>
      </c>
      <c r="X11" s="1"/>
    </row>
    <row r="12" spans="2:24" ht="56.25" customHeight="1" x14ac:dyDescent="0.25">
      <c r="B12" s="198" t="s">
        <v>53</v>
      </c>
      <c r="C12" s="198"/>
      <c r="D12" s="198" t="s">
        <v>191</v>
      </c>
      <c r="E12" s="198"/>
      <c r="F12" s="127">
        <v>1</v>
      </c>
      <c r="G12" s="50" t="s">
        <v>119</v>
      </c>
      <c r="H12" s="50" t="s">
        <v>54</v>
      </c>
      <c r="I12" s="50" t="s">
        <v>190</v>
      </c>
      <c r="X12" s="1"/>
    </row>
    <row r="13" spans="2:24" ht="56.25" customHeight="1" x14ac:dyDescent="0.25">
      <c r="B13" s="198" t="s">
        <v>55</v>
      </c>
      <c r="C13" s="198"/>
      <c r="D13" s="200" t="s">
        <v>191</v>
      </c>
      <c r="E13" s="201"/>
      <c r="F13" s="127">
        <v>1</v>
      </c>
      <c r="G13" s="139" t="s">
        <v>119</v>
      </c>
      <c r="H13" s="139" t="s">
        <v>54</v>
      </c>
      <c r="I13" s="139" t="s">
        <v>192</v>
      </c>
      <c r="X13" s="1"/>
    </row>
    <row r="14" spans="2:24" ht="96" customHeight="1" x14ac:dyDescent="0.25">
      <c r="B14" s="198" t="s">
        <v>55</v>
      </c>
      <c r="C14" s="198"/>
      <c r="D14" s="200" t="s">
        <v>191</v>
      </c>
      <c r="E14" s="201"/>
      <c r="F14" s="127">
        <v>1</v>
      </c>
      <c r="G14" s="122" t="s">
        <v>121</v>
      </c>
      <c r="H14" s="122" t="s">
        <v>54</v>
      </c>
      <c r="I14" s="122" t="s">
        <v>225</v>
      </c>
      <c r="X14" s="1"/>
    </row>
    <row r="15" spans="2:24" ht="33" customHeight="1" x14ac:dyDescent="0.25">
      <c r="B15" s="197" t="s">
        <v>5</v>
      </c>
      <c r="C15" s="197"/>
      <c r="D15" s="198" t="s">
        <v>137</v>
      </c>
      <c r="E15" s="198"/>
      <c r="F15" s="198"/>
      <c r="G15" s="198"/>
      <c r="H15" s="198"/>
      <c r="I15" s="198"/>
      <c r="X15" s="1"/>
    </row>
    <row r="22" spans="8:15" x14ac:dyDescent="0.2">
      <c r="H22" s="119"/>
      <c r="I22" s="196"/>
      <c r="J22" s="119"/>
      <c r="K22" s="119"/>
      <c r="L22" s="119"/>
      <c r="M22" s="119"/>
      <c r="N22" s="25"/>
      <c r="O22" s="119"/>
    </row>
    <row r="23" spans="8:15" x14ac:dyDescent="0.2">
      <c r="H23" s="119"/>
      <c r="I23" s="196"/>
      <c r="J23" s="119"/>
      <c r="K23" s="119"/>
      <c r="L23" s="119"/>
      <c r="M23" s="119"/>
      <c r="N23" s="25"/>
      <c r="O23" s="119"/>
    </row>
    <row r="24" spans="8:15" x14ac:dyDescent="0.2">
      <c r="H24" s="119"/>
      <c r="I24" s="196"/>
      <c r="J24" s="119"/>
      <c r="K24" s="119"/>
      <c r="L24" s="119"/>
      <c r="M24" s="119"/>
      <c r="N24" s="25"/>
      <c r="O24" s="119"/>
    </row>
    <row r="25" spans="8:15" x14ac:dyDescent="0.2">
      <c r="H25" s="119"/>
      <c r="I25" s="196"/>
      <c r="J25" s="119"/>
      <c r="K25" s="119"/>
      <c r="L25" s="119"/>
      <c r="M25" s="119"/>
      <c r="N25" s="25"/>
      <c r="O25" s="119"/>
    </row>
    <row r="26" spans="8:15" x14ac:dyDescent="0.2">
      <c r="H26" s="119"/>
      <c r="I26" s="196"/>
      <c r="J26" s="119"/>
      <c r="K26" s="119"/>
      <c r="L26" s="119"/>
      <c r="M26" s="119"/>
      <c r="N26" s="25"/>
      <c r="O26" s="119"/>
    </row>
    <row r="27" spans="8:15" x14ac:dyDescent="0.2">
      <c r="H27" s="119"/>
      <c r="I27" s="196"/>
      <c r="J27" s="119"/>
      <c r="K27" s="119"/>
      <c r="L27" s="119"/>
      <c r="M27" s="119"/>
      <c r="N27" s="25"/>
      <c r="O27" s="119"/>
    </row>
    <row r="28" spans="8:15" x14ac:dyDescent="0.2">
      <c r="H28" s="119"/>
      <c r="I28" s="196"/>
      <c r="J28" s="119"/>
      <c r="K28" s="119"/>
      <c r="L28" s="119"/>
      <c r="M28" s="119"/>
      <c r="N28" s="25"/>
      <c r="O28" s="119"/>
    </row>
    <row r="29" spans="8:15" x14ac:dyDescent="0.2">
      <c r="H29" s="119"/>
      <c r="I29" s="196"/>
      <c r="J29" s="119"/>
      <c r="K29" s="119"/>
      <c r="L29" s="119"/>
      <c r="M29" s="119"/>
      <c r="N29" s="25"/>
      <c r="O29" s="119"/>
    </row>
    <row r="30" spans="8:15" x14ac:dyDescent="0.2">
      <c r="H30" s="119"/>
      <c r="I30" s="196"/>
      <c r="J30" s="119"/>
      <c r="K30" s="119"/>
      <c r="L30" s="119"/>
      <c r="M30" s="119"/>
      <c r="N30" s="25"/>
      <c r="O30" s="119"/>
    </row>
    <row r="31" spans="8:15" x14ac:dyDescent="0.2">
      <c r="H31" s="119"/>
      <c r="I31" s="196"/>
      <c r="J31" s="119"/>
      <c r="K31" s="119"/>
      <c r="L31" s="119"/>
      <c r="M31" s="119"/>
      <c r="N31" s="25"/>
      <c r="O31" s="119"/>
    </row>
    <row r="32" spans="8:15" x14ac:dyDescent="0.2">
      <c r="H32" s="119"/>
      <c r="I32" s="196"/>
      <c r="J32" s="119"/>
      <c r="K32" s="119"/>
      <c r="L32" s="119"/>
      <c r="M32" s="119"/>
      <c r="N32" s="25"/>
      <c r="O32" s="119"/>
    </row>
    <row r="33" spans="8:15" x14ac:dyDescent="0.2">
      <c r="H33" s="119"/>
      <c r="I33" s="196"/>
      <c r="J33" s="119"/>
      <c r="K33" s="119"/>
      <c r="L33" s="119"/>
      <c r="M33" s="119"/>
      <c r="N33" s="25"/>
      <c r="O33" s="119"/>
    </row>
    <row r="34" spans="8:15" x14ac:dyDescent="0.2">
      <c r="H34" s="119"/>
      <c r="I34" s="196"/>
      <c r="J34" s="119"/>
      <c r="K34" s="119"/>
      <c r="L34" s="119"/>
      <c r="M34" s="119"/>
      <c r="N34" s="25"/>
      <c r="O34" s="119"/>
    </row>
    <row r="35" spans="8:15" x14ac:dyDescent="0.2">
      <c r="H35" s="119"/>
      <c r="I35" s="196"/>
      <c r="J35" s="119"/>
      <c r="K35" s="119"/>
      <c r="L35" s="119"/>
      <c r="M35" s="119"/>
      <c r="N35" s="25"/>
      <c r="O35" s="119"/>
    </row>
    <row r="36" spans="8:15" x14ac:dyDescent="0.2">
      <c r="H36" s="119"/>
      <c r="I36" s="196"/>
      <c r="J36" s="119"/>
      <c r="K36" s="119"/>
      <c r="L36" s="119"/>
      <c r="M36" s="119"/>
      <c r="N36" s="25"/>
      <c r="O36" s="119"/>
    </row>
    <row r="37" spans="8:15" x14ac:dyDescent="0.2">
      <c r="H37" s="119"/>
      <c r="I37" s="196"/>
      <c r="J37" s="119"/>
      <c r="K37" s="119"/>
      <c r="L37" s="119"/>
      <c r="M37" s="119"/>
      <c r="N37" s="25"/>
      <c r="O37" s="119"/>
    </row>
    <row r="38" spans="8:15" x14ac:dyDescent="0.2">
      <c r="H38" s="119"/>
      <c r="I38" s="196"/>
      <c r="J38" s="119"/>
      <c r="K38" s="119"/>
      <c r="L38" s="119"/>
      <c r="M38" s="119"/>
      <c r="N38" s="25"/>
      <c r="O38" s="119"/>
    </row>
    <row r="39" spans="8:15" x14ac:dyDescent="0.2">
      <c r="H39" s="119"/>
      <c r="I39" s="196"/>
      <c r="J39" s="119"/>
      <c r="K39" s="119"/>
      <c r="L39" s="119"/>
      <c r="M39" s="119"/>
      <c r="N39" s="25"/>
      <c r="O39" s="119"/>
    </row>
    <row r="40" spans="8:15" x14ac:dyDescent="0.2">
      <c r="H40" s="119"/>
      <c r="I40" s="196"/>
      <c r="J40" s="119"/>
      <c r="K40" s="119"/>
      <c r="L40" s="119"/>
      <c r="M40" s="119"/>
      <c r="N40" s="25"/>
      <c r="O40" s="119"/>
    </row>
    <row r="41" spans="8:15" x14ac:dyDescent="0.2">
      <c r="H41" s="119"/>
      <c r="I41" s="196"/>
      <c r="J41" s="119"/>
      <c r="K41" s="119"/>
      <c r="L41" s="119"/>
      <c r="M41" s="119"/>
      <c r="N41" s="25"/>
      <c r="O41" s="119"/>
    </row>
  </sheetData>
  <mergeCells count="27">
    <mergeCell ref="B2:C2"/>
    <mergeCell ref="B4:C4"/>
    <mergeCell ref="B5:C5"/>
    <mergeCell ref="B3:C3"/>
    <mergeCell ref="D14:E14"/>
    <mergeCell ref="D2:H2"/>
    <mergeCell ref="D3:H3"/>
    <mergeCell ref="D4:H4"/>
    <mergeCell ref="D5:H5"/>
    <mergeCell ref="B13:C13"/>
    <mergeCell ref="D13:E13"/>
    <mergeCell ref="I22:I26"/>
    <mergeCell ref="I27:I31"/>
    <mergeCell ref="I32:I36"/>
    <mergeCell ref="I37:I41"/>
    <mergeCell ref="B7:C7"/>
    <mergeCell ref="D7:I7"/>
    <mergeCell ref="B15:C15"/>
    <mergeCell ref="D15:I15"/>
    <mergeCell ref="B12:C12"/>
    <mergeCell ref="D12:E12"/>
    <mergeCell ref="B9:I9"/>
    <mergeCell ref="B11:C11"/>
    <mergeCell ref="D11:E11"/>
    <mergeCell ref="B10:C10"/>
    <mergeCell ref="D10:I10"/>
    <mergeCell ref="B14:C14"/>
  </mergeCells>
  <dataValidations count="2">
    <dataValidation type="whole" allowBlank="1" showInputMessage="1" showErrorMessage="1" sqref="P16:V65495 J16:N65495 H16:H65495">
      <formula1>1</formula1>
      <formula2>5</formula2>
    </dataValidation>
    <dataValidation showInputMessage="1" showErrorMessage="1" sqref="I22:I41"/>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H12:H14</xm:sqref>
        </x14:dataValidation>
        <x14:dataValidation type="list" allowBlank="1" showInputMessage="1" showErrorMessage="1">
          <x14:formula1>
            <xm:f>'No tocar'!$C$5:$C$7</xm:f>
          </x14:formula1>
          <xm:sqref>B12:C14</xm:sqref>
        </x14:dataValidation>
        <x14:dataValidation type="list" allowBlank="1" showInputMessage="1" showErrorMessage="1">
          <x14:formula1>
            <xm:f>'No tocar'!$Q$5:$Q$12</xm:f>
          </x14:formula1>
          <xm:sqref>G12:G14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4"/>
  <sheetViews>
    <sheetView showGridLines="0" topLeftCell="A7" zoomScale="90" zoomScaleNormal="90" workbookViewId="0">
      <selection activeCell="C13" sqref="C13"/>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3"/>
      <c r="C2" s="205" t="s">
        <v>125</v>
      </c>
      <c r="D2" s="206"/>
      <c r="E2" s="206"/>
      <c r="F2" s="207"/>
      <c r="G2" s="70" t="str">
        <f>Proyecto!K2</f>
        <v>Codigo: GC-F-015</v>
      </c>
      <c r="H2" s="11"/>
      <c r="I2" s="11"/>
      <c r="J2" s="15"/>
      <c r="T2" s="16"/>
    </row>
    <row r="3" spans="2:22" s="12" customFormat="1" ht="23.25" customHeight="1" thickBot="1" x14ac:dyDescent="0.25">
      <c r="B3" s="74"/>
      <c r="C3" s="205" t="s">
        <v>127</v>
      </c>
      <c r="D3" s="206"/>
      <c r="E3" s="206"/>
      <c r="F3" s="207"/>
      <c r="G3" s="71" t="str">
        <f>Proyecto!K3</f>
        <v>Fecha: 17 de septiembre de 2014</v>
      </c>
      <c r="H3" s="11"/>
      <c r="I3" s="11"/>
      <c r="J3" s="15"/>
      <c r="T3" s="16"/>
    </row>
    <row r="4" spans="2:22" s="12" customFormat="1" ht="24" customHeight="1" thickBot="1" x14ac:dyDescent="0.25">
      <c r="B4" s="74"/>
      <c r="C4" s="205" t="s">
        <v>128</v>
      </c>
      <c r="D4" s="206"/>
      <c r="E4" s="206"/>
      <c r="F4" s="207"/>
      <c r="G4" s="71" t="str">
        <f>Proyecto!K4</f>
        <v>Version 001</v>
      </c>
      <c r="J4" s="15"/>
      <c r="T4" s="16"/>
    </row>
    <row r="5" spans="2:22" s="12" customFormat="1" ht="22.5" customHeight="1" thickBot="1" x14ac:dyDescent="0.25">
      <c r="B5" s="75"/>
      <c r="C5" s="205" t="s">
        <v>130</v>
      </c>
      <c r="D5" s="206"/>
      <c r="E5" s="206"/>
      <c r="F5" s="207"/>
      <c r="G5" s="72" t="s">
        <v>131</v>
      </c>
      <c r="J5" s="11"/>
      <c r="T5" s="16"/>
    </row>
    <row r="6" spans="2:22" ht="5.25" customHeight="1" x14ac:dyDescent="0.2">
      <c r="B6" s="5"/>
      <c r="C6" s="20"/>
      <c r="D6" s="5"/>
      <c r="E6" s="5"/>
      <c r="F6" s="5"/>
      <c r="G6" s="5"/>
    </row>
    <row r="7" spans="2:22" ht="29.25" customHeight="1" x14ac:dyDescent="0.25">
      <c r="B7" s="39" t="s">
        <v>0</v>
      </c>
      <c r="C7" s="186" t="str">
        <f>Proyecto!$E$7</f>
        <v>Racionalización de Trámites y procedimientos internos</v>
      </c>
      <c r="D7" s="187"/>
      <c r="E7" s="187"/>
      <c r="F7" s="187"/>
      <c r="G7" s="188"/>
      <c r="V7" s="1"/>
    </row>
    <row r="9" spans="2:22" ht="18" customHeight="1" x14ac:dyDescent="0.2">
      <c r="B9" s="199" t="s">
        <v>44</v>
      </c>
      <c r="C9" s="199"/>
      <c r="D9" s="199"/>
      <c r="E9" s="199"/>
      <c r="F9" s="199"/>
      <c r="G9" s="199"/>
    </row>
    <row r="10" spans="2:22" customFormat="1" ht="15" customHeight="1" x14ac:dyDescent="0.25"/>
    <row r="11" spans="2:22" ht="20.25" customHeight="1" x14ac:dyDescent="0.2">
      <c r="B11" s="34" t="s">
        <v>76</v>
      </c>
      <c r="C11" s="34" t="s">
        <v>6</v>
      </c>
      <c r="D11" s="34" t="s">
        <v>14</v>
      </c>
      <c r="E11" s="34" t="s">
        <v>43</v>
      </c>
      <c r="F11" s="199" t="s">
        <v>15</v>
      </c>
      <c r="G11" s="199"/>
    </row>
    <row r="12" spans="2:22" ht="57" x14ac:dyDescent="0.2">
      <c r="B12" s="33" t="s">
        <v>61</v>
      </c>
      <c r="C12" s="33" t="s">
        <v>133</v>
      </c>
      <c r="D12" s="32" t="s">
        <v>64</v>
      </c>
      <c r="E12" s="22" t="s">
        <v>97</v>
      </c>
      <c r="F12" s="208"/>
      <c r="G12" s="208"/>
    </row>
    <row r="13" spans="2:22" ht="125.4" x14ac:dyDescent="0.2">
      <c r="B13" s="33" t="s">
        <v>62</v>
      </c>
      <c r="C13" s="105" t="s">
        <v>246</v>
      </c>
      <c r="D13" s="32" t="s">
        <v>65</v>
      </c>
      <c r="E13" s="22" t="s">
        <v>97</v>
      </c>
      <c r="F13" s="208"/>
      <c r="G13" s="208"/>
    </row>
    <row r="14" spans="2:22" ht="68.400000000000006" x14ac:dyDescent="0.2">
      <c r="B14" s="33" t="s">
        <v>63</v>
      </c>
      <c r="C14" s="105" t="s">
        <v>197</v>
      </c>
      <c r="D14" s="32" t="s">
        <v>66</v>
      </c>
      <c r="E14" s="22" t="s">
        <v>97</v>
      </c>
      <c r="F14" s="208"/>
      <c r="G14" s="208"/>
    </row>
    <row r="15" spans="2:22" ht="78.75" customHeight="1" x14ac:dyDescent="0.2">
      <c r="B15" s="129" t="s">
        <v>63</v>
      </c>
      <c r="C15" s="129" t="s">
        <v>198</v>
      </c>
      <c r="D15" s="128" t="s">
        <v>66</v>
      </c>
      <c r="E15" s="22" t="s">
        <v>97</v>
      </c>
      <c r="F15" s="208"/>
      <c r="G15" s="208"/>
    </row>
    <row r="16" spans="2:22" ht="84.75" customHeight="1" x14ac:dyDescent="0.2">
      <c r="B16" s="129" t="s">
        <v>63</v>
      </c>
      <c r="C16" s="129" t="s">
        <v>199</v>
      </c>
      <c r="D16" s="128" t="s">
        <v>66</v>
      </c>
      <c r="E16" s="22" t="s">
        <v>97</v>
      </c>
      <c r="F16" s="208"/>
      <c r="G16" s="208"/>
    </row>
    <row r="17" spans="2:7" ht="91.5" customHeight="1" x14ac:dyDescent="0.2">
      <c r="B17" s="129" t="s">
        <v>63</v>
      </c>
      <c r="C17" s="129" t="s">
        <v>200</v>
      </c>
      <c r="D17" s="128" t="s">
        <v>66</v>
      </c>
      <c r="E17" s="22" t="s">
        <v>97</v>
      </c>
      <c r="F17" s="208"/>
      <c r="G17" s="208"/>
    </row>
    <row r="18" spans="2:7" ht="91.5" customHeight="1" x14ac:dyDescent="0.2">
      <c r="B18" s="140" t="s">
        <v>63</v>
      </c>
      <c r="C18" s="137" t="s">
        <v>226</v>
      </c>
      <c r="D18" s="137" t="s">
        <v>66</v>
      </c>
      <c r="E18" s="22" t="s">
        <v>97</v>
      </c>
      <c r="F18" s="209"/>
      <c r="G18" s="210"/>
    </row>
    <row r="19" spans="2:7" ht="91.5" customHeight="1" x14ac:dyDescent="0.2">
      <c r="B19" s="140" t="s">
        <v>63</v>
      </c>
      <c r="C19" s="140" t="s">
        <v>227</v>
      </c>
      <c r="D19" s="137" t="s">
        <v>66</v>
      </c>
      <c r="E19" s="22" t="s">
        <v>97</v>
      </c>
      <c r="F19" s="209"/>
      <c r="G19" s="210"/>
    </row>
    <row r="20" spans="2:7" ht="87" customHeight="1" x14ac:dyDescent="0.2">
      <c r="B20" s="33" t="s">
        <v>63</v>
      </c>
      <c r="C20" s="33" t="s">
        <v>201</v>
      </c>
      <c r="D20" s="128" t="s">
        <v>66</v>
      </c>
      <c r="E20" s="22" t="s">
        <v>97</v>
      </c>
      <c r="F20" s="208"/>
      <c r="G20" s="208"/>
    </row>
    <row r="21" spans="2:7" ht="18" customHeight="1" x14ac:dyDescent="0.2">
      <c r="B21" s="33"/>
      <c r="C21" s="33"/>
      <c r="D21" s="33"/>
      <c r="E21" s="22"/>
      <c r="F21" s="208"/>
      <c r="G21" s="208"/>
    </row>
    <row r="22" spans="2:7" ht="18" customHeight="1" x14ac:dyDescent="0.2">
      <c r="B22" s="33"/>
      <c r="C22" s="33"/>
      <c r="D22" s="33"/>
      <c r="E22" s="22"/>
      <c r="F22" s="208"/>
      <c r="G22" s="208"/>
    </row>
    <row r="23" spans="2:7" ht="18" customHeight="1" x14ac:dyDescent="0.2">
      <c r="B23" s="33"/>
      <c r="C23" s="33"/>
      <c r="D23" s="33"/>
      <c r="E23" s="22"/>
      <c r="F23" s="208"/>
      <c r="G23" s="208"/>
    </row>
    <row r="24" spans="2:7" x14ac:dyDescent="0.2">
      <c r="B24" s="18"/>
    </row>
  </sheetData>
  <mergeCells count="19">
    <mergeCell ref="F23:G23"/>
    <mergeCell ref="F20:G20"/>
    <mergeCell ref="F21:G21"/>
    <mergeCell ref="F12:G12"/>
    <mergeCell ref="F17:G17"/>
    <mergeCell ref="F13:G13"/>
    <mergeCell ref="F14:G14"/>
    <mergeCell ref="F15:G15"/>
    <mergeCell ref="F16:G16"/>
    <mergeCell ref="C2:F2"/>
    <mergeCell ref="C3:F3"/>
    <mergeCell ref="C4:F4"/>
    <mergeCell ref="C5:F5"/>
    <mergeCell ref="F22:G22"/>
    <mergeCell ref="F11:G11"/>
    <mergeCell ref="C7:G7"/>
    <mergeCell ref="B9:G9"/>
    <mergeCell ref="F18:G18"/>
    <mergeCell ref="F19:G19"/>
  </mergeCells>
  <dataValidations count="1">
    <dataValidation type="whole" allowBlank="1" showInputMessage="1" showErrorMessage="1" sqref="F24:G24 E8:G8 E25:L65494 E23:E24 H8:L24 N8:T6549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tocar'!$G$5:$G$7</xm:f>
          </x14:formula1>
          <xm:sqref>B12:B18 B20:B23</xm:sqref>
        </x14:dataValidation>
        <x14:dataValidation type="list" allowBlank="1" showInputMessage="1" showErrorMessage="1">
          <x14:formula1>
            <xm:f>'No tocar'!$I$5:$I$6</xm:f>
          </x14:formula1>
          <xm:sqref>E12:E18 E20:E22</xm:sqref>
        </x14:dataValidation>
        <x14:dataValidation type="list" allowBlank="1" showInputMessage="1" showErrorMessage="1">
          <x14:formula1>
            <xm:f>'[1]No tocar'!#REF!</xm:f>
          </x14:formula1>
          <xm:sqref>E19</xm:sqref>
        </x14:dataValidation>
        <x14:dataValidation type="list" allowBlank="1" showInputMessage="1" showErrorMessage="1">
          <x14:formula1>
            <xm:f>'[1]No tocar'!#REF!</xm:f>
          </x14:formula1>
          <xm:sqref>B19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16" zoomScale="115" zoomScaleNormal="115" workbookViewId="0">
      <selection activeCell="D25" sqref="D25"/>
    </sheetView>
  </sheetViews>
  <sheetFormatPr baseColWidth="10" defaultColWidth="11.44140625" defaultRowHeight="13.2" x14ac:dyDescent="0.25"/>
  <cols>
    <col min="1" max="1" width="5" style="76" customWidth="1"/>
    <col min="2" max="2" width="30.33203125" style="76" customWidth="1"/>
    <col min="3" max="3" width="25" style="76" customWidth="1"/>
    <col min="4" max="4" width="11.44140625" style="76"/>
    <col min="5" max="5" width="33" style="76" customWidth="1"/>
    <col min="6" max="6" width="20.6640625" style="76" customWidth="1"/>
    <col min="7" max="7" width="25.5546875" style="76" customWidth="1"/>
    <col min="8" max="8" width="15" style="76" customWidth="1"/>
    <col min="9" max="16384" width="11.44140625" style="76"/>
  </cols>
  <sheetData>
    <row r="1" spans="2:8" ht="13.8" thickBot="1" x14ac:dyDescent="0.3"/>
    <row r="2" spans="2:8" ht="18" customHeight="1" thickBot="1" x14ac:dyDescent="0.3">
      <c r="B2" s="81"/>
      <c r="C2" s="222" t="s">
        <v>125</v>
      </c>
      <c r="D2" s="223"/>
      <c r="E2" s="223"/>
      <c r="F2" s="223"/>
      <c r="G2" s="216" t="str">
        <f>Proyecto!K2</f>
        <v>Codigo: GC-F-015</v>
      </c>
      <c r="H2" s="217"/>
    </row>
    <row r="3" spans="2:8" ht="19.5" customHeight="1" thickBot="1" x14ac:dyDescent="0.3">
      <c r="B3" s="83"/>
      <c r="C3" s="222" t="s">
        <v>127</v>
      </c>
      <c r="D3" s="223"/>
      <c r="E3" s="223"/>
      <c r="F3" s="223"/>
      <c r="G3" s="218" t="str">
        <f>Proyecto!K3</f>
        <v>Fecha: 17 de septiembre de 2014</v>
      </c>
      <c r="H3" s="219"/>
    </row>
    <row r="4" spans="2:8" ht="19.5" customHeight="1" thickBot="1" x14ac:dyDescent="0.3">
      <c r="B4" s="83"/>
      <c r="C4" s="222" t="s">
        <v>128</v>
      </c>
      <c r="D4" s="223"/>
      <c r="E4" s="223"/>
      <c r="F4" s="223"/>
      <c r="G4" s="220" t="str">
        <f>Proyecto!K4</f>
        <v>Version 001</v>
      </c>
      <c r="H4" s="221"/>
    </row>
    <row r="5" spans="2:8" ht="21.75" customHeight="1" thickBot="1" x14ac:dyDescent="0.3">
      <c r="B5" s="85"/>
      <c r="C5" s="222" t="s">
        <v>130</v>
      </c>
      <c r="D5" s="223"/>
      <c r="E5" s="223"/>
      <c r="F5" s="223"/>
      <c r="G5" s="218" t="s">
        <v>131</v>
      </c>
      <c r="H5" s="219"/>
    </row>
    <row r="6" spans="2:8" ht="21" customHeight="1" x14ac:dyDescent="0.25"/>
    <row r="7" spans="2:8" ht="22.5" customHeight="1" x14ac:dyDescent="0.25">
      <c r="B7" s="211" t="s">
        <v>78</v>
      </c>
      <c r="C7" s="212"/>
      <c r="D7" s="212"/>
      <c r="E7" s="212"/>
      <c r="F7" s="212"/>
      <c r="G7" s="212"/>
      <c r="H7" s="212"/>
    </row>
    <row r="8" spans="2:8" ht="45" customHeight="1" x14ac:dyDescent="0.25">
      <c r="B8" s="213"/>
      <c r="C8" s="213"/>
      <c r="D8" s="213"/>
      <c r="E8" s="213"/>
      <c r="F8" s="213"/>
      <c r="G8" s="213"/>
      <c r="H8" s="213"/>
    </row>
    <row r="9" spans="2:8" x14ac:dyDescent="0.25">
      <c r="B9" s="77"/>
    </row>
    <row r="11" spans="2:8" ht="22.5" customHeight="1" x14ac:dyDescent="0.25">
      <c r="B11" s="214" t="s">
        <v>75</v>
      </c>
      <c r="C11" s="215"/>
      <c r="E11" s="211" t="s">
        <v>77</v>
      </c>
      <c r="F11" s="212"/>
      <c r="G11" s="212"/>
      <c r="H11" s="212"/>
    </row>
    <row r="13" spans="2:8" ht="20.25" customHeight="1" x14ac:dyDescent="0.25">
      <c r="B13" s="40" t="s">
        <v>6</v>
      </c>
      <c r="C13" s="40" t="s">
        <v>76</v>
      </c>
      <c r="D13" s="78"/>
      <c r="E13" s="40" t="s">
        <v>6</v>
      </c>
      <c r="F13" s="40" t="s">
        <v>76</v>
      </c>
      <c r="G13" s="40" t="s">
        <v>74</v>
      </c>
      <c r="H13" s="40" t="s">
        <v>92</v>
      </c>
    </row>
    <row r="14" spans="2:8" ht="22.8" x14ac:dyDescent="0.25">
      <c r="B14" s="130" t="s">
        <v>133</v>
      </c>
      <c r="C14" s="103" t="s">
        <v>61</v>
      </c>
      <c r="D14" s="108"/>
      <c r="E14" s="103" t="s">
        <v>143</v>
      </c>
      <c r="F14" s="103"/>
      <c r="G14" s="79"/>
      <c r="H14" s="79"/>
    </row>
    <row r="15" spans="2:8" ht="22.8" x14ac:dyDescent="0.25">
      <c r="B15" s="130" t="s">
        <v>138</v>
      </c>
      <c r="C15" s="103" t="s">
        <v>62</v>
      </c>
      <c r="D15" s="107"/>
      <c r="E15" s="103"/>
      <c r="F15" s="103"/>
      <c r="G15" s="79"/>
      <c r="H15" s="79"/>
    </row>
    <row r="16" spans="2:8" ht="24" customHeight="1" x14ac:dyDescent="0.25">
      <c r="B16" s="130" t="s">
        <v>197</v>
      </c>
      <c r="C16" s="79" t="s">
        <v>135</v>
      </c>
      <c r="E16" s="103"/>
      <c r="F16" s="104"/>
      <c r="G16" s="79"/>
      <c r="H16" s="79"/>
    </row>
    <row r="17" spans="2:8" ht="24" customHeight="1" x14ac:dyDescent="0.25">
      <c r="B17" s="130" t="s">
        <v>198</v>
      </c>
      <c r="C17" s="79" t="s">
        <v>135</v>
      </c>
      <c r="E17" s="103"/>
      <c r="F17" s="104"/>
      <c r="G17" s="79"/>
      <c r="H17" s="79"/>
    </row>
    <row r="18" spans="2:8" ht="24" customHeight="1" x14ac:dyDescent="0.25">
      <c r="B18" s="130" t="s">
        <v>199</v>
      </c>
      <c r="C18" s="79" t="s">
        <v>135</v>
      </c>
      <c r="E18" s="103"/>
      <c r="F18" s="104"/>
      <c r="G18" s="79"/>
      <c r="H18" s="79"/>
    </row>
    <row r="19" spans="2:8" ht="24" customHeight="1" x14ac:dyDescent="0.25">
      <c r="B19" s="130" t="s">
        <v>200</v>
      </c>
      <c r="C19" s="79" t="s">
        <v>135</v>
      </c>
      <c r="E19" s="103"/>
      <c r="F19" s="104"/>
      <c r="G19" s="79"/>
      <c r="H19" s="79"/>
    </row>
    <row r="20" spans="2:8" ht="148.19999999999999" x14ac:dyDescent="0.25">
      <c r="B20" s="137" t="s">
        <v>226</v>
      </c>
      <c r="C20" s="79" t="s">
        <v>135</v>
      </c>
      <c r="E20" s="103"/>
      <c r="F20" s="103"/>
      <c r="G20" s="79"/>
      <c r="H20" s="79"/>
    </row>
    <row r="21" spans="2:8" ht="21.9" customHeight="1" x14ac:dyDescent="0.25">
      <c r="B21" s="140" t="s">
        <v>227</v>
      </c>
      <c r="C21" s="79" t="s">
        <v>135</v>
      </c>
      <c r="D21" s="80"/>
      <c r="E21" s="103"/>
      <c r="F21" s="79"/>
      <c r="G21" s="79"/>
      <c r="H21" s="79"/>
    </row>
    <row r="22" spans="2:8" ht="21.9" customHeight="1" x14ac:dyDescent="0.25">
      <c r="B22" s="140" t="s">
        <v>201</v>
      </c>
      <c r="C22" s="79" t="s">
        <v>135</v>
      </c>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14" sqref="C1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222" t="s">
        <v>125</v>
      </c>
      <c r="D2" s="223"/>
      <c r="E2" s="223"/>
      <c r="F2" s="223"/>
      <c r="G2" s="216" t="str">
        <f>Proyecto!K2</f>
        <v>Codigo: GC-F-015</v>
      </c>
      <c r="H2" s="225"/>
      <c r="I2" s="225"/>
      <c r="J2" s="225"/>
      <c r="K2" s="225"/>
      <c r="L2" s="217"/>
      <c r="U2" s="16"/>
    </row>
    <row r="3" spans="1:21" s="18" customFormat="1" ht="23.25" customHeight="1" thickBot="1" x14ac:dyDescent="0.25">
      <c r="B3" s="83"/>
      <c r="C3" s="222" t="s">
        <v>127</v>
      </c>
      <c r="D3" s="223"/>
      <c r="E3" s="223"/>
      <c r="F3" s="223"/>
      <c r="G3" s="218" t="str">
        <f>Proyecto!K3</f>
        <v>Fecha: 17 de septiembre de 2014</v>
      </c>
      <c r="H3" s="226"/>
      <c r="I3" s="226"/>
      <c r="J3" s="226"/>
      <c r="K3" s="226"/>
      <c r="L3" s="219"/>
      <c r="U3" s="16"/>
    </row>
    <row r="4" spans="1:21" s="18" customFormat="1" ht="24" customHeight="1" thickBot="1" x14ac:dyDescent="0.25">
      <c r="B4" s="83"/>
      <c r="C4" s="222" t="s">
        <v>128</v>
      </c>
      <c r="D4" s="223"/>
      <c r="E4" s="223"/>
      <c r="F4" s="223"/>
      <c r="G4" s="220" t="str">
        <f>Proyecto!K4</f>
        <v>Version 001</v>
      </c>
      <c r="H4" s="227"/>
      <c r="I4" s="227"/>
      <c r="J4" s="227"/>
      <c r="K4" s="227"/>
      <c r="L4" s="221"/>
      <c r="U4" s="16"/>
    </row>
    <row r="5" spans="1:21" s="18" customFormat="1" ht="22.5" customHeight="1" thickBot="1" x14ac:dyDescent="0.25">
      <c r="B5" s="85"/>
      <c r="C5" s="222" t="s">
        <v>130</v>
      </c>
      <c r="D5" s="223"/>
      <c r="E5" s="223"/>
      <c r="F5" s="223"/>
      <c r="G5" s="218" t="s">
        <v>131</v>
      </c>
      <c r="H5" s="226"/>
      <c r="I5" s="226"/>
      <c r="J5" s="226"/>
      <c r="K5" s="226"/>
      <c r="L5" s="219"/>
      <c r="U5" s="16"/>
    </row>
    <row r="6" spans="1:21" ht="5.25" customHeight="1" x14ac:dyDescent="0.2">
      <c r="A6" s="7" t="str">
        <f>Proyecto!$E$7</f>
        <v>Racionalización de Trámites y procedimientos internos</v>
      </c>
      <c r="B6" s="17"/>
      <c r="C6" s="17"/>
      <c r="D6" s="17"/>
      <c r="E6" s="17"/>
      <c r="F6" s="17"/>
    </row>
    <row r="7" spans="1:21" ht="29.25" customHeight="1" x14ac:dyDescent="0.25">
      <c r="B7" s="39" t="s">
        <v>0</v>
      </c>
      <c r="C7" s="209" t="str">
        <f>Proyecto!$E$7</f>
        <v>Racionalización de Trámites y procedimientos internos</v>
      </c>
      <c r="D7" s="224"/>
      <c r="E7" s="224"/>
      <c r="F7" s="210"/>
      <c r="U7" s="1"/>
    </row>
    <row r="8" spans="1:21" x14ac:dyDescent="0.2">
      <c r="B8" s="18"/>
    </row>
    <row r="10" spans="1:21" ht="18" customHeight="1" x14ac:dyDescent="0.2">
      <c r="B10" s="39" t="s">
        <v>89</v>
      </c>
      <c r="C10" s="24" t="s">
        <v>88</v>
      </c>
    </row>
    <row r="11" spans="1:21" ht="6" customHeight="1" x14ac:dyDescent="0.2"/>
    <row r="12" spans="1:21" ht="18" customHeight="1" x14ac:dyDescent="0.2">
      <c r="B12" s="39" t="s">
        <v>48</v>
      </c>
      <c r="C12" s="24" t="s">
        <v>143</v>
      </c>
    </row>
    <row r="13" spans="1:21" ht="6" customHeight="1" x14ac:dyDescent="0.2"/>
    <row r="14" spans="1:21" ht="18" customHeight="1" x14ac:dyDescent="0.2">
      <c r="B14" s="39" t="s">
        <v>49</v>
      </c>
      <c r="C14" s="24" t="s">
        <v>143</v>
      </c>
    </row>
    <row r="15" spans="1:21" ht="6" customHeight="1" x14ac:dyDescent="0.2"/>
    <row r="16" spans="1:21" ht="18" customHeight="1" x14ac:dyDescent="0.2">
      <c r="B16" s="39" t="s">
        <v>45</v>
      </c>
      <c r="C16" s="23">
        <v>0</v>
      </c>
    </row>
    <row r="17" spans="2:3" ht="6" customHeight="1" x14ac:dyDescent="0.2"/>
    <row r="18" spans="2:3" ht="18" customHeight="1" x14ac:dyDescent="0.2">
      <c r="B18" s="39" t="s">
        <v>46</v>
      </c>
      <c r="C18" s="23">
        <v>0</v>
      </c>
    </row>
    <row r="19" spans="2:3" ht="6" customHeight="1" x14ac:dyDescent="0.2"/>
    <row r="20" spans="2:3" ht="18" customHeight="1" x14ac:dyDescent="0.2">
      <c r="B20" s="39" t="s">
        <v>47</v>
      </c>
      <c r="C20" s="23">
        <v>0</v>
      </c>
    </row>
  </sheetData>
  <mergeCells count="9">
    <mergeCell ref="C7:F7"/>
    <mergeCell ref="G2:L2"/>
    <mergeCell ref="G3:L3"/>
    <mergeCell ref="G4:L4"/>
    <mergeCell ref="G5:L5"/>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4"/>
  <sheetViews>
    <sheetView showGridLines="0" topLeftCell="A13" zoomScale="90" zoomScaleNormal="90" workbookViewId="0">
      <selection activeCell="F13" sqref="F13:F24"/>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37"/>
      <c r="C2" s="238"/>
      <c r="D2" s="228" t="s">
        <v>125</v>
      </c>
      <c r="E2" s="229"/>
      <c r="F2" s="229"/>
      <c r="G2" s="230"/>
      <c r="H2" s="82" t="str">
        <f>Proyecto!K2</f>
        <v>Codigo: GC-F-015</v>
      </c>
      <c r="P2" s="16"/>
    </row>
    <row r="3" spans="2:16" s="12" customFormat="1" ht="23.25" customHeight="1" thickBot="1" x14ac:dyDescent="0.25">
      <c r="B3" s="239"/>
      <c r="C3" s="240"/>
      <c r="D3" s="231" t="s">
        <v>127</v>
      </c>
      <c r="E3" s="232"/>
      <c r="F3" s="232"/>
      <c r="G3" s="233"/>
      <c r="H3" s="86" t="str">
        <f>Proyecto!K3</f>
        <v>Fecha: 17 de septiembre de 2014</v>
      </c>
      <c r="P3" s="16"/>
    </row>
    <row r="4" spans="2:16" s="12" customFormat="1" ht="24" customHeight="1" thickBot="1" x14ac:dyDescent="0.25">
      <c r="B4" s="239"/>
      <c r="C4" s="240"/>
      <c r="D4" s="234" t="s">
        <v>128</v>
      </c>
      <c r="E4" s="235"/>
      <c r="F4" s="235"/>
      <c r="G4" s="236"/>
      <c r="H4" s="84" t="str">
        <f>Proyecto!K4</f>
        <v>Version 001</v>
      </c>
      <c r="P4" s="16"/>
    </row>
    <row r="5" spans="2:16" s="12" customFormat="1" ht="22.5" customHeight="1" thickBot="1" x14ac:dyDescent="0.25">
      <c r="B5" s="241"/>
      <c r="C5" s="242"/>
      <c r="D5" s="231" t="s">
        <v>130</v>
      </c>
      <c r="E5" s="232"/>
      <c r="F5" s="232"/>
      <c r="G5" s="233"/>
      <c r="H5" s="86" t="s">
        <v>131</v>
      </c>
      <c r="P5" s="16"/>
    </row>
    <row r="6" spans="2:16" ht="5.25" customHeight="1" x14ac:dyDescent="0.2">
      <c r="B6" s="5"/>
      <c r="C6" s="5"/>
      <c r="D6" s="5"/>
      <c r="E6" s="5"/>
      <c r="F6" s="20"/>
      <c r="G6" s="5"/>
      <c r="H6" s="5"/>
    </row>
    <row r="7" spans="2:16" ht="29.25" customHeight="1" x14ac:dyDescent="0.25">
      <c r="B7" s="150" t="s">
        <v>0</v>
      </c>
      <c r="C7" s="150"/>
      <c r="D7" s="186" t="str">
        <f>Proyecto!$E$7</f>
        <v>Racionalización de Trámites y procedimientos internos</v>
      </c>
      <c r="E7" s="187"/>
      <c r="F7" s="187"/>
      <c r="G7" s="187"/>
      <c r="H7" s="188"/>
      <c r="P7" s="1"/>
    </row>
    <row r="8" spans="2:16" customFormat="1" ht="19.5" customHeight="1" x14ac:dyDescent="0.25"/>
    <row r="9" spans="2:16" ht="30" customHeight="1" x14ac:dyDescent="0.2">
      <c r="B9" s="243" t="s">
        <v>38</v>
      </c>
      <c r="C9" s="244"/>
      <c r="D9" s="244"/>
      <c r="E9" s="244"/>
      <c r="F9" s="244"/>
      <c r="G9" s="244"/>
      <c r="H9" s="244"/>
    </row>
    <row r="10" spans="2:16" ht="9.75" customHeight="1" x14ac:dyDescent="0.25">
      <c r="B10" s="240"/>
      <c r="C10" s="240"/>
      <c r="D10" s="240"/>
      <c r="E10" s="240"/>
      <c r="F10" s="240"/>
      <c r="G10" s="240"/>
      <c r="H10" s="240"/>
      <c r="P10" s="1"/>
    </row>
    <row r="11" spans="2:16" ht="25.5" customHeight="1" x14ac:dyDescent="0.25">
      <c r="B11" s="197" t="s">
        <v>6</v>
      </c>
      <c r="C11" s="197"/>
      <c r="D11" s="34" t="s">
        <v>7</v>
      </c>
      <c r="E11" s="36" t="s">
        <v>72</v>
      </c>
      <c r="F11" s="34" t="s">
        <v>11</v>
      </c>
      <c r="G11" s="34" t="s">
        <v>99</v>
      </c>
      <c r="H11" s="34" t="s">
        <v>8</v>
      </c>
      <c r="P11" s="1"/>
    </row>
    <row r="12" spans="2:16" ht="21.9" customHeight="1" x14ac:dyDescent="0.25">
      <c r="B12" s="200" t="s">
        <v>139</v>
      </c>
      <c r="C12" s="201"/>
      <c r="D12" s="111" t="s">
        <v>144</v>
      </c>
      <c r="E12" s="111">
        <v>22010000</v>
      </c>
      <c r="F12" s="111" t="s">
        <v>247</v>
      </c>
      <c r="G12" s="111" t="s">
        <v>97</v>
      </c>
      <c r="H12" s="111" t="s">
        <v>69</v>
      </c>
      <c r="P12" s="1"/>
    </row>
    <row r="13" spans="2:16" ht="21.9" customHeight="1" x14ac:dyDescent="0.25">
      <c r="B13" s="200" t="s">
        <v>145</v>
      </c>
      <c r="C13" s="201"/>
      <c r="D13" s="111" t="s">
        <v>146</v>
      </c>
      <c r="E13" s="149">
        <v>22010000</v>
      </c>
      <c r="F13" s="149" t="s">
        <v>247</v>
      </c>
      <c r="G13" s="111" t="s">
        <v>97</v>
      </c>
      <c r="H13" s="111" t="s">
        <v>69</v>
      </c>
      <c r="P13" s="1"/>
    </row>
    <row r="14" spans="2:16" ht="38.25" customHeight="1" x14ac:dyDescent="0.25">
      <c r="B14" s="200" t="s">
        <v>147</v>
      </c>
      <c r="C14" s="201"/>
      <c r="D14" s="111" t="s">
        <v>148</v>
      </c>
      <c r="E14" s="149">
        <v>22010000</v>
      </c>
      <c r="F14" s="149" t="s">
        <v>247</v>
      </c>
      <c r="G14" s="111" t="s">
        <v>97</v>
      </c>
      <c r="H14" s="111" t="s">
        <v>69</v>
      </c>
      <c r="P14" s="1"/>
    </row>
    <row r="15" spans="2:16" ht="21.9" customHeight="1" x14ac:dyDescent="0.25">
      <c r="B15" s="200" t="s">
        <v>149</v>
      </c>
      <c r="C15" s="201"/>
      <c r="D15" s="37" t="s">
        <v>150</v>
      </c>
      <c r="E15" s="149">
        <v>22010000</v>
      </c>
      <c r="F15" s="149" t="s">
        <v>247</v>
      </c>
      <c r="G15" s="111" t="s">
        <v>97</v>
      </c>
      <c r="H15" s="111" t="s">
        <v>69</v>
      </c>
      <c r="P15" s="1"/>
    </row>
    <row r="16" spans="2:16" ht="21.9" customHeight="1" x14ac:dyDescent="0.25">
      <c r="B16" s="200" t="s">
        <v>151</v>
      </c>
      <c r="C16" s="201"/>
      <c r="D16" s="37" t="s">
        <v>152</v>
      </c>
      <c r="E16" s="149">
        <v>22010000</v>
      </c>
      <c r="F16" s="149" t="s">
        <v>247</v>
      </c>
      <c r="G16" s="31" t="s">
        <v>97</v>
      </c>
      <c r="H16" s="31" t="s">
        <v>69</v>
      </c>
      <c r="P16" s="1"/>
    </row>
    <row r="17" spans="2:16" ht="21.9" customHeight="1" x14ac:dyDescent="0.25">
      <c r="B17" s="200" t="s">
        <v>149</v>
      </c>
      <c r="C17" s="201"/>
      <c r="D17" s="37" t="s">
        <v>153</v>
      </c>
      <c r="E17" s="149">
        <v>22010000</v>
      </c>
      <c r="F17" s="149" t="s">
        <v>247</v>
      </c>
      <c r="G17" s="31" t="s">
        <v>97</v>
      </c>
      <c r="H17" s="31" t="s">
        <v>69</v>
      </c>
      <c r="P17" s="1"/>
    </row>
    <row r="18" spans="2:16" ht="21.9" customHeight="1" x14ac:dyDescent="0.2">
      <c r="B18" s="200" t="s">
        <v>139</v>
      </c>
      <c r="C18" s="201"/>
      <c r="D18" s="37" t="s">
        <v>154</v>
      </c>
      <c r="E18" s="149">
        <v>22010000</v>
      </c>
      <c r="F18" s="149" t="s">
        <v>247</v>
      </c>
      <c r="G18" s="31" t="s">
        <v>97</v>
      </c>
      <c r="H18" s="31" t="s">
        <v>69</v>
      </c>
      <c r="O18" s="2"/>
      <c r="P18" s="1"/>
    </row>
    <row r="19" spans="2:16" ht="21.9" customHeight="1" x14ac:dyDescent="0.2">
      <c r="B19" s="209" t="s">
        <v>226</v>
      </c>
      <c r="C19" s="210"/>
      <c r="D19" s="37"/>
      <c r="E19" s="149">
        <v>22010000</v>
      </c>
      <c r="F19" s="149" t="s">
        <v>247</v>
      </c>
      <c r="G19" s="139"/>
      <c r="H19" s="139"/>
      <c r="O19" s="2"/>
      <c r="P19" s="1"/>
    </row>
    <row r="20" spans="2:16" ht="21.9" customHeight="1" x14ac:dyDescent="0.25">
      <c r="B20" s="209" t="s">
        <v>227</v>
      </c>
      <c r="C20" s="210"/>
      <c r="D20" s="37"/>
      <c r="E20" s="149">
        <v>22010000</v>
      </c>
      <c r="F20" s="149" t="s">
        <v>247</v>
      </c>
      <c r="G20" s="139"/>
      <c r="H20" s="139"/>
      <c r="P20" s="1"/>
    </row>
    <row r="21" spans="2:16" ht="21.9" customHeight="1" x14ac:dyDescent="0.2">
      <c r="B21" s="198" t="s">
        <v>140</v>
      </c>
      <c r="C21" s="198"/>
      <c r="D21" s="37" t="s">
        <v>155</v>
      </c>
      <c r="E21" s="149">
        <v>22010000</v>
      </c>
      <c r="F21" s="149" t="s">
        <v>247</v>
      </c>
      <c r="G21" s="31" t="s">
        <v>97</v>
      </c>
      <c r="H21" s="31" t="s">
        <v>69</v>
      </c>
      <c r="O21" s="2"/>
      <c r="P21" s="1"/>
    </row>
    <row r="22" spans="2:16" ht="21.9" customHeight="1" x14ac:dyDescent="0.2">
      <c r="B22" s="198" t="s">
        <v>156</v>
      </c>
      <c r="C22" s="198"/>
      <c r="D22" s="31" t="s">
        <v>157</v>
      </c>
      <c r="E22" s="149">
        <v>22010000</v>
      </c>
      <c r="F22" s="149" t="s">
        <v>247</v>
      </c>
      <c r="G22" s="98" t="s">
        <v>98</v>
      </c>
      <c r="H22" s="98" t="s">
        <v>69</v>
      </c>
      <c r="O22" s="2"/>
      <c r="P22" s="1"/>
    </row>
    <row r="23" spans="2:16" ht="43.5" customHeight="1" x14ac:dyDescent="0.2">
      <c r="B23" s="200" t="s">
        <v>158</v>
      </c>
      <c r="C23" s="201"/>
      <c r="D23" s="111" t="s">
        <v>159</v>
      </c>
      <c r="E23" s="149">
        <v>22010000</v>
      </c>
      <c r="F23" s="149" t="s">
        <v>247</v>
      </c>
      <c r="G23" s="111" t="s">
        <v>98</v>
      </c>
      <c r="H23" s="111" t="s">
        <v>69</v>
      </c>
      <c r="O23" s="2"/>
      <c r="P23" s="1"/>
    </row>
    <row r="24" spans="2:16" ht="34.200000000000003" x14ac:dyDescent="0.2">
      <c r="B24" s="200" t="s">
        <v>160</v>
      </c>
      <c r="C24" s="201"/>
      <c r="D24" s="111" t="s">
        <v>161</v>
      </c>
      <c r="E24" s="149">
        <v>22010000</v>
      </c>
      <c r="F24" s="149" t="s">
        <v>247</v>
      </c>
      <c r="G24" s="111" t="s">
        <v>98</v>
      </c>
      <c r="H24" s="111" t="s">
        <v>69</v>
      </c>
    </row>
  </sheetData>
  <mergeCells count="23">
    <mergeCell ref="B21:C21"/>
    <mergeCell ref="B18:C18"/>
    <mergeCell ref="B15:C15"/>
    <mergeCell ref="B13:C13"/>
    <mergeCell ref="B14:C14"/>
    <mergeCell ref="B19:C19"/>
    <mergeCell ref="B20:C20"/>
    <mergeCell ref="B23:C23"/>
    <mergeCell ref="B24:C24"/>
    <mergeCell ref="D2:G2"/>
    <mergeCell ref="D3:G3"/>
    <mergeCell ref="D4:G4"/>
    <mergeCell ref="D5:G5"/>
    <mergeCell ref="B2:C5"/>
    <mergeCell ref="B7:C7"/>
    <mergeCell ref="D7:H7"/>
    <mergeCell ref="B9:H9"/>
    <mergeCell ref="B17:C17"/>
    <mergeCell ref="B22:C22"/>
    <mergeCell ref="B11:C11"/>
    <mergeCell ref="B12:C12"/>
    <mergeCell ref="B10:H10"/>
    <mergeCell ref="B16:C16"/>
  </mergeCells>
  <conditionalFormatting sqref="D11 D20">
    <cfRule type="cellIs" dxfId="62" priority="52" stopIfTrue="1" operator="equal">
      <formula>"Alto"</formula>
    </cfRule>
    <cfRule type="cellIs" dxfId="61" priority="53" stopIfTrue="1" operator="equal">
      <formula>"Medio"</formula>
    </cfRule>
    <cfRule type="cellIs" dxfId="60" priority="54" stopIfTrue="1" operator="equal">
      <formula>"Bajo"</formula>
    </cfRule>
  </conditionalFormatting>
  <conditionalFormatting sqref="D21:D24">
    <cfRule type="cellIs" dxfId="59" priority="43" stopIfTrue="1" operator="equal">
      <formula>"Alto"</formula>
    </cfRule>
    <cfRule type="cellIs" dxfId="58" priority="44" stopIfTrue="1" operator="equal">
      <formula>"Medio"</formula>
    </cfRule>
    <cfRule type="cellIs" dxfId="57" priority="45" stopIfTrue="1" operator="equal">
      <formula>"Bajo"</formula>
    </cfRule>
  </conditionalFormatting>
  <conditionalFormatting sqref="D16">
    <cfRule type="cellIs" dxfId="56" priority="40" stopIfTrue="1" operator="equal">
      <formula>"Alto"</formula>
    </cfRule>
    <cfRule type="cellIs" dxfId="55" priority="41" stopIfTrue="1" operator="equal">
      <formula>"Medio"</formula>
    </cfRule>
    <cfRule type="cellIs" dxfId="54" priority="42" stopIfTrue="1" operator="equal">
      <formula>"Bajo"</formula>
    </cfRule>
  </conditionalFormatting>
  <conditionalFormatting sqref="D18:D19">
    <cfRule type="cellIs" dxfId="53" priority="37" stopIfTrue="1" operator="equal">
      <formula>"Alto"</formula>
    </cfRule>
    <cfRule type="cellIs" dxfId="52" priority="38" stopIfTrue="1" operator="equal">
      <formula>"Medio"</formula>
    </cfRule>
    <cfRule type="cellIs" dxfId="51" priority="39" stopIfTrue="1" operator="equal">
      <formula>"Bajo"</formula>
    </cfRule>
  </conditionalFormatting>
  <conditionalFormatting sqref="D18:D19">
    <cfRule type="cellIs" dxfId="50" priority="34" stopIfTrue="1" operator="equal">
      <formula>"Alto"</formula>
    </cfRule>
    <cfRule type="cellIs" dxfId="49" priority="35" stopIfTrue="1" operator="equal">
      <formula>"Medio"</formula>
    </cfRule>
    <cfRule type="cellIs" dxfId="48" priority="36" stopIfTrue="1" operator="equal">
      <formula>"Bajo"</formula>
    </cfRule>
  </conditionalFormatting>
  <conditionalFormatting sqref="D21">
    <cfRule type="cellIs" dxfId="47" priority="31" stopIfTrue="1" operator="equal">
      <formula>"Alto"</formula>
    </cfRule>
    <cfRule type="cellIs" dxfId="46" priority="32" stopIfTrue="1" operator="equal">
      <formula>"Medio"</formula>
    </cfRule>
    <cfRule type="cellIs" dxfId="45" priority="33" stopIfTrue="1" operator="equal">
      <formula>"Bajo"</formula>
    </cfRule>
  </conditionalFormatting>
  <conditionalFormatting sqref="D17">
    <cfRule type="cellIs" dxfId="44" priority="28" stopIfTrue="1" operator="equal">
      <formula>"Alto"</formula>
    </cfRule>
    <cfRule type="cellIs" dxfId="43" priority="29" stopIfTrue="1" operator="equal">
      <formula>"Medio"</formula>
    </cfRule>
    <cfRule type="cellIs" dxfId="42" priority="30" stopIfTrue="1" operator="equal">
      <formula>"Bajo"</formula>
    </cfRule>
  </conditionalFormatting>
  <conditionalFormatting sqref="D17">
    <cfRule type="cellIs" dxfId="41" priority="25" stopIfTrue="1" operator="equal">
      <formula>"Alto"</formula>
    </cfRule>
    <cfRule type="cellIs" dxfId="40" priority="26" stopIfTrue="1" operator="equal">
      <formula>"Medio"</formula>
    </cfRule>
    <cfRule type="cellIs" dxfId="39" priority="27" stopIfTrue="1" operator="equal">
      <formula>"Bajo"</formula>
    </cfRule>
  </conditionalFormatting>
  <conditionalFormatting sqref="D15">
    <cfRule type="cellIs" dxfId="38" priority="4" stopIfTrue="1" operator="equal">
      <formula>"Alto"</formula>
    </cfRule>
    <cfRule type="cellIs" dxfId="37" priority="5" stopIfTrue="1" operator="equal">
      <formula>"Medio"</formula>
    </cfRule>
    <cfRule type="cellIs" dxfId="36" priority="6" stopIfTrue="1" operator="equal">
      <formula>"Bajo"</formula>
    </cfRule>
  </conditionalFormatting>
  <conditionalFormatting sqref="D12:D14">
    <cfRule type="cellIs" dxfId="35" priority="1" stopIfTrue="1" operator="equal">
      <formula>"Alto"</formula>
    </cfRule>
    <cfRule type="cellIs" dxfId="34" priority="2" stopIfTrue="1" operator="equal">
      <formula>"Medio"</formula>
    </cfRule>
    <cfRule type="cellIs" dxfId="33" priority="3" stopIfTrue="1" operator="equal">
      <formula>"Bajo"</formula>
    </cfRule>
  </conditionalFormatting>
  <dataValidations count="1">
    <dataValidation type="whole" allowBlank="1" showInputMessage="1" showErrorMessage="1" sqref="I9:N9 F25:H65502 I24:N65501">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H12:H24</xm:sqref>
        </x14:dataValidation>
        <x14:dataValidation type="list" allowBlank="1" showInputMessage="1" showErrorMessage="1">
          <x14:formula1>
            <xm:f>'No tocar'!$I$5:$I$6</xm:f>
          </x14:formula1>
          <xm:sqref>G12:G24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1"/>
  <sheetViews>
    <sheetView showGridLines="0" topLeftCell="B16" zoomScale="90" zoomScaleNormal="90" workbookViewId="0">
      <selection activeCell="C7" sqref="C7:G7"/>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c r="C1" s="113"/>
    </row>
    <row r="2" spans="2:16" s="12" customFormat="1" ht="26.25" customHeight="1" thickBot="1" x14ac:dyDescent="0.25">
      <c r="B2" s="81"/>
      <c r="C2" s="222" t="s">
        <v>125</v>
      </c>
      <c r="D2" s="223"/>
      <c r="E2" s="223"/>
      <c r="F2" s="223"/>
      <c r="G2" s="88" t="str">
        <f>Proyecto!K2</f>
        <v>Codigo: GC-F-015</v>
      </c>
      <c r="H2" s="87"/>
      <c r="P2" s="16"/>
    </row>
    <row r="3" spans="2:16" s="12" customFormat="1" ht="23.25" customHeight="1" thickBot="1" x14ac:dyDescent="0.25">
      <c r="B3" s="83"/>
      <c r="C3" s="222" t="s">
        <v>127</v>
      </c>
      <c r="D3" s="223"/>
      <c r="E3" s="223"/>
      <c r="F3" s="223"/>
      <c r="G3" s="86" t="str">
        <f>Proyecto!K3</f>
        <v>Fecha: 17 de septiembre de 2014</v>
      </c>
      <c r="H3" s="87"/>
      <c r="P3" s="16"/>
    </row>
    <row r="4" spans="2:16" s="12" customFormat="1" ht="24" customHeight="1" thickBot="1" x14ac:dyDescent="0.25">
      <c r="B4" s="83"/>
      <c r="C4" s="222" t="s">
        <v>128</v>
      </c>
      <c r="D4" s="223"/>
      <c r="E4" s="223"/>
      <c r="F4" s="223"/>
      <c r="G4" s="86" t="str">
        <f>Proyecto!K4</f>
        <v>Version 001</v>
      </c>
      <c r="H4" s="87"/>
      <c r="P4" s="16"/>
    </row>
    <row r="5" spans="2:16" s="12" customFormat="1" ht="22.5" customHeight="1" thickBot="1" x14ac:dyDescent="0.25">
      <c r="B5" s="85"/>
      <c r="C5" s="222" t="s">
        <v>130</v>
      </c>
      <c r="D5" s="223"/>
      <c r="E5" s="223"/>
      <c r="F5" s="223"/>
      <c r="G5" s="89" t="s">
        <v>131</v>
      </c>
      <c r="H5" s="87"/>
      <c r="P5" s="16"/>
    </row>
    <row r="6" spans="2:16" ht="5.25" customHeight="1" x14ac:dyDescent="0.2">
      <c r="B6" s="5"/>
      <c r="C6" s="5"/>
      <c r="D6" s="20"/>
      <c r="E6" s="5"/>
      <c r="F6" s="5"/>
    </row>
    <row r="7" spans="2:16" ht="29.25" customHeight="1" x14ac:dyDescent="0.25">
      <c r="B7" s="39" t="s">
        <v>0</v>
      </c>
      <c r="C7" s="209" t="str">
        <f>Proyecto!$E$7</f>
        <v>Racionalización de Trámites y procedimientos internos</v>
      </c>
      <c r="D7" s="224"/>
      <c r="E7" s="224"/>
      <c r="F7" s="224"/>
      <c r="G7" s="210"/>
      <c r="P7" s="1"/>
    </row>
    <row r="8" spans="2:16" ht="6.75" customHeight="1" x14ac:dyDescent="0.25">
      <c r="B8" s="8"/>
      <c r="C8" s="9"/>
      <c r="D8" s="9"/>
      <c r="E8" s="9"/>
      <c r="F8" s="9"/>
      <c r="P8" s="1"/>
    </row>
    <row r="9" spans="2:16" x14ac:dyDescent="0.2">
      <c r="B9" s="161"/>
      <c r="C9" s="161"/>
    </row>
    <row r="10" spans="2:16" ht="20.25" customHeight="1" x14ac:dyDescent="0.2">
      <c r="B10" s="245" t="s">
        <v>16</v>
      </c>
      <c r="C10" s="246"/>
      <c r="D10" s="246"/>
      <c r="E10" s="246"/>
      <c r="F10" s="246"/>
      <c r="G10" s="247"/>
    </row>
    <row r="11" spans="2:16" customFormat="1" ht="15" customHeight="1" x14ac:dyDescent="0.25"/>
    <row r="12" spans="2:16" ht="24.75" customHeight="1" x14ac:dyDescent="0.2">
      <c r="B12" s="35" t="s">
        <v>90</v>
      </c>
      <c r="C12" s="38" t="s">
        <v>17</v>
      </c>
      <c r="D12" s="38" t="s">
        <v>18</v>
      </c>
      <c r="E12" s="38" t="s">
        <v>19</v>
      </c>
      <c r="F12" s="38" t="s">
        <v>20</v>
      </c>
      <c r="G12" s="38" t="s">
        <v>21</v>
      </c>
    </row>
    <row r="13" spans="2:16" ht="51" customHeight="1" x14ac:dyDescent="0.2">
      <c r="B13" s="110" t="s">
        <v>139</v>
      </c>
      <c r="C13" s="32" t="s">
        <v>104</v>
      </c>
      <c r="D13" s="32" t="s">
        <v>162</v>
      </c>
      <c r="E13" s="32" t="s">
        <v>123</v>
      </c>
      <c r="F13" s="69" t="s">
        <v>62</v>
      </c>
      <c r="G13" s="32" t="s">
        <v>134</v>
      </c>
    </row>
    <row r="14" spans="2:16" ht="81.75" customHeight="1" x14ac:dyDescent="0.2">
      <c r="B14" s="109" t="s">
        <v>145</v>
      </c>
      <c r="C14" s="110" t="s">
        <v>101</v>
      </c>
      <c r="D14" s="116" t="s">
        <v>162</v>
      </c>
      <c r="E14" s="110" t="s">
        <v>123</v>
      </c>
      <c r="F14" s="112" t="s">
        <v>62</v>
      </c>
      <c r="G14" s="110" t="s">
        <v>134</v>
      </c>
    </row>
    <row r="15" spans="2:16" ht="84" customHeight="1" x14ac:dyDescent="0.2">
      <c r="B15" s="109" t="s">
        <v>147</v>
      </c>
      <c r="C15" s="110" t="s">
        <v>101</v>
      </c>
      <c r="D15" s="117" t="s">
        <v>163</v>
      </c>
      <c r="E15" s="110" t="s">
        <v>119</v>
      </c>
      <c r="F15" s="112" t="s">
        <v>135</v>
      </c>
      <c r="G15" s="110" t="s">
        <v>167</v>
      </c>
    </row>
    <row r="16" spans="2:16" ht="53.25" customHeight="1" x14ac:dyDescent="0.2">
      <c r="B16" s="114" t="s">
        <v>149</v>
      </c>
      <c r="C16" s="110" t="s">
        <v>101</v>
      </c>
      <c r="D16" s="37" t="s">
        <v>164</v>
      </c>
      <c r="E16" s="110" t="s">
        <v>119</v>
      </c>
      <c r="F16" s="112" t="s">
        <v>135</v>
      </c>
      <c r="G16" s="116" t="s">
        <v>167</v>
      </c>
    </row>
    <row r="17" spans="2:7" ht="51" customHeight="1" x14ac:dyDescent="0.2">
      <c r="B17" s="97" t="s">
        <v>151</v>
      </c>
      <c r="C17" s="32" t="s">
        <v>101</v>
      </c>
      <c r="D17" s="37" t="s">
        <v>165</v>
      </c>
      <c r="E17" s="32" t="s">
        <v>119</v>
      </c>
      <c r="F17" s="112" t="s">
        <v>135</v>
      </c>
      <c r="G17" s="116" t="s">
        <v>167</v>
      </c>
    </row>
    <row r="18" spans="2:7" ht="48.75" customHeight="1" x14ac:dyDescent="0.2">
      <c r="B18" s="97" t="s">
        <v>149</v>
      </c>
      <c r="C18" s="97" t="s">
        <v>101</v>
      </c>
      <c r="D18" s="37" t="s">
        <v>166</v>
      </c>
      <c r="E18" s="97" t="s">
        <v>119</v>
      </c>
      <c r="F18" s="112" t="s">
        <v>135</v>
      </c>
      <c r="G18" s="116" t="s">
        <v>167</v>
      </c>
    </row>
    <row r="19" spans="2:7" ht="53.25" customHeight="1" x14ac:dyDescent="0.2">
      <c r="B19" s="116" t="s">
        <v>139</v>
      </c>
      <c r="C19" s="97" t="s">
        <v>104</v>
      </c>
      <c r="D19" s="110" t="s">
        <v>182</v>
      </c>
      <c r="E19" s="97" t="s">
        <v>119</v>
      </c>
      <c r="F19" s="112" t="s">
        <v>62</v>
      </c>
      <c r="G19" s="110" t="s">
        <v>168</v>
      </c>
    </row>
    <row r="20" spans="2:7" ht="57" customHeight="1" x14ac:dyDescent="0.2">
      <c r="B20" s="97" t="s">
        <v>140</v>
      </c>
      <c r="C20" s="97" t="s">
        <v>101</v>
      </c>
      <c r="D20" s="110" t="s">
        <v>183</v>
      </c>
      <c r="E20" s="97" t="s">
        <v>119</v>
      </c>
      <c r="F20" s="112" t="s">
        <v>135</v>
      </c>
      <c r="G20" s="116" t="s">
        <v>168</v>
      </c>
    </row>
    <row r="21" spans="2:7" ht="56.25" customHeight="1" x14ac:dyDescent="0.2">
      <c r="B21" s="109" t="s">
        <v>156</v>
      </c>
      <c r="C21" s="97" t="s">
        <v>104</v>
      </c>
      <c r="D21" s="97" t="s">
        <v>180</v>
      </c>
      <c r="E21" s="97" t="s">
        <v>119</v>
      </c>
      <c r="F21" s="112" t="s">
        <v>62</v>
      </c>
      <c r="G21" s="116" t="s">
        <v>169</v>
      </c>
    </row>
    <row r="22" spans="2:7" ht="71.25" customHeight="1" x14ac:dyDescent="0.2">
      <c r="B22" s="109" t="s">
        <v>158</v>
      </c>
      <c r="C22" s="97" t="s">
        <v>101</v>
      </c>
      <c r="D22" s="97" t="s">
        <v>181</v>
      </c>
      <c r="E22" s="97" t="s">
        <v>119</v>
      </c>
      <c r="F22" s="112" t="s">
        <v>135</v>
      </c>
      <c r="G22" s="97" t="s">
        <v>170</v>
      </c>
    </row>
    <row r="23" spans="2:7" ht="35.1" customHeight="1" x14ac:dyDescent="0.2">
      <c r="B23" s="109" t="s">
        <v>160</v>
      </c>
      <c r="C23" s="97" t="s">
        <v>101</v>
      </c>
      <c r="D23" s="116" t="s">
        <v>184</v>
      </c>
      <c r="E23" s="97" t="s">
        <v>119</v>
      </c>
      <c r="F23" s="112" t="s">
        <v>135</v>
      </c>
      <c r="G23" s="116" t="s">
        <v>170</v>
      </c>
    </row>
    <row r="25" spans="2:7" ht="13.2" x14ac:dyDescent="0.25">
      <c r="C25" s="27"/>
    </row>
    <row r="26" spans="2:7" ht="13.2" x14ac:dyDescent="0.25">
      <c r="C26" s="27"/>
    </row>
    <row r="27" spans="2:7" ht="13.2" x14ac:dyDescent="0.25">
      <c r="C27" s="30"/>
    </row>
    <row r="28" spans="2:7" ht="13.2" x14ac:dyDescent="0.25">
      <c r="C28" s="30"/>
    </row>
    <row r="29" spans="2:7" ht="13.2" x14ac:dyDescent="0.25">
      <c r="C29" s="30"/>
    </row>
    <row r="30" spans="2:7" ht="13.2" x14ac:dyDescent="0.25">
      <c r="C30" s="30"/>
    </row>
    <row r="31" spans="2:7" ht="13.2" x14ac:dyDescent="0.25">
      <c r="C31" s="30"/>
    </row>
  </sheetData>
  <mergeCells count="7">
    <mergeCell ref="B10:G10"/>
    <mergeCell ref="B9:C9"/>
    <mergeCell ref="C2:F2"/>
    <mergeCell ref="C3:F3"/>
    <mergeCell ref="C4:F4"/>
    <mergeCell ref="C5:F5"/>
    <mergeCell ref="C7:G7"/>
  </mergeCells>
  <conditionalFormatting sqref="B16">
    <cfRule type="cellIs" dxfId="32" priority="25" stopIfTrue="1" operator="equal">
      <formula>"Alto"</formula>
    </cfRule>
    <cfRule type="cellIs" dxfId="31" priority="26" stopIfTrue="1" operator="equal">
      <formula>"Medio"</formula>
    </cfRule>
    <cfRule type="cellIs" dxfId="30" priority="27" stopIfTrue="1" operator="equal">
      <formula>"Bajo"</formula>
    </cfRule>
  </conditionalFormatting>
  <conditionalFormatting sqref="B14:B15">
    <cfRule type="cellIs" dxfId="29" priority="22" stopIfTrue="1" operator="equal">
      <formula>"Alto"</formula>
    </cfRule>
    <cfRule type="cellIs" dxfId="28" priority="23" stopIfTrue="1" operator="equal">
      <formula>"Medio"</formula>
    </cfRule>
    <cfRule type="cellIs" dxfId="27" priority="24" stopIfTrue="1" operator="equal">
      <formula>"Bajo"</formula>
    </cfRule>
  </conditionalFormatting>
  <conditionalFormatting sqref="B21:B23">
    <cfRule type="cellIs" dxfId="26" priority="19" stopIfTrue="1" operator="equal">
      <formula>"Alto"</formula>
    </cfRule>
    <cfRule type="cellIs" dxfId="25" priority="20" stopIfTrue="1" operator="equal">
      <formula>"Medio"</formula>
    </cfRule>
    <cfRule type="cellIs" dxfId="24" priority="21" stopIfTrue="1" operator="equal">
      <formula>"Bajo"</formula>
    </cfRule>
  </conditionalFormatting>
  <conditionalFormatting sqref="D15">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conditionalFormatting sqref="D17">
    <cfRule type="cellIs" dxfId="20" priority="13" stopIfTrue="1" operator="equal">
      <formula>"Alto"</formula>
    </cfRule>
    <cfRule type="cellIs" dxfId="19" priority="14" stopIfTrue="1" operator="equal">
      <formula>"Medio"</formula>
    </cfRule>
    <cfRule type="cellIs" dxfId="18" priority="15" stopIfTrue="1" operator="equal">
      <formula>"Bajo"</formula>
    </cfRule>
  </conditionalFormatting>
  <conditionalFormatting sqref="D18">
    <cfRule type="cellIs" dxfId="17" priority="10" stopIfTrue="1" operator="equal">
      <formula>"Alto"</formula>
    </cfRule>
    <cfRule type="cellIs" dxfId="16" priority="11" stopIfTrue="1" operator="equal">
      <formula>"Medio"</formula>
    </cfRule>
    <cfRule type="cellIs" dxfId="15" priority="12" stopIfTrue="1" operator="equal">
      <formula>"Bajo"</formula>
    </cfRule>
  </conditionalFormatting>
  <conditionalFormatting sqref="D18">
    <cfRule type="cellIs" dxfId="14" priority="7" stopIfTrue="1" operator="equal">
      <formula>"Alto"</formula>
    </cfRule>
    <cfRule type="cellIs" dxfId="13" priority="8" stopIfTrue="1" operator="equal">
      <formula>"Medio"</formula>
    </cfRule>
    <cfRule type="cellIs" dxfId="12" priority="9" stopIfTrue="1" operator="equal">
      <formula>"Bajo"</formula>
    </cfRule>
  </conditionalFormatting>
  <conditionalFormatting sqref="D16">
    <cfRule type="cellIs" dxfId="11" priority="4" stopIfTrue="1" operator="equal">
      <formula>"Alto"</formula>
    </cfRule>
    <cfRule type="cellIs" dxfId="10" priority="5" stopIfTrue="1" operator="equal">
      <formula>"Medio"</formula>
    </cfRule>
    <cfRule type="cellIs" dxfId="9" priority="6" stopIfTrue="1" operator="equal">
      <formula>"Bajo"</formula>
    </cfRule>
  </conditionalFormatting>
  <dataValidations count="1">
    <dataValidation type="whole" allowBlank="1" showInputMessage="1" showErrorMessage="1" sqref="E9 E24:E65509 G24:G65509 G11 G9 H9:N6550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C13:C23</xm:sqref>
        </x14:dataValidation>
        <x14:dataValidation type="list" allowBlank="1" showInputMessage="1" showErrorMessage="1">
          <x14:formula1>
            <xm:f>'No tocar'!$Q$15:$Q$23</xm:f>
          </x14:formula1>
          <xm:sqref>E13:E23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22" zoomScale="90" zoomScaleNormal="90" workbookViewId="0">
      <selection activeCell="A13" sqref="A13"/>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1.44140625" style="1" customWidth="1"/>
    <col min="8" max="8" width="23.44140625" style="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222" t="s">
        <v>125</v>
      </c>
      <c r="D2" s="223"/>
      <c r="E2" s="223"/>
      <c r="F2" s="223"/>
      <c r="G2" s="216" t="str">
        <f>Proyecto!K2</f>
        <v>Codigo: GC-F-015</v>
      </c>
      <c r="H2" s="217"/>
      <c r="J2" s="11"/>
      <c r="K2" s="11"/>
      <c r="L2" s="11"/>
      <c r="M2" s="15"/>
      <c r="W2" s="16"/>
    </row>
    <row r="3" spans="2:23" s="12" customFormat="1" ht="23.25" customHeight="1" thickBot="1" x14ac:dyDescent="0.25">
      <c r="B3" s="83"/>
      <c r="C3" s="222" t="s">
        <v>127</v>
      </c>
      <c r="D3" s="223"/>
      <c r="E3" s="223"/>
      <c r="F3" s="223"/>
      <c r="G3" s="218" t="str">
        <f>Proyecto!K3</f>
        <v>Fecha: 17 de septiembre de 2014</v>
      </c>
      <c r="H3" s="219"/>
      <c r="J3" s="11"/>
      <c r="K3" s="11"/>
      <c r="L3" s="11"/>
      <c r="M3" s="15"/>
      <c r="W3" s="16"/>
    </row>
    <row r="4" spans="2:23" s="12" customFormat="1" ht="24" customHeight="1" thickBot="1" x14ac:dyDescent="0.25">
      <c r="B4" s="83"/>
      <c r="C4" s="222" t="s">
        <v>128</v>
      </c>
      <c r="D4" s="223"/>
      <c r="E4" s="223"/>
      <c r="F4" s="223"/>
      <c r="G4" s="220" t="str">
        <f>Proyecto!K4</f>
        <v>Version 001</v>
      </c>
      <c r="H4" s="221"/>
      <c r="J4" s="11"/>
      <c r="M4" s="15"/>
      <c r="W4" s="16"/>
    </row>
    <row r="5" spans="2:23" s="12" customFormat="1" ht="22.5" customHeight="1" thickBot="1" x14ac:dyDescent="0.25">
      <c r="B5" s="85"/>
      <c r="C5" s="222" t="s">
        <v>130</v>
      </c>
      <c r="D5" s="223"/>
      <c r="E5" s="223"/>
      <c r="F5" s="223"/>
      <c r="G5" s="218" t="s">
        <v>131</v>
      </c>
      <c r="H5" s="219"/>
      <c r="J5" s="11"/>
      <c r="M5" s="11"/>
      <c r="W5" s="16"/>
    </row>
    <row r="6" spans="2:23" ht="5.25" customHeight="1" x14ac:dyDescent="0.2">
      <c r="B6" s="5"/>
      <c r="C6" s="5"/>
      <c r="D6" s="5"/>
      <c r="E6" s="5"/>
      <c r="F6" s="5"/>
      <c r="G6" s="5"/>
      <c r="H6" s="5"/>
    </row>
    <row r="7" spans="2:23" ht="29.25" customHeight="1" x14ac:dyDescent="0.25">
      <c r="B7" s="42" t="s">
        <v>0</v>
      </c>
      <c r="C7" s="151" t="str">
        <f>Proyecto!$E$7</f>
        <v>Racionalización de Trámites y procedimientos internos</v>
      </c>
      <c r="D7" s="152"/>
      <c r="E7" s="152"/>
      <c r="F7" s="152"/>
      <c r="G7" s="152"/>
      <c r="H7" s="153"/>
      <c r="W7" s="1"/>
    </row>
    <row r="9" spans="2:23" ht="15" customHeight="1" x14ac:dyDescent="0.2">
      <c r="B9" s="199" t="s">
        <v>9</v>
      </c>
      <c r="C9" s="199"/>
      <c r="D9" s="199"/>
      <c r="E9" s="199"/>
      <c r="F9" s="199"/>
      <c r="G9" s="199"/>
      <c r="H9" s="199"/>
    </row>
    <row r="10" spans="2:23" customFormat="1" ht="15" customHeight="1" x14ac:dyDescent="0.25"/>
    <row r="11" spans="2:23" ht="33.75" customHeight="1" x14ac:dyDescent="0.2">
      <c r="B11" s="197" t="s">
        <v>91</v>
      </c>
      <c r="C11" s="197"/>
      <c r="D11" s="34" t="s">
        <v>29</v>
      </c>
      <c r="E11" s="34" t="s">
        <v>10</v>
      </c>
      <c r="F11" s="47" t="s">
        <v>12</v>
      </c>
      <c r="G11" s="34" t="s">
        <v>13</v>
      </c>
      <c r="H11" s="34" t="s">
        <v>124</v>
      </c>
    </row>
    <row r="12" spans="2:23" ht="73.5" customHeight="1" x14ac:dyDescent="0.2">
      <c r="B12" s="177" t="s">
        <v>162</v>
      </c>
      <c r="C12" s="177"/>
      <c r="D12" s="31"/>
      <c r="E12" s="110" t="s">
        <v>139</v>
      </c>
      <c r="F12" s="116" t="s">
        <v>134</v>
      </c>
      <c r="G12" s="41">
        <v>42369</v>
      </c>
      <c r="H12" s="100" t="s">
        <v>172</v>
      </c>
    </row>
    <row r="13" spans="2:23" ht="81.75" customHeight="1" x14ac:dyDescent="0.2">
      <c r="B13" s="177" t="s">
        <v>162</v>
      </c>
      <c r="C13" s="177"/>
      <c r="D13" s="31"/>
      <c r="E13" s="109" t="s">
        <v>145</v>
      </c>
      <c r="F13" s="116" t="s">
        <v>134</v>
      </c>
      <c r="G13" s="41">
        <v>42369</v>
      </c>
      <c r="H13" s="115" t="s">
        <v>172</v>
      </c>
    </row>
    <row r="14" spans="2:23" ht="64.5" customHeight="1" x14ac:dyDescent="0.2">
      <c r="B14" s="177" t="s">
        <v>171</v>
      </c>
      <c r="C14" s="177"/>
      <c r="D14" s="102"/>
      <c r="E14" s="109" t="s">
        <v>147</v>
      </c>
      <c r="F14" s="116" t="s">
        <v>167</v>
      </c>
      <c r="G14" s="41">
        <v>42369</v>
      </c>
      <c r="H14" s="109" t="s">
        <v>173</v>
      </c>
    </row>
    <row r="15" spans="2:23" ht="45.75" customHeight="1" x14ac:dyDescent="0.2">
      <c r="B15" s="248" t="s">
        <v>164</v>
      </c>
      <c r="C15" s="177"/>
      <c r="D15" s="102"/>
      <c r="E15" s="114" t="s">
        <v>149</v>
      </c>
      <c r="F15" s="116" t="s">
        <v>167</v>
      </c>
      <c r="G15" s="41">
        <v>42369</v>
      </c>
      <c r="H15" s="115" t="s">
        <v>173</v>
      </c>
    </row>
    <row r="16" spans="2:23" ht="51.75" customHeight="1" x14ac:dyDescent="0.2">
      <c r="B16" s="248" t="s">
        <v>165</v>
      </c>
      <c r="C16" s="177"/>
      <c r="D16" s="31"/>
      <c r="E16" s="110" t="s">
        <v>151</v>
      </c>
      <c r="F16" s="116" t="s">
        <v>167</v>
      </c>
      <c r="G16" s="41">
        <v>42369</v>
      </c>
      <c r="H16" s="115" t="s">
        <v>173</v>
      </c>
    </row>
    <row r="17" spans="2:8" ht="60" customHeight="1" x14ac:dyDescent="0.2">
      <c r="B17" s="177" t="s">
        <v>166</v>
      </c>
      <c r="C17" s="177"/>
      <c r="D17" s="31"/>
      <c r="E17" s="110" t="s">
        <v>149</v>
      </c>
      <c r="F17" s="116" t="s">
        <v>167</v>
      </c>
      <c r="G17" s="41">
        <v>42369</v>
      </c>
      <c r="H17" s="115" t="s">
        <v>173</v>
      </c>
    </row>
    <row r="18" spans="2:8" ht="48" customHeight="1" x14ac:dyDescent="0.2">
      <c r="B18" s="177" t="s">
        <v>178</v>
      </c>
      <c r="C18" s="177"/>
      <c r="D18" s="31"/>
      <c r="E18" s="116" t="s">
        <v>139</v>
      </c>
      <c r="F18" s="116" t="s">
        <v>168</v>
      </c>
      <c r="G18" s="41">
        <v>42369</v>
      </c>
      <c r="H18" s="100" t="s">
        <v>174</v>
      </c>
    </row>
    <row r="19" spans="2:8" ht="83.25" customHeight="1" x14ac:dyDescent="0.2">
      <c r="B19" s="177" t="s">
        <v>179</v>
      </c>
      <c r="C19" s="177"/>
      <c r="D19" s="31"/>
      <c r="E19" s="110" t="s">
        <v>140</v>
      </c>
      <c r="F19" s="116" t="s">
        <v>168</v>
      </c>
      <c r="G19" s="41">
        <v>42369</v>
      </c>
      <c r="H19" s="100" t="s">
        <v>175</v>
      </c>
    </row>
    <row r="20" spans="2:8" ht="86.25" customHeight="1" x14ac:dyDescent="0.2">
      <c r="B20" s="177" t="s">
        <v>180</v>
      </c>
      <c r="C20" s="177"/>
      <c r="D20" s="31"/>
      <c r="E20" s="109" t="s">
        <v>156</v>
      </c>
      <c r="F20" s="116" t="s">
        <v>169</v>
      </c>
      <c r="G20" s="41">
        <v>42369</v>
      </c>
      <c r="H20" s="100" t="s">
        <v>176</v>
      </c>
    </row>
    <row r="21" spans="2:8" ht="95.25" customHeight="1" x14ac:dyDescent="0.2">
      <c r="B21" s="177" t="s">
        <v>181</v>
      </c>
      <c r="C21" s="177"/>
      <c r="D21" s="31"/>
      <c r="E21" s="109" t="s">
        <v>158</v>
      </c>
      <c r="F21" s="116" t="s">
        <v>170</v>
      </c>
      <c r="G21" s="41">
        <v>42369</v>
      </c>
      <c r="H21" s="100" t="s">
        <v>177</v>
      </c>
    </row>
    <row r="22" spans="2:8" ht="46.5" customHeight="1" x14ac:dyDescent="0.2">
      <c r="B22" s="177" t="s">
        <v>181</v>
      </c>
      <c r="C22" s="177"/>
      <c r="D22" s="31"/>
      <c r="E22" s="109" t="s">
        <v>160</v>
      </c>
      <c r="F22" s="116" t="s">
        <v>170</v>
      </c>
      <c r="G22" s="41">
        <v>42369</v>
      </c>
      <c r="H22" s="115" t="s">
        <v>177</v>
      </c>
    </row>
  </sheetData>
  <mergeCells count="22">
    <mergeCell ref="B9:H9"/>
    <mergeCell ref="B11:C11"/>
    <mergeCell ref="C7:H7"/>
    <mergeCell ref="C2:F2"/>
    <mergeCell ref="G2:H2"/>
    <mergeCell ref="C3:F3"/>
    <mergeCell ref="G3:H3"/>
    <mergeCell ref="C4:F4"/>
    <mergeCell ref="G4:H4"/>
    <mergeCell ref="C5:F5"/>
    <mergeCell ref="G5:H5"/>
    <mergeCell ref="B22:C22"/>
    <mergeCell ref="B12:C12"/>
    <mergeCell ref="B21:C21"/>
    <mergeCell ref="B18:C18"/>
    <mergeCell ref="B19:C19"/>
    <mergeCell ref="B20:C20"/>
    <mergeCell ref="B13:C13"/>
    <mergeCell ref="B16:C16"/>
    <mergeCell ref="B17:C17"/>
    <mergeCell ref="B14:C14"/>
    <mergeCell ref="B15:C15"/>
  </mergeCells>
  <conditionalFormatting sqref="E15">
    <cfRule type="cellIs" dxfId="8" priority="10" stopIfTrue="1" operator="equal">
      <formula>"Alto"</formula>
    </cfRule>
    <cfRule type="cellIs" dxfId="7" priority="11" stopIfTrue="1" operator="equal">
      <formula>"Medio"</formula>
    </cfRule>
    <cfRule type="cellIs" dxfId="6" priority="12" stopIfTrue="1" operator="equal">
      <formula>"Bajo"</formula>
    </cfRule>
  </conditionalFormatting>
  <conditionalFormatting sqref="E13:E14">
    <cfRule type="cellIs" dxfId="5" priority="7" stopIfTrue="1" operator="equal">
      <formula>"Alto"</formula>
    </cfRule>
    <cfRule type="cellIs" dxfId="4" priority="8" stopIfTrue="1" operator="equal">
      <formula>"Medio"</formula>
    </cfRule>
    <cfRule type="cellIs" dxfId="3" priority="9" stopIfTrue="1" operator="equal">
      <formula>"Bajo"</formula>
    </cfRule>
  </conditionalFormatting>
  <conditionalFormatting sqref="E20:E22">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dataValidations count="1">
    <dataValidation type="whole" allowBlank="1" showInputMessage="1" showErrorMessage="1" sqref="F23:G65506 F8:G8 I8:M65506 O8:U65506">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NV5X2DCNMZXR-706062453-2250</_dlc_DocId>
    <_dlc_DocIdUrl xmlns="0948c079-19c9-4a36-bb7d-d65ca794eba7">
      <Url>https://www.supersociedades.gov.co/nuestra_entidad/Planeacion/_layouts/15/DocIdRedir.aspx?ID=NV5X2DCNMZXR-706062453-2250</Url>
      <Description>NV5X2DCNMZXR-706062453-2250</Description>
    </_dlc_DocIdUrl>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793CD04B-19E1-4367-9918-315E4387EA94}"/>
</file>

<file path=customXml/itemProps3.xml><?xml version="1.0" encoding="utf-8"?>
<ds:datastoreItem xmlns:ds="http://schemas.openxmlformats.org/officeDocument/2006/customXml" ds:itemID="{DC81D0B1-7ED1-4443-AFDC-FFA77031CE35}"/>
</file>

<file path=customXml/itemProps4.xml><?xml version="1.0" encoding="utf-8"?>
<ds:datastoreItem xmlns:ds="http://schemas.openxmlformats.org/officeDocument/2006/customXml" ds:itemID="{18E3439A-2449-4472-B67E-E9E9FC61A5F2}"/>
</file>

<file path=customXml/itemProps5.xml><?xml version="1.0" encoding="utf-8"?>
<ds:datastoreItem xmlns:ds="http://schemas.openxmlformats.org/officeDocument/2006/customXml" ds:itemID="{1560308A-4653-4D2B-B2A3-96E21DA7A691}"/>
</file>

<file path=customXml/itemProps6.xml><?xml version="1.0" encoding="utf-8"?>
<ds:datastoreItem xmlns:ds="http://schemas.openxmlformats.org/officeDocument/2006/customXml" ds:itemID="{700B4B2C-C2E5-436F-ACAA-D76FDA5F0E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Elvia Rosana Olaya Ramirez</cp:lastModifiedBy>
  <cp:lastPrinted>2015-02-05T19:54:59Z</cp:lastPrinted>
  <dcterms:created xsi:type="dcterms:W3CDTF">2009-01-14T13:57:13Z</dcterms:created>
  <dcterms:modified xsi:type="dcterms:W3CDTF">2016-08-09T22:03:03Z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17e60816-9105-4c47-915f-a816b21df524</vt:lpwstr>
  </property>
</Properties>
</file>