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2" yWindow="108" windowWidth="9792" windowHeight="11640" tabRatio="803" activeTab="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Actividades'!$B$7:$L$26</definedName>
    <definedName name="_xlnm.Print_Area" localSheetId="2">Indicadores!$B$2:$I$13</definedName>
    <definedName name="_xlnm.Print_Area" localSheetId="6">Interesados!$B$2:$H$24</definedName>
    <definedName name="_xlnm.Print_Area" localSheetId="1">'Justificación - Objetivo'!$B$2:$P$13</definedName>
    <definedName name="_xlnm.Print_Area" localSheetId="7">'Plan de comunicaciones'!$B$2:$H$30</definedName>
    <definedName name="_xlnm.Print_Area" localSheetId="0">Proyecto!$C$2:$I$8</definedName>
    <definedName name="_xlnm.Print_Area" localSheetId="5">'Recursos Financieros'!$B$2:$F$8</definedName>
    <definedName name="_xlnm.Print_Area" localSheetId="3">'Recursos Humanos'!$B$2:$G$14</definedName>
    <definedName name="_xlnm.Print_Area" localSheetId="8">Requerimientos!$B$2:$H$24</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6" i="11" l="1"/>
  <c r="E26" i="11"/>
  <c r="F13" i="4" l="1"/>
  <c r="F12" i="4"/>
  <c r="F14" i="4" l="1"/>
  <c r="B15" i="16" l="1"/>
  <c r="F23" i="4" l="1"/>
  <c r="F22" i="4"/>
  <c r="F21" i="4"/>
  <c r="F20" i="4"/>
  <c r="F19" i="4"/>
  <c r="F18" i="4"/>
  <c r="F17" i="4"/>
  <c r="F16" i="4"/>
  <c r="F15" i="4"/>
  <c r="B23" i="4"/>
  <c r="B22" i="4"/>
  <c r="B21" i="4"/>
  <c r="B20" i="4"/>
  <c r="B19" i="4"/>
  <c r="B18" i="4"/>
  <c r="B17" i="4"/>
  <c r="B16" i="4"/>
  <c r="B15" i="4"/>
  <c r="B14" i="4"/>
  <c r="B13" i="4"/>
  <c r="B12" i="4"/>
  <c r="B14" i="16" l="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4" authorId="0">
      <text>
        <r>
          <rPr>
            <b/>
            <sz val="9"/>
            <color indexed="81"/>
            <rFont val="Tahoma"/>
            <family val="2"/>
          </rPr>
          <t>OBJETIVOS DE PROYECTO:</t>
        </r>
        <r>
          <rPr>
            <sz val="9"/>
            <color indexed="81"/>
            <rFont val="Tahoma"/>
            <family val="2"/>
          </rPr>
          <t xml:space="preserve">
Incluir los objetivos que debe cumplir el proyecto
</t>
        </r>
      </text>
    </comment>
    <comment ref="D24"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<sst xmlns="http://schemas.openxmlformats.org/spreadsheetml/2006/main" count="522" uniqueCount="243">
  <si>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</si>
  <si>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</si>
  <si>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</si>
  <si>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</si>
  <si>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</si>
  <si>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</si>
  <si>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</si>
  <si>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</si>
  <si>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</si>
  <si>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</si>
  <si>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</si>
  <si>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</si>
  <si>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</si>
  <si>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</si>
  <si>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</si>
  <si>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</si>
  <si>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</si>
  <si>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</si>
  <si>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</si>
  <si>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</si>
  <si>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</si>
  <si>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</si>
  <si>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</si>
  <si>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</si>
  <si>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</si>
  <si>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</si>
  <si>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</si>
  <si>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</si>
  <si>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</si>
  <si>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</si>
  <si>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</si>
  <si>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</si>
  <si>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</si>
  <si>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</si>
  <si>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</si>
  <si>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</si>
  <si>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</si>
  <si>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</si>
  <si>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</si>
  <si>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</si>
  <si>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</si>
  <si>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</si>
  <si>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</si>
  <si>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</si>
  <si>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</si>
  <si>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</si>
  <si>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</si>
  <si>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</si>
  <si>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</si>
  <si>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</si>
  <si>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</si>
  <si>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</si>
  <si>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</si>
  <si>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</si>
  <si>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</si>
  <si>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</si>
  <si>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</si>
  <si>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</si>
  <si>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</si>
  <si>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</si>
  <si>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</si>
  <si>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</si>
  <si>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</si>
  <si>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</si>
  <si>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</si>
  <si>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</si>
  <si>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</si>
  <si>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</si>
  <si>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</si>
  <si>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</si>
  <si>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</si>
  <si>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</si>
  <si>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</si>
  <si>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</si>
  <si>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</si>
  <si>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</si>
  <si>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</si>
  <si>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</si>
  <si>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</si>
  <si>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</si>
  <si>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</si>
  <si>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</si>
  <si>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</si>
  <si>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</si>
  <si>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</si>
  <si>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</si>
  <si>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</si>
  <si>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</si>
  <si>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</si>
  <si>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</si>
  <si>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</si>
  <si>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</si>
  <si>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</si>
  <si>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</si>
  <si>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</si>
  <si>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</si>
  <si>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</si>
  <si>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</si>
  <si>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</si>
  <si>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</si>
  <si>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</si>
  <si>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</si>
  <si>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</si>
  <si>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</si>
  <si>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</si>
  <si>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</si>
  <si>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</si>
  <si>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</si>
  <si>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</si>
  <si>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</si>
  <si>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</si>
  <si>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</si>
  <si>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</si>
  <si>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</si>
  <si>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</si>
  <si>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</si>
  <si>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</si>
  <si>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</si>
  <si>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</si>
  <si>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</si>
  <si>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</si>
  <si>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</si>
  <si>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</si>
  <si>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</si>
  <si>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</si>
  <si>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</si>
  <si>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</si>
  <si>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</si>
  <si>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</si>
  <si>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</si>
  <si>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</si>
  <si>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</si>
  <si>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</si>
  <si>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Documento (Proyecto Reforma)</t>
  </si>
  <si>
    <t>Número de Proyectos presentados al Despacho del Superintendente</t>
  </si>
  <si>
    <t>Francisco Reyes Villamizar
Superintendente de Sociedades</t>
  </si>
  <si>
    <t>Interlocutor</t>
  </si>
  <si>
    <t>Coordinador</t>
  </si>
  <si>
    <t>Ministerio de Comercio Industria y Turismo "Viceministro de Desarrollo"</t>
  </si>
  <si>
    <t>Analisis de Propuestas Aprobación y Tramite Ante el Congreso</t>
  </si>
  <si>
    <t>Ministerio de Hacienda y Crédito Público</t>
  </si>
  <si>
    <t>Analisis de Propuestas</t>
  </si>
  <si>
    <t>Instituto Iberoamericano De Derecho Concursal "Presidente"</t>
  </si>
  <si>
    <t>Universidades "Decanos Facultades de Ciencias Económicas"</t>
  </si>
  <si>
    <t>Universidades "Decanos Facultades de Derecho"</t>
  </si>
  <si>
    <t>Camaras de Comecio "Oficina Jurídica"</t>
  </si>
  <si>
    <t>Gremios Profesionales "Presidentes"</t>
  </si>
  <si>
    <t>Universidades con convenio del uso de la marca EFI</t>
  </si>
  <si>
    <t>Coordinador Grupo de Reorganización</t>
  </si>
  <si>
    <t>Coordinador Grupo de Supervisión y Seguimiento</t>
  </si>
  <si>
    <t>Coordinador Grupo de Liquidaciones</t>
  </si>
  <si>
    <t>Coordinador Grupo de Intervenidas</t>
  </si>
  <si>
    <t>Francisco Reyes Villamizar</t>
  </si>
  <si>
    <t>Superintendente de Sociedades</t>
  </si>
  <si>
    <t>Martha Ruth Ardila</t>
  </si>
  <si>
    <t>Bethy Elizabeth González</t>
  </si>
  <si>
    <t>María Victoria Londoño Bertín</t>
  </si>
  <si>
    <t>Martha Leonor Archila</t>
  </si>
  <si>
    <t>Coordinador Grupo de Registro de Especialistas</t>
  </si>
  <si>
    <t>Alberto Jiménez Rozo</t>
  </si>
  <si>
    <t>Supertindente Delegado para IVC</t>
  </si>
  <si>
    <t>Ministerio de Justicia y del Derecho</t>
  </si>
  <si>
    <t>Documento con pronunciamientos Sobre el tema.</t>
  </si>
  <si>
    <t>Documento con instrucciones y aprobación de temas, artículado y anteproyecto.</t>
  </si>
  <si>
    <t>Constancia de entrega - Documento con pronunciamientos sobre el tema.</t>
  </si>
  <si>
    <t>Supertindente Delegado para Procedimientos de Insolvencia</t>
  </si>
  <si>
    <t>Despacho Superintendente</t>
  </si>
  <si>
    <t>Supertindente de Sociedades</t>
  </si>
  <si>
    <t>Constancia de entrega correspondencia y documento con pronunciamientos sobre el tema en caso de que lo haga..</t>
  </si>
  <si>
    <t>Que el documento debe estar en consonacia con el plan de desarrollo y politicas sectoriales.</t>
  </si>
  <si>
    <t>Que las propuestas cumplan con las finalidades del proyecto</t>
  </si>
  <si>
    <t>Que los temas contenidos en el proyecto se ajusten a la constitución, a la realidad jurídica y socioeconomica del pais y a las tendencias internacionales en materia de insolvencia.</t>
  </si>
  <si>
    <t>Que el documento debe estar  acorde con las políticas presupuestales.</t>
  </si>
  <si>
    <t>Que el documento debe estar  acorde con las políticas en materia de equidad e igualdad.</t>
  </si>
  <si>
    <t>Documento</t>
  </si>
  <si>
    <t>Coordinadores Grupos Delegatura</t>
  </si>
  <si>
    <t>Lider Funcional</t>
  </si>
  <si>
    <t>Coordinadores de Grupos y 
Lider Funcional</t>
  </si>
  <si>
    <t>Mail /Oficios/web</t>
  </si>
  <si>
    <t>3.3 Reunión interna para analisis de los comentarios y pronunciamientos de los grupos externos.</t>
  </si>
  <si>
    <t>1.2. Recopilar temas analizar, depurar y preparar documento preliminar.</t>
  </si>
  <si>
    <t>1.3. Presentar Documento al Superintendente de Sociedades y Obtener aprobación.</t>
  </si>
  <si>
    <t>Camaras de Comercio "Oficina Jurídica"</t>
  </si>
  <si>
    <t>Superintendente Delegado para Procedimientos de Insolvencia</t>
  </si>
  <si>
    <t>Presentación definitiva del documento al Superintendente de Sociedades.</t>
  </si>
  <si>
    <t>Superintendente de Sociedades, Delegado Procedimientos Insolvencia y Coordinadores de Grupo</t>
  </si>
  <si>
    <t>Supertintendente Delegado para Procedimientos de Insolvencia</t>
  </si>
  <si>
    <t xml:space="preserve">Selección automatizada de Auxiliares  </t>
  </si>
  <si>
    <t>Definir, con alto nivel de precisión, atributos que componen el pérfil de auxiliares según Criterios Legales, considerando los que se incluyan en proyecto de reforma al Decreto 962 de 2009, de dode surgen.</t>
  </si>
  <si>
    <t>Facilitar al Comité de Selección de Especialistas una elección ecuanime a partir de metodo de evaluación sistematizado de caracteristicas atribuibles a los auxiliares como titulares de datos derivados de criterios legales.</t>
  </si>
  <si>
    <t xml:space="preserve">El aseguramiento de Criterios Legales fortaleciendo la selección imparcial de auxiliares de justicia </t>
  </si>
  <si>
    <t xml:space="preserve"> Suministrar a Dirección de Sistemas los requerimientos para elaborar un desarrollo que seleccione automaticamente a los Auxiliares.</t>
  </si>
  <si>
    <t>Obtener en la sesión de cada Comité de Selección la recomendación de cinco a diez nombres de auxiliares, calificados, para proveer auxiliar en el respectivo proceso</t>
  </si>
  <si>
    <t>Dirección de Sistemas</t>
  </si>
  <si>
    <t>Fabrica de Software</t>
  </si>
  <si>
    <t>Desarrollador</t>
  </si>
  <si>
    <t xml:space="preserve">Secretaria General </t>
  </si>
  <si>
    <t>Director Tecnico</t>
  </si>
  <si>
    <t>Director Financiero</t>
  </si>
  <si>
    <t xml:space="preserve"> Control Interno </t>
  </si>
  <si>
    <t>Auditor seguridad del sistema</t>
  </si>
  <si>
    <t>Delegado para la Protección de Datos-SIC</t>
  </si>
  <si>
    <t>Auditoria</t>
  </si>
  <si>
    <t>Proponer, Analizar y Discutir Temas sobre requerimientos clasificaciones y resultados del desarrollo</t>
  </si>
  <si>
    <t>Que no se le asigne el tiempo suficiente al responsable para el desarrollo del proyecto. Que la agenda de los involucrados no permita cumplir los plazos establecidos para la entrega al Superintendente.</t>
  </si>
  <si>
    <t>Los funcionarios tendrán el espacio, disponibilidad en agendas ajenas y el tiempo necesario para trabajar en el desarrollo. Los atributos o clasificaciones derivadas de los Criterios Legales son identificables de manera acertada. Los interesados y el Superintendente apoyan plenamente el proyecto.</t>
  </si>
  <si>
    <t>Que los usuarios del sistema se adapten a la nueva metodologia legal, así como a la tecnología en que se sustenta la selección objetiva del auxiliar, ajustando directrices de alta gerencia sobre necesidad de disipar riesgos de influencias y de subjetividad de los miembros del Comité.</t>
  </si>
  <si>
    <t>1. Seleccionar y analizar requerimisnto del sistema .</t>
  </si>
  <si>
    <t xml:space="preserve">1.1. Presentar propuesta al Despacho, teniendo en cuenta reforma al Decr 962 de 2009. </t>
  </si>
  <si>
    <t>2. Requerimiento de usuario a Dirección de Sistemas</t>
  </si>
  <si>
    <t>2. 1. Documento a Grupos de Interes internos para difusión del requerimiento.</t>
  </si>
  <si>
    <t>2. 2. Recepción de propuestas de requerimientos y preparación documento preliminar.</t>
  </si>
  <si>
    <t>2.3. Reunión para analisis y discusión integral  y realizar ajustes pertinentes.</t>
  </si>
  <si>
    <t>3. Socialización en Comité de Selección</t>
  </si>
  <si>
    <t>2.4. Presentar piloto y contingente en EXCEL al Superintendente de Sociedades y Obtener aprobación.</t>
  </si>
  <si>
    <t>3.1. Reunión con Dirección de Sistemas y Fabrica de Software para conocer adelantos en desarrollo central.</t>
  </si>
  <si>
    <t>3.2. Recepción detalles, correctivos y elaborar documento consolidado de los comentarios.</t>
  </si>
  <si>
    <t>4.1  Demo</t>
  </si>
  <si>
    <t>4. Entrega del Desarrollo central, Código fuente y documentos de usuario</t>
  </si>
  <si>
    <t>4.2 Comité de Selección de Especialistas con el nuevo desarrollo</t>
  </si>
  <si>
    <t>Agilizar los procesos, para cuyo efecto se utilizarán las tecnologías de la información que sean necesarias para facilitar la gestión de la entidad</t>
  </si>
  <si>
    <t xml:space="preserve">Implementar un sistema de valoración de criterios desarrollado por la Superintendencia para calificar en forma objetiva, automatizada, al mejor auxiliar disponible y proceder a su designación en el Comité de Selección de Especialistas. </t>
  </si>
  <si>
    <t>Sistema en producción</t>
  </si>
  <si>
    <t>Lider Técnico</t>
  </si>
  <si>
    <t xml:space="preserve">Jorge Gomez                                                              Director de Informática y Desarrollo                                </t>
  </si>
  <si>
    <t>Participa en el diseño de la solución</t>
  </si>
  <si>
    <t>TOTALES</t>
  </si>
  <si>
    <t>Se presentaron al despacho propuestas de módulos de asignación de auxiliares, con base en las diferentes propuestas de reforma al Decreto 962 de 2009</t>
  </si>
  <si>
    <t>Se recopiló información de la antigua base de datos de auxiliares y se elaboró un documento preliminar con las variables a ser tenidas en cuenta para el diseño diseño del aplicativo.</t>
  </si>
  <si>
    <t xml:space="preserve">Se presentó al Superintendente el documento preliminar y se efectuaron los ajustes definidos y se obtuvo la aprobación del docuemento. </t>
  </si>
  <si>
    <t>Se realizó la convocatoria de actualización de datos a los auxiliares de la justicia y se consolidó un docuemento con los requerimientos.</t>
  </si>
  <si>
    <t>Con base en el documento se diseñó un modelo de aplicativo y se definieron como grupos internos, la Dirección de Informática, el Grupo de Registro de Especialistas y el Grupo de Innovación, Desarrollo y Arquitectura de Aplicaciones.</t>
  </si>
  <si>
    <t>Se diseñó un prototipo del aplicativo, que fue objeto de análisis y discusión por parte del Superintendente, asesores del despacho y funcionarios de  la Dirección de Informática, el Grupo de Registro de Especialistas y el Grupo de Innovación, Desarrollo y Arquitectura de Aplicaciones.</t>
  </si>
  <si>
    <t>Se presentó al superintendente la funcionalidad del nuevo aplicativo informático de selección automática de auxiliares de la justicia, que incluye las siguientes 3 secciones: Incorporación de datos; Lista Oficial; Módulo de designación de auxiliares.</t>
  </si>
  <si>
    <t>******</t>
  </si>
  <si>
    <t>Se presentó al Comité un informe sobr el estado de la herramienta y se levantó un Acta y se acordó documentar incidentes.</t>
  </si>
  <si>
    <t>Se presentó un reporte de incidentes y se solicito efectuar los ajustes, se acordó que unos ajustes se efectuarían este año y otros se incluirían en otra versión del aplicativo.</t>
  </si>
  <si>
    <t>Se hizo entrega del Demo funcional.</t>
  </si>
  <si>
    <t>Se consultó la opinion de los usuarios externos en 2 oportunidades a través de la web y se recopiló la información y se evaluó la viabilidad de sus propuestas.</t>
  </si>
  <si>
    <t>Nicolas Polanía Tello                                              Delegado para Procedimientos de Insolvencia</t>
  </si>
  <si>
    <t>Ismael Beltrán Prado                                       Coordinador Grupo de Registro de Especialistas</t>
  </si>
  <si>
    <t>Se cuenta con el aplicativo funcional, pero se determinó hacer la validación uno a uno de los 6.000 datos ingresados en el aplicativo y una vez ocurra, se podrá avanzar en la finalización del nuevo desarrollo. Aplicativo que se encuentra en funcionamiento.</t>
  </si>
  <si>
    <t>Implementación de soluciones tecnológicas necesarias para la atención de los trámites y servicios prestados por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</si>
</sst>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9"/>
      <color rgb="FFFF0000"/>
      <name val="Arial"/>
      <family val="2"/>
    </font>
    <font>
      <sz val="8"/>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7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2" xfId="0" applyBorder="1"/>
    <xf numFmtId="14" fontId="0" fillId="0" borderId="2" xfId="0" applyNumberFormat="1" applyBorder="1"/>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4" fillId="4" borderId="2" xfId="0" quotePrefix="1" applyFont="1" applyFill="1" applyBorder="1" applyAlignment="1">
      <alignment vertical="center" wrapText="1"/>
    </xf>
    <xf numFmtId="0" fontId="4" fillId="4" borderId="2" xfId="0" applyFont="1" applyFill="1" applyBorder="1" applyAlignment="1">
      <alignment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4" borderId="3" xfId="0" applyFont="1" applyFill="1" applyBorder="1" applyAlignment="1">
      <alignment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164" fontId="17" fillId="4" borderId="2" xfId="0" applyNumberFormat="1" applyFont="1" applyFill="1" applyBorder="1" applyAlignment="1">
      <alignment horizontal="center" vertical="center" wrapText="1"/>
    </xf>
    <xf numFmtId="0" fontId="0" fillId="0" borderId="2" xfId="0" applyBorder="1" applyAlignment="1">
      <alignment wrapText="1"/>
    </xf>
    <xf numFmtId="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0" fillId="0" borderId="2" xfId="0" applyNumberFormat="1" applyBorder="1" applyAlignment="1">
      <alignment horizontal="center" vertical="center"/>
    </xf>
    <xf numFmtId="2"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9" fontId="16" fillId="7" borderId="2" xfId="0" applyNumberFormat="1" applyFont="1" applyFill="1" applyBorder="1" applyAlignment="1" applyProtection="1">
      <alignment vertical="center" wrapText="1"/>
    </xf>
    <xf numFmtId="0" fontId="0" fillId="0" borderId="2" xfId="0" applyBorder="1" applyAlignment="1">
      <alignment vertical="center" wrapText="1"/>
    </xf>
    <xf numFmtId="0" fontId="18" fillId="0" borderId="2" xfId="0" applyFont="1" applyBorder="1" applyAlignment="1">
      <alignment vertical="center" wrapText="1"/>
    </xf>
    <xf numFmtId="9" fontId="0" fillId="0" borderId="2" xfId="0" applyNumberFormat="1" applyBorder="1" applyAlignment="1">
      <alignment horizontal="center" vertical="center"/>
    </xf>
    <xf numFmtId="0" fontId="5" fillId="3" borderId="2" xfId="0" applyFont="1" applyFill="1" applyBorder="1" applyAlignment="1">
      <alignment horizontal="left" vertical="center"/>
    </xf>
    <xf numFmtId="0" fontId="13"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0" borderId="2" xfId="0" applyFont="1" applyBorder="1" applyAlignment="1">
      <alignment horizontal="lef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4" borderId="2"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vertical="center" wrapText="1"/>
    </xf>
    <xf numFmtId="0" fontId="4" fillId="4" borderId="3" xfId="0" applyFont="1" applyFill="1" applyBorder="1" applyAlignment="1">
      <alignmen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0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28</xdr:row>
      <xdr:rowOff>81643</xdr:rowOff>
    </xdr:from>
    <xdr:to>
      <xdr:col>5</xdr:col>
      <xdr:colOff>718777</xdr:colOff>
      <xdr:row>36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30</xdr:row>
      <xdr:rowOff>116417</xdr:rowOff>
    </xdr:from>
    <xdr:to>
      <xdr:col>3</xdr:col>
      <xdr:colOff>1524623</xdr:colOff>
      <xdr:row>38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7"/>
      <c r="B2" s="154"/>
      <c r="C2" s="155"/>
      <c r="D2" s="156" t="s">
        <v>125</v>
      </c>
      <c r="E2" s="157"/>
      <c r="F2" s="157"/>
      <c r="G2" s="157"/>
      <c r="H2" s="157"/>
      <c r="I2" s="157"/>
      <c r="J2" s="158"/>
      <c r="K2" s="144" t="s">
        <v>126</v>
      </c>
      <c r="L2" s="145"/>
      <c r="S2" s="16"/>
    </row>
    <row r="3" spans="1:19" s="13" customFormat="1" ht="23.25" customHeight="1" x14ac:dyDescent="0.2">
      <c r="A3" s="57"/>
      <c r="B3" s="150"/>
      <c r="C3" s="151"/>
      <c r="D3" s="159" t="s">
        <v>127</v>
      </c>
      <c r="E3" s="160"/>
      <c r="F3" s="160"/>
      <c r="G3" s="160"/>
      <c r="H3" s="160"/>
      <c r="I3" s="160"/>
      <c r="J3" s="161"/>
      <c r="K3" s="146" t="s">
        <v>132</v>
      </c>
      <c r="L3" s="147"/>
      <c r="S3" s="16"/>
    </row>
    <row r="4" spans="1:19" s="13" customFormat="1" ht="24" customHeight="1" x14ac:dyDescent="0.2">
      <c r="A4" s="57"/>
      <c r="B4" s="150"/>
      <c r="C4" s="151"/>
      <c r="D4" s="159" t="s">
        <v>128</v>
      </c>
      <c r="E4" s="160"/>
      <c r="F4" s="160"/>
      <c r="G4" s="160"/>
      <c r="H4" s="160"/>
      <c r="I4" s="160"/>
      <c r="J4" s="161"/>
      <c r="K4" s="146" t="s">
        <v>129</v>
      </c>
      <c r="L4" s="147"/>
      <c r="S4" s="16"/>
    </row>
    <row r="5" spans="1:19" s="13" customFormat="1" ht="22.5" customHeight="1" thickBot="1" x14ac:dyDescent="0.25">
      <c r="A5" s="57"/>
      <c r="B5" s="152"/>
      <c r="C5" s="153"/>
      <c r="D5" s="162" t="s">
        <v>130</v>
      </c>
      <c r="E5" s="163"/>
      <c r="F5" s="163"/>
      <c r="G5" s="163"/>
      <c r="H5" s="163"/>
      <c r="I5" s="163"/>
      <c r="J5" s="164"/>
      <c r="K5" s="148" t="s">
        <v>131</v>
      </c>
      <c r="L5" s="149"/>
      <c r="S5" s="16"/>
    </row>
    <row r="6" spans="1:19" ht="5.25" customHeight="1" x14ac:dyDescent="0.2">
      <c r="C6" s="14"/>
      <c r="D6" s="14"/>
      <c r="E6" s="14"/>
      <c r="F6" s="14"/>
      <c r="G6" s="14"/>
      <c r="H6" s="14"/>
      <c r="I6" s="14"/>
    </row>
    <row r="7" spans="1:19" ht="29.25" customHeight="1" x14ac:dyDescent="0.25">
      <c r="C7" s="142" t="s">
        <v>0</v>
      </c>
      <c r="D7" s="142"/>
      <c r="E7" s="143" t="s">
        <v>187</v>
      </c>
      <c r="F7" s="143"/>
      <c r="G7" s="143"/>
      <c r="H7" s="143"/>
      <c r="I7" s="143"/>
      <c r="J7" s="143"/>
      <c r="K7" s="14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8"/>
      <c r="C10" s="59"/>
      <c r="D10" s="59"/>
      <c r="E10" s="59"/>
      <c r="F10" s="59"/>
      <c r="G10" s="59"/>
      <c r="H10" s="59"/>
      <c r="I10" s="59"/>
      <c r="J10" s="59"/>
      <c r="K10" s="59"/>
      <c r="L10" s="60"/>
    </row>
    <row r="11" spans="1:19" ht="39.9"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8" sqref="D18:P18"/>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25"/>
      <c r="C2" s="226"/>
      <c r="D2" s="246" t="s">
        <v>125</v>
      </c>
      <c r="E2" s="247"/>
      <c r="F2" s="247"/>
      <c r="G2" s="247"/>
      <c r="H2" s="247"/>
      <c r="I2" s="247"/>
      <c r="J2" s="248"/>
      <c r="K2" s="95"/>
      <c r="L2" s="93"/>
      <c r="M2" s="241" t="str">
        <f>Proyecto!K2</f>
        <v>Codigo: GC-F-015</v>
      </c>
      <c r="N2" s="241"/>
      <c r="O2" s="241"/>
      <c r="P2" s="242"/>
      <c r="R2" s="11"/>
      <c r="S2" s="11"/>
      <c r="T2" s="11"/>
      <c r="U2" s="15"/>
      <c r="AE2" s="16"/>
    </row>
    <row r="3" spans="2:31" s="12" customFormat="1" ht="23.25" customHeight="1" x14ac:dyDescent="0.2">
      <c r="B3" s="227"/>
      <c r="C3" s="228"/>
      <c r="D3" s="249" t="s">
        <v>127</v>
      </c>
      <c r="E3" s="250"/>
      <c r="F3" s="250"/>
      <c r="G3" s="250"/>
      <c r="H3" s="250"/>
      <c r="I3" s="250"/>
      <c r="J3" s="251"/>
      <c r="K3" s="29"/>
      <c r="L3" s="67"/>
      <c r="M3" s="166" t="str">
        <f>Proyecto!K3</f>
        <v>Fecha: 17 de septiembre de 2014</v>
      </c>
      <c r="N3" s="166"/>
      <c r="O3" s="166"/>
      <c r="P3" s="243"/>
      <c r="R3" s="11"/>
      <c r="S3" s="11"/>
      <c r="T3" s="11"/>
      <c r="U3" s="15"/>
      <c r="AE3" s="16"/>
    </row>
    <row r="4" spans="2:31" s="12" customFormat="1" ht="24" customHeight="1" x14ac:dyDescent="0.2">
      <c r="B4" s="227"/>
      <c r="C4" s="228"/>
      <c r="D4" s="249" t="s">
        <v>128</v>
      </c>
      <c r="E4" s="250"/>
      <c r="F4" s="250"/>
      <c r="G4" s="250"/>
      <c r="H4" s="250"/>
      <c r="I4" s="250"/>
      <c r="J4" s="251"/>
      <c r="K4" s="29"/>
      <c r="L4" s="67"/>
      <c r="M4" s="166" t="str">
        <f>Proyecto!K4</f>
        <v>Version 001</v>
      </c>
      <c r="N4" s="166"/>
      <c r="O4" s="166"/>
      <c r="P4" s="243"/>
      <c r="R4" s="11"/>
      <c r="U4" s="15"/>
      <c r="AE4" s="16"/>
    </row>
    <row r="5" spans="2:31" s="12" customFormat="1" ht="22.5" customHeight="1" thickBot="1" x14ac:dyDescent="0.25">
      <c r="B5" s="229"/>
      <c r="C5" s="230"/>
      <c r="D5" s="252" t="s">
        <v>130</v>
      </c>
      <c r="E5" s="253"/>
      <c r="F5" s="253"/>
      <c r="G5" s="253"/>
      <c r="H5" s="253"/>
      <c r="I5" s="253"/>
      <c r="J5" s="254"/>
      <c r="K5" s="96"/>
      <c r="L5" s="94"/>
      <c r="M5" s="244" t="s">
        <v>131</v>
      </c>
      <c r="N5" s="244"/>
      <c r="O5" s="244"/>
      <c r="P5" s="24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3" t="str">
        <f>Proyecto!$E$7</f>
        <v xml:space="preserve">Selección automatizada de Auxiliares  </v>
      </c>
      <c r="E7" s="143"/>
      <c r="F7" s="143"/>
      <c r="G7" s="143"/>
      <c r="H7" s="143"/>
      <c r="I7" s="143"/>
      <c r="J7" s="143"/>
      <c r="K7" s="143"/>
      <c r="L7" s="143"/>
      <c r="M7" s="143"/>
      <c r="N7" s="143"/>
      <c r="O7" s="143"/>
      <c r="P7" s="143"/>
      <c r="AE7" s="1"/>
    </row>
    <row r="8" spans="2:31" ht="6.75" customHeight="1" x14ac:dyDescent="0.25">
      <c r="B8" s="8"/>
      <c r="C8" s="8"/>
      <c r="D8" s="9"/>
      <c r="E8" s="9"/>
      <c r="F8" s="9"/>
      <c r="G8" s="9"/>
      <c r="H8" s="9"/>
      <c r="I8" s="9"/>
      <c r="J8" s="9"/>
      <c r="K8" s="9"/>
      <c r="L8" s="9"/>
      <c r="M8" s="9"/>
      <c r="N8" s="9"/>
      <c r="O8" s="9"/>
      <c r="P8" s="9"/>
      <c r="AE8" s="1"/>
    </row>
    <row r="10" spans="2:31" ht="61.5" customHeight="1" x14ac:dyDescent="0.25">
      <c r="B10" s="142" t="s">
        <v>30</v>
      </c>
      <c r="C10" s="142"/>
      <c r="D10" s="183" t="s">
        <v>221</v>
      </c>
      <c r="E10" s="239"/>
      <c r="F10" s="239"/>
      <c r="G10" s="239"/>
      <c r="H10" s="239"/>
      <c r="I10" s="239"/>
      <c r="J10" s="239"/>
      <c r="K10" s="239"/>
      <c r="L10" s="239"/>
      <c r="M10" s="239"/>
      <c r="N10" s="239"/>
      <c r="O10" s="239"/>
      <c r="P10" s="240"/>
      <c r="AE10" s="1"/>
    </row>
    <row r="12" spans="2:31" ht="30" customHeight="1" x14ac:dyDescent="0.2">
      <c r="B12" s="142" t="s">
        <v>31</v>
      </c>
      <c r="C12" s="142"/>
      <c r="D12" s="178" t="s">
        <v>184</v>
      </c>
      <c r="E12" s="178"/>
      <c r="F12" s="178"/>
      <c r="G12" s="178"/>
      <c r="H12" s="178"/>
      <c r="I12" s="178"/>
      <c r="J12" s="178"/>
      <c r="K12" s="178"/>
      <c r="L12" s="178"/>
      <c r="M12" s="178"/>
      <c r="N12" s="178"/>
      <c r="O12" s="178"/>
      <c r="P12" s="178"/>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42" t="s">
        <v>32</v>
      </c>
      <c r="C14" s="142"/>
      <c r="D14" s="178" t="s">
        <v>204</v>
      </c>
      <c r="E14" s="178"/>
      <c r="F14" s="178"/>
      <c r="G14" s="178"/>
      <c r="H14" s="178"/>
      <c r="I14" s="178"/>
      <c r="J14" s="178"/>
      <c r="K14" s="178"/>
      <c r="L14" s="178"/>
      <c r="M14" s="178"/>
      <c r="N14" s="178"/>
      <c r="O14" s="178"/>
      <c r="P14" s="178"/>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42" t="s">
        <v>33</v>
      </c>
      <c r="C16" s="142"/>
      <c r="D16" s="178" t="s">
        <v>205</v>
      </c>
      <c r="E16" s="178"/>
      <c r="F16" s="178"/>
      <c r="G16" s="178"/>
      <c r="H16" s="178"/>
      <c r="I16" s="178"/>
      <c r="J16" s="178"/>
      <c r="K16" s="178"/>
      <c r="L16" s="178"/>
      <c r="M16" s="178"/>
      <c r="N16" s="178"/>
      <c r="O16" s="178"/>
      <c r="P16" s="178"/>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42" t="s">
        <v>34</v>
      </c>
      <c r="C18" s="142"/>
      <c r="D18" s="178" t="s">
        <v>222</v>
      </c>
      <c r="E18" s="178"/>
      <c r="F18" s="178"/>
      <c r="G18" s="178"/>
      <c r="H18" s="178"/>
      <c r="I18" s="178"/>
      <c r="J18" s="178"/>
      <c r="K18" s="178"/>
      <c r="L18" s="178"/>
      <c r="M18" s="178"/>
      <c r="N18" s="178"/>
      <c r="O18" s="178"/>
      <c r="P18" s="178"/>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42" t="s">
        <v>35</v>
      </c>
      <c r="C20" s="142"/>
      <c r="D20" s="178" t="s">
        <v>206</v>
      </c>
      <c r="E20" s="178"/>
      <c r="F20" s="178"/>
      <c r="G20" s="178"/>
      <c r="H20" s="178"/>
      <c r="I20" s="178"/>
      <c r="J20" s="178"/>
      <c r="K20" s="178"/>
      <c r="L20" s="178"/>
      <c r="M20" s="178"/>
      <c r="N20" s="178"/>
      <c r="O20" s="178"/>
      <c r="P20" s="17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G18:M18 O11:P11 G11:M11 W14:AC14 O14:U14 Q11:U12 W11:AC12 W16:AC16 G14:M14 O18:U18 G16:M16 W18:AC18 W20:AC65492 O16:U16 O20:U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6"/>
  <sheetViews>
    <sheetView showGridLines="0" topLeftCell="D20" zoomScaleNormal="100" workbookViewId="0">
      <selection activeCell="E25" sqref="E25"/>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22.6640625" style="1" customWidth="1"/>
    <col min="6" max="6" width="20" style="1" customWidth="1"/>
    <col min="7" max="9" width="17.5546875" style="1" customWidth="1"/>
    <col min="10" max="10" width="21" style="26"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56"/>
      <c r="C2" s="255" t="s">
        <v>125</v>
      </c>
      <c r="D2" s="255"/>
      <c r="E2" s="255"/>
      <c r="F2" s="255"/>
      <c r="G2" s="255"/>
      <c r="H2" s="255"/>
      <c r="I2" s="255"/>
      <c r="J2" s="255"/>
      <c r="K2" s="261" t="str">
        <f>Proyecto!K2</f>
        <v>Codigo: GC-F-015</v>
      </c>
      <c r="L2" s="242"/>
      <c r="M2" s="87"/>
      <c r="N2" s="87"/>
    </row>
    <row r="3" spans="2:14" s="18" customFormat="1" ht="23.25" customHeight="1" x14ac:dyDescent="0.25">
      <c r="B3" s="257"/>
      <c r="C3" s="259" t="s">
        <v>127</v>
      </c>
      <c r="D3" s="259"/>
      <c r="E3" s="259"/>
      <c r="F3" s="259"/>
      <c r="G3" s="259"/>
      <c r="H3" s="259"/>
      <c r="I3" s="259"/>
      <c r="J3" s="259"/>
      <c r="K3" s="262" t="str">
        <f>Proyecto!K3</f>
        <v>Fecha: 17 de septiembre de 2014</v>
      </c>
      <c r="L3" s="243"/>
      <c r="M3" s="87"/>
      <c r="N3" s="87"/>
    </row>
    <row r="4" spans="2:14" s="18" customFormat="1" ht="24" customHeight="1" x14ac:dyDescent="0.25">
      <c r="B4" s="257"/>
      <c r="C4" s="259" t="s">
        <v>128</v>
      </c>
      <c r="D4" s="259"/>
      <c r="E4" s="259"/>
      <c r="F4" s="259"/>
      <c r="G4" s="259"/>
      <c r="H4" s="259"/>
      <c r="I4" s="259"/>
      <c r="J4" s="259"/>
      <c r="K4" s="262" t="str">
        <f>Proyecto!K4</f>
        <v>Version 001</v>
      </c>
      <c r="L4" s="243"/>
      <c r="M4" s="87"/>
      <c r="N4" s="87"/>
    </row>
    <row r="5" spans="2:14" s="18" customFormat="1" ht="22.5" customHeight="1" thickBot="1" x14ac:dyDescent="0.3">
      <c r="B5" s="258"/>
      <c r="C5" s="260" t="s">
        <v>130</v>
      </c>
      <c r="D5" s="260"/>
      <c r="E5" s="260"/>
      <c r="F5" s="260"/>
      <c r="G5" s="260"/>
      <c r="H5" s="260"/>
      <c r="I5" s="260"/>
      <c r="J5" s="260"/>
      <c r="K5" s="263" t="s">
        <v>131</v>
      </c>
      <c r="L5" s="245"/>
      <c r="M5" s="87"/>
      <c r="N5" s="87"/>
    </row>
    <row r="6" spans="2:14" ht="5.25" customHeight="1" x14ac:dyDescent="0.2">
      <c r="B6" s="17"/>
      <c r="C6" s="17"/>
      <c r="D6" s="17"/>
      <c r="E6" s="17"/>
    </row>
    <row r="7" spans="2:14" ht="29.25" customHeight="1" x14ac:dyDescent="0.25">
      <c r="B7" s="142" t="s">
        <v>0</v>
      </c>
      <c r="C7" s="142"/>
      <c r="D7" s="143" t="str">
        <f>Proyecto!$E$7</f>
        <v xml:space="preserve">Selección automatizada de Auxiliares  </v>
      </c>
      <c r="E7" s="143"/>
      <c r="F7" s="143"/>
      <c r="G7" s="143"/>
      <c r="H7" s="143"/>
      <c r="I7" s="143"/>
      <c r="J7" s="143"/>
      <c r="K7" s="143"/>
      <c r="L7" s="143"/>
      <c r="M7" s="1"/>
    </row>
    <row r="9" spans="2:14" ht="51.75" customHeight="1" x14ac:dyDescent="0.2">
      <c r="B9" s="43" t="s">
        <v>80</v>
      </c>
      <c r="C9" s="43" t="s">
        <v>81</v>
      </c>
      <c r="D9" s="43" t="s">
        <v>82</v>
      </c>
      <c r="E9" s="44" t="s">
        <v>83</v>
      </c>
      <c r="F9" s="43" t="s">
        <v>84</v>
      </c>
      <c r="G9" s="45" t="s">
        <v>93</v>
      </c>
      <c r="H9" s="45" t="s">
        <v>94</v>
      </c>
      <c r="I9" s="45" t="s">
        <v>95</v>
      </c>
      <c r="J9" s="138" t="s">
        <v>85</v>
      </c>
      <c r="K9" s="46" t="s">
        <v>86</v>
      </c>
      <c r="L9" s="46" t="s">
        <v>87</v>
      </c>
    </row>
    <row r="10" spans="2:14" ht="27" customHeight="1" x14ac:dyDescent="0.25">
      <c r="B10" s="136" t="s">
        <v>207</v>
      </c>
      <c r="C10" s="118"/>
      <c r="D10" s="118"/>
      <c r="E10" s="118"/>
      <c r="F10" s="123"/>
      <c r="G10" s="98"/>
      <c r="H10" s="98"/>
      <c r="I10" s="97"/>
      <c r="J10" s="139"/>
      <c r="K10" s="98"/>
      <c r="L10" s="97"/>
    </row>
    <row r="11" spans="2:14" ht="94.5" customHeight="1" x14ac:dyDescent="0.2">
      <c r="B11" s="136" t="s">
        <v>208</v>
      </c>
      <c r="C11" s="118" t="s">
        <v>174</v>
      </c>
      <c r="D11" s="118">
        <v>1</v>
      </c>
      <c r="E11" s="124">
        <v>7</v>
      </c>
      <c r="F11" s="125" t="s">
        <v>175</v>
      </c>
      <c r="G11" s="126">
        <v>42025</v>
      </c>
      <c r="H11" s="126">
        <v>42055</v>
      </c>
      <c r="I11" s="127">
        <v>2.1428571428571428</v>
      </c>
      <c r="J11" s="140" t="s">
        <v>227</v>
      </c>
      <c r="K11" s="126">
        <v>42055</v>
      </c>
      <c r="L11" s="141">
        <v>7.0000000000000007E-2</v>
      </c>
    </row>
    <row r="12" spans="2:14" ht="71.400000000000006" x14ac:dyDescent="0.2">
      <c r="B12" s="136" t="s">
        <v>180</v>
      </c>
      <c r="C12" s="118" t="s">
        <v>174</v>
      </c>
      <c r="D12" s="118">
        <v>1</v>
      </c>
      <c r="E12" s="124">
        <v>7</v>
      </c>
      <c r="F12" s="125" t="s">
        <v>176</v>
      </c>
      <c r="G12" s="126">
        <v>42019</v>
      </c>
      <c r="H12" s="126">
        <v>42046</v>
      </c>
      <c r="I12" s="127">
        <v>2.1428571428571428</v>
      </c>
      <c r="J12" s="140" t="s">
        <v>228</v>
      </c>
      <c r="K12" s="126">
        <v>42046</v>
      </c>
      <c r="L12" s="141">
        <v>7.0000000000000007E-2</v>
      </c>
    </row>
    <row r="13" spans="2:14" ht="51" x14ac:dyDescent="0.2">
      <c r="B13" s="136" t="s">
        <v>181</v>
      </c>
      <c r="C13" s="118" t="s">
        <v>174</v>
      </c>
      <c r="D13" s="118">
        <v>1</v>
      </c>
      <c r="E13" s="124">
        <v>7</v>
      </c>
      <c r="F13" s="125" t="s">
        <v>62</v>
      </c>
      <c r="G13" s="126">
        <v>42046</v>
      </c>
      <c r="H13" s="126">
        <v>42055</v>
      </c>
      <c r="I13" s="127">
        <v>1</v>
      </c>
      <c r="J13" s="140" t="s">
        <v>229</v>
      </c>
      <c r="K13" s="126">
        <v>42055</v>
      </c>
      <c r="L13" s="141">
        <v>7.0000000000000007E-2</v>
      </c>
    </row>
    <row r="14" spans="2:14" ht="26.25" customHeight="1" x14ac:dyDescent="0.2">
      <c r="B14" s="136" t="s">
        <v>209</v>
      </c>
      <c r="C14" s="118"/>
      <c r="D14" s="118"/>
      <c r="E14" s="124"/>
      <c r="F14" s="128"/>
      <c r="G14" s="126"/>
      <c r="H14" s="126"/>
      <c r="I14" s="129"/>
      <c r="J14" s="140"/>
      <c r="K14" s="126"/>
      <c r="L14" s="141"/>
    </row>
    <row r="15" spans="2:14" ht="133.5" customHeight="1" x14ac:dyDescent="0.2">
      <c r="B15" s="136" t="s">
        <v>210</v>
      </c>
      <c r="C15" s="118" t="s">
        <v>174</v>
      </c>
      <c r="D15" s="118">
        <v>1</v>
      </c>
      <c r="E15" s="124">
        <v>4</v>
      </c>
      <c r="F15" s="125" t="s">
        <v>176</v>
      </c>
      <c r="G15" s="126">
        <v>42058</v>
      </c>
      <c r="H15" s="130">
        <v>42062</v>
      </c>
      <c r="I15" s="127">
        <v>1</v>
      </c>
      <c r="J15" s="140" t="s">
        <v>231</v>
      </c>
      <c r="K15" s="126">
        <v>42062</v>
      </c>
      <c r="L15" s="141">
        <v>0.04</v>
      </c>
    </row>
    <row r="16" spans="2:14" ht="51" x14ac:dyDescent="0.2">
      <c r="B16" s="136" t="s">
        <v>211</v>
      </c>
      <c r="C16" s="118" t="s">
        <v>174</v>
      </c>
      <c r="D16" s="118">
        <v>5</v>
      </c>
      <c r="E16" s="124">
        <v>7</v>
      </c>
      <c r="F16" s="125" t="s">
        <v>177</v>
      </c>
      <c r="G16" s="130">
        <v>42065</v>
      </c>
      <c r="H16" s="126">
        <v>42076</v>
      </c>
      <c r="I16" s="127">
        <v>1</v>
      </c>
      <c r="J16" s="140" t="s">
        <v>230</v>
      </c>
      <c r="K16" s="126">
        <v>42076</v>
      </c>
      <c r="L16" s="141">
        <v>7.0000000000000007E-2</v>
      </c>
    </row>
    <row r="17" spans="2:12" ht="102" x14ac:dyDescent="0.2">
      <c r="B17" s="136" t="s">
        <v>212</v>
      </c>
      <c r="C17" s="118" t="s">
        <v>174</v>
      </c>
      <c r="D17" s="118">
        <v>1</v>
      </c>
      <c r="E17" s="124">
        <v>7</v>
      </c>
      <c r="F17" s="128" t="s">
        <v>62</v>
      </c>
      <c r="G17" s="126">
        <v>42079</v>
      </c>
      <c r="H17" s="126">
        <v>42083</v>
      </c>
      <c r="I17" s="127">
        <v>1</v>
      </c>
      <c r="J17" s="140" t="s">
        <v>232</v>
      </c>
      <c r="K17" s="126">
        <v>42083</v>
      </c>
      <c r="L17" s="141">
        <v>7.0000000000000007E-2</v>
      </c>
    </row>
    <row r="18" spans="2:12" ht="91.8" x14ac:dyDescent="0.2">
      <c r="B18" s="136" t="s">
        <v>214</v>
      </c>
      <c r="C18" s="118" t="s">
        <v>174</v>
      </c>
      <c r="D18" s="118">
        <v>1</v>
      </c>
      <c r="E18" s="124">
        <v>7</v>
      </c>
      <c r="F18" s="128" t="s">
        <v>62</v>
      </c>
      <c r="G18" s="126">
        <v>42087</v>
      </c>
      <c r="H18" s="126">
        <v>42090</v>
      </c>
      <c r="I18" s="127">
        <v>1</v>
      </c>
      <c r="J18" s="140" t="s">
        <v>233</v>
      </c>
      <c r="K18" s="126">
        <v>42090</v>
      </c>
      <c r="L18" s="141">
        <v>7.0000000000000007E-2</v>
      </c>
    </row>
    <row r="19" spans="2:12" ht="30.75" customHeight="1" x14ac:dyDescent="0.2">
      <c r="B19" s="136" t="s">
        <v>213</v>
      </c>
      <c r="C19" s="118"/>
      <c r="D19" s="118"/>
      <c r="E19" s="124"/>
      <c r="F19" s="128"/>
      <c r="G19" s="126"/>
      <c r="H19" s="126"/>
      <c r="I19" s="129"/>
      <c r="J19" s="140" t="s">
        <v>234</v>
      </c>
      <c r="K19" s="126"/>
      <c r="L19" s="141"/>
    </row>
    <row r="20" spans="2:12" ht="54" customHeight="1" x14ac:dyDescent="0.2">
      <c r="B20" s="136" t="s">
        <v>215</v>
      </c>
      <c r="C20" s="118" t="s">
        <v>178</v>
      </c>
      <c r="D20" s="118">
        <v>10</v>
      </c>
      <c r="E20" s="124">
        <v>7</v>
      </c>
      <c r="F20" s="128" t="s">
        <v>176</v>
      </c>
      <c r="G20" s="126">
        <v>42107</v>
      </c>
      <c r="H20" s="126">
        <v>42111</v>
      </c>
      <c r="I20" s="127">
        <v>1</v>
      </c>
      <c r="J20" s="140" t="s">
        <v>235</v>
      </c>
      <c r="K20" s="126">
        <v>42108</v>
      </c>
      <c r="L20" s="141">
        <v>7.0000000000000007E-2</v>
      </c>
    </row>
    <row r="21" spans="2:12" ht="78.75" customHeight="1" x14ac:dyDescent="0.2">
      <c r="B21" s="136" t="s">
        <v>216</v>
      </c>
      <c r="C21" s="118" t="s">
        <v>174</v>
      </c>
      <c r="D21" s="118">
        <v>1</v>
      </c>
      <c r="E21" s="124">
        <v>10</v>
      </c>
      <c r="F21" s="128" t="s">
        <v>176</v>
      </c>
      <c r="G21" s="126">
        <v>42114</v>
      </c>
      <c r="H21" s="126">
        <v>42118</v>
      </c>
      <c r="I21" s="127">
        <v>1</v>
      </c>
      <c r="J21" s="140" t="s">
        <v>236</v>
      </c>
      <c r="K21" s="126">
        <v>42118</v>
      </c>
      <c r="L21" s="141">
        <v>0.1</v>
      </c>
    </row>
    <row r="22" spans="2:12" ht="61.2" x14ac:dyDescent="0.2">
      <c r="B22" s="136" t="s">
        <v>179</v>
      </c>
      <c r="C22" s="118" t="s">
        <v>174</v>
      </c>
      <c r="D22" s="118">
        <v>1</v>
      </c>
      <c r="E22" s="124">
        <v>9</v>
      </c>
      <c r="F22" s="128" t="s">
        <v>62</v>
      </c>
      <c r="G22" s="126">
        <v>42121</v>
      </c>
      <c r="H22" s="126">
        <v>42124</v>
      </c>
      <c r="I22" s="127">
        <v>1</v>
      </c>
      <c r="J22" s="140" t="s">
        <v>238</v>
      </c>
      <c r="K22" s="126">
        <v>42139</v>
      </c>
      <c r="L22" s="141">
        <v>0.09</v>
      </c>
    </row>
    <row r="23" spans="2:12" ht="27" customHeight="1" x14ac:dyDescent="0.2">
      <c r="B23" s="136" t="s">
        <v>218</v>
      </c>
      <c r="C23" s="118"/>
      <c r="D23" s="118"/>
      <c r="E23" s="124"/>
      <c r="F23" s="128"/>
      <c r="G23" s="126"/>
      <c r="H23" s="126"/>
      <c r="I23" s="129"/>
      <c r="J23" s="140"/>
      <c r="K23" s="126"/>
      <c r="L23" s="141"/>
    </row>
    <row r="24" spans="2:12" ht="37.5" customHeight="1" x14ac:dyDescent="0.2">
      <c r="B24" s="136" t="s">
        <v>217</v>
      </c>
      <c r="C24" s="118" t="s">
        <v>174</v>
      </c>
      <c r="D24" s="118">
        <v>1</v>
      </c>
      <c r="E24" s="124">
        <v>15</v>
      </c>
      <c r="F24" s="128" t="s">
        <v>176</v>
      </c>
      <c r="G24" s="126">
        <v>42135</v>
      </c>
      <c r="H24" s="126">
        <v>42139</v>
      </c>
      <c r="I24" s="127">
        <v>1</v>
      </c>
      <c r="J24" s="140" t="s">
        <v>237</v>
      </c>
      <c r="K24" s="126">
        <v>42108</v>
      </c>
      <c r="L24" s="141">
        <v>0.15</v>
      </c>
    </row>
    <row r="25" spans="2:12" ht="112.5" customHeight="1" x14ac:dyDescent="0.2">
      <c r="B25" s="136" t="s">
        <v>219</v>
      </c>
      <c r="C25" s="118" t="s">
        <v>174</v>
      </c>
      <c r="D25" s="118">
        <v>1</v>
      </c>
      <c r="E25" s="124">
        <v>13</v>
      </c>
      <c r="F25" s="128" t="s">
        <v>62</v>
      </c>
      <c r="G25" s="126">
        <v>42143</v>
      </c>
      <c r="H25" s="126">
        <v>42160</v>
      </c>
      <c r="I25" s="127">
        <v>1</v>
      </c>
      <c r="J25" s="140" t="s">
        <v>241</v>
      </c>
      <c r="K25" s="126"/>
      <c r="L25" s="141">
        <v>0.13</v>
      </c>
    </row>
    <row r="26" spans="2:12" ht="19.5" customHeight="1" x14ac:dyDescent="0.2">
      <c r="B26" s="137" t="s">
        <v>226</v>
      </c>
      <c r="C26" s="137"/>
      <c r="D26" s="137"/>
      <c r="E26" s="137">
        <f>SUM(E10:E25)</f>
        <v>100</v>
      </c>
      <c r="F26" s="137"/>
      <c r="G26" s="137"/>
      <c r="H26" s="137"/>
      <c r="I26" s="137"/>
      <c r="J26" s="140"/>
      <c r="K26" s="126"/>
      <c r="L26" s="141">
        <f>SUM(L10:L25)</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6:K65461">
      <formula1>1</formula1>
      <formula2>5</formula2>
    </dataValidation>
  </dataValidations>
  <pageMargins left="0.39370078740157483" right="0.39370078740157483" top="0.74803149606299213" bottom="0.74803149606299213" header="0.31496062992125984" footer="0.31496062992125984"/>
  <pageSetup paperSize="14" scale="70" fitToHeight="0" orientation="landscape"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G40" sqref="G4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67"/>
      <c r="C2" s="268"/>
      <c r="D2" s="264" t="s">
        <v>125</v>
      </c>
      <c r="E2" s="247"/>
      <c r="F2" s="247"/>
      <c r="G2" s="247"/>
      <c r="H2" s="247"/>
      <c r="I2" s="247"/>
      <c r="J2" s="247"/>
      <c r="K2" s="91"/>
      <c r="L2" s="91"/>
      <c r="M2" s="261" t="str">
        <f>Proyecto!K2</f>
        <v>Codigo: GC-F-015</v>
      </c>
      <c r="N2" s="241"/>
      <c r="O2" s="241"/>
      <c r="P2" s="242"/>
      <c r="R2" s="11"/>
      <c r="S2" s="11"/>
      <c r="T2" s="11"/>
      <c r="U2" s="15"/>
      <c r="AE2" s="16"/>
    </row>
    <row r="3" spans="2:31" s="12" customFormat="1" ht="23.25" customHeight="1" x14ac:dyDescent="0.2">
      <c r="B3" s="269"/>
      <c r="C3" s="270"/>
      <c r="D3" s="265" t="s">
        <v>127</v>
      </c>
      <c r="E3" s="250"/>
      <c r="F3" s="250"/>
      <c r="G3" s="250"/>
      <c r="H3" s="250"/>
      <c r="I3" s="250"/>
      <c r="J3" s="250"/>
      <c r="K3" s="90"/>
      <c r="L3" s="90"/>
      <c r="M3" s="262" t="str">
        <f>Proyecto!K3</f>
        <v>Fecha: 17 de septiembre de 2014</v>
      </c>
      <c r="N3" s="166"/>
      <c r="O3" s="166"/>
      <c r="P3" s="243"/>
      <c r="R3" s="11"/>
      <c r="S3" s="11"/>
      <c r="T3" s="11"/>
      <c r="U3" s="15"/>
      <c r="AE3" s="16"/>
    </row>
    <row r="4" spans="2:31" s="12" customFormat="1" ht="24" customHeight="1" x14ac:dyDescent="0.2">
      <c r="B4" s="269"/>
      <c r="C4" s="270"/>
      <c r="D4" s="265" t="s">
        <v>128</v>
      </c>
      <c r="E4" s="250"/>
      <c r="F4" s="250"/>
      <c r="G4" s="250"/>
      <c r="H4" s="250"/>
      <c r="I4" s="250"/>
      <c r="J4" s="250"/>
      <c r="K4" s="90"/>
      <c r="L4" s="90"/>
      <c r="M4" s="262" t="str">
        <f>Proyecto!K4</f>
        <v>Version 001</v>
      </c>
      <c r="N4" s="166"/>
      <c r="O4" s="166"/>
      <c r="P4" s="243"/>
      <c r="R4" s="11"/>
      <c r="U4" s="15"/>
      <c r="AE4" s="16"/>
    </row>
    <row r="5" spans="2:31" s="12" customFormat="1" ht="22.5" customHeight="1" thickBot="1" x14ac:dyDescent="0.25">
      <c r="B5" s="271"/>
      <c r="C5" s="272"/>
      <c r="D5" s="266" t="s">
        <v>130</v>
      </c>
      <c r="E5" s="253"/>
      <c r="F5" s="253"/>
      <c r="G5" s="253"/>
      <c r="H5" s="253"/>
      <c r="I5" s="253"/>
      <c r="J5" s="253"/>
      <c r="K5" s="92"/>
      <c r="L5" s="92"/>
      <c r="M5" s="263" t="s">
        <v>131</v>
      </c>
      <c r="N5" s="244"/>
      <c r="O5" s="244"/>
      <c r="P5" s="24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3" t="str">
        <f>Proyecto!$E$7</f>
        <v xml:space="preserve">Selección automatizada de Auxiliares  </v>
      </c>
      <c r="E7" s="143"/>
      <c r="F7" s="143"/>
      <c r="G7" s="143"/>
      <c r="H7" s="143"/>
      <c r="I7" s="143"/>
      <c r="J7" s="143"/>
      <c r="K7" s="143"/>
      <c r="L7" s="143"/>
      <c r="M7" s="143"/>
      <c r="N7" s="143"/>
      <c r="O7" s="143"/>
      <c r="P7" s="143"/>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86" t="s">
        <v>22</v>
      </c>
      <c r="C10" s="186"/>
      <c r="D10" s="186"/>
      <c r="E10" s="186"/>
      <c r="F10" s="186"/>
      <c r="G10" s="186"/>
      <c r="H10" s="186"/>
      <c r="I10" s="186"/>
      <c r="J10" s="186"/>
      <c r="K10" s="186"/>
      <c r="L10" s="186"/>
      <c r="M10" s="186"/>
      <c r="N10" s="186"/>
      <c r="O10" s="186"/>
      <c r="P10" s="186"/>
    </row>
    <row r="11" spans="2:31" ht="21.9" customHeight="1" x14ac:dyDescent="0.2">
      <c r="B11" s="178" t="s">
        <v>23</v>
      </c>
      <c r="C11" s="178"/>
      <c r="D11" s="178"/>
      <c r="E11" s="178"/>
      <c r="F11" s="178"/>
      <c r="G11" s="178"/>
      <c r="H11" s="178"/>
      <c r="I11" s="178"/>
      <c r="J11" s="178"/>
      <c r="K11" s="178"/>
      <c r="L11" s="178"/>
      <c r="M11" s="178"/>
      <c r="N11" s="178"/>
      <c r="O11" s="178"/>
      <c r="P11" s="178"/>
    </row>
    <row r="13" spans="2:31" ht="21.9" customHeight="1" x14ac:dyDescent="0.2">
      <c r="B13" s="186" t="s">
        <v>24</v>
      </c>
      <c r="C13" s="186"/>
      <c r="D13" s="186"/>
      <c r="E13" s="186"/>
      <c r="F13" s="186"/>
      <c r="G13" s="186"/>
      <c r="H13" s="186"/>
      <c r="I13" s="186"/>
      <c r="J13" s="186"/>
      <c r="K13" s="186"/>
      <c r="L13" s="186"/>
      <c r="M13" s="186"/>
      <c r="N13" s="186"/>
      <c r="O13" s="186"/>
      <c r="P13" s="186"/>
    </row>
    <row r="14" spans="2:31" ht="21.9" customHeight="1" x14ac:dyDescent="0.2">
      <c r="B14" s="178" t="s">
        <v>25</v>
      </c>
      <c r="C14" s="178"/>
      <c r="D14" s="178"/>
      <c r="E14" s="178"/>
      <c r="F14" s="178"/>
      <c r="G14" s="178"/>
      <c r="H14" s="178"/>
      <c r="I14" s="178"/>
      <c r="J14" s="178"/>
      <c r="K14" s="178"/>
      <c r="L14" s="178"/>
      <c r="M14" s="178"/>
      <c r="N14" s="178"/>
      <c r="O14" s="178"/>
      <c r="P14" s="178"/>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5"/>
  <sheetViews>
    <sheetView showGridLines="0" tabSelected="1" zoomScale="90" zoomScaleNormal="90" workbookViewId="0">
      <selection activeCell="V16" sqref="V15:V1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54"/>
      <c r="C2" s="155"/>
      <c r="D2" s="156" t="s">
        <v>125</v>
      </c>
      <c r="E2" s="157"/>
      <c r="F2" s="157"/>
      <c r="G2" s="157"/>
      <c r="H2" s="157"/>
      <c r="I2" s="157"/>
      <c r="J2" s="158"/>
      <c r="K2" s="144" t="s">
        <v>126</v>
      </c>
      <c r="L2" s="182"/>
      <c r="M2" s="144" t="str">
        <f>Proyecto!K2</f>
        <v>Codigo: GC-F-015</v>
      </c>
      <c r="N2" s="174"/>
      <c r="O2" s="174"/>
      <c r="P2" s="145"/>
      <c r="R2" s="11"/>
      <c r="S2" s="11"/>
      <c r="T2" s="11"/>
      <c r="U2" s="15"/>
      <c r="AE2" s="16"/>
    </row>
    <row r="3" spans="2:31" s="12" customFormat="1" ht="23.25" customHeight="1" x14ac:dyDescent="0.2">
      <c r="B3" s="150"/>
      <c r="C3" s="151"/>
      <c r="D3" s="159" t="s">
        <v>127</v>
      </c>
      <c r="E3" s="160"/>
      <c r="F3" s="160"/>
      <c r="G3" s="160"/>
      <c r="H3" s="160"/>
      <c r="I3" s="160"/>
      <c r="J3" s="161"/>
      <c r="K3" s="146" t="s">
        <v>132</v>
      </c>
      <c r="L3" s="183"/>
      <c r="M3" s="175" t="str">
        <f>Proyecto!K3</f>
        <v>Fecha: 17 de septiembre de 2014</v>
      </c>
      <c r="N3" s="176"/>
      <c r="O3" s="176"/>
      <c r="P3" s="177"/>
      <c r="R3" s="11"/>
      <c r="S3" s="11"/>
      <c r="T3" s="11"/>
      <c r="U3" s="15"/>
      <c r="AE3" s="16"/>
    </row>
    <row r="4" spans="2:31" s="12" customFormat="1" ht="24" customHeight="1" x14ac:dyDescent="0.2">
      <c r="B4" s="150"/>
      <c r="C4" s="151"/>
      <c r="D4" s="159" t="s">
        <v>128</v>
      </c>
      <c r="E4" s="160"/>
      <c r="F4" s="160"/>
      <c r="G4" s="160"/>
      <c r="H4" s="160"/>
      <c r="I4" s="160"/>
      <c r="J4" s="161"/>
      <c r="K4" s="146" t="s">
        <v>129</v>
      </c>
      <c r="L4" s="183"/>
      <c r="M4" s="146" t="str">
        <f>Proyecto!K4</f>
        <v>Version 001</v>
      </c>
      <c r="N4" s="178"/>
      <c r="O4" s="178"/>
      <c r="P4" s="147"/>
      <c r="R4" s="11"/>
      <c r="U4" s="15"/>
      <c r="AE4" s="16"/>
    </row>
    <row r="5" spans="2:31" s="12" customFormat="1" ht="22.5" customHeight="1" thickBot="1" x14ac:dyDescent="0.25">
      <c r="B5" s="152"/>
      <c r="C5" s="153"/>
      <c r="D5" s="162" t="s">
        <v>130</v>
      </c>
      <c r="E5" s="163"/>
      <c r="F5" s="163"/>
      <c r="G5" s="163"/>
      <c r="H5" s="163"/>
      <c r="I5" s="163"/>
      <c r="J5" s="164"/>
      <c r="K5" s="148" t="s">
        <v>131</v>
      </c>
      <c r="L5" s="165"/>
      <c r="M5" s="179" t="s">
        <v>131</v>
      </c>
      <c r="N5" s="180"/>
      <c r="O5" s="180"/>
      <c r="P5" s="18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3" t="str">
        <f>Proyecto!$E$7</f>
        <v xml:space="preserve">Selección automatizada de Auxiliares  </v>
      </c>
      <c r="E7" s="143"/>
      <c r="F7" s="143"/>
      <c r="G7" s="143"/>
      <c r="H7" s="143"/>
      <c r="I7" s="143"/>
      <c r="J7" s="143"/>
      <c r="K7" s="143"/>
      <c r="L7" s="143"/>
      <c r="M7" s="143"/>
      <c r="N7" s="143"/>
      <c r="O7" s="143"/>
      <c r="P7" s="143"/>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70" t="s">
        <v>26</v>
      </c>
      <c r="C9" s="171"/>
      <c r="D9" s="167" t="s">
        <v>220</v>
      </c>
      <c r="E9" s="168"/>
      <c r="F9" s="168"/>
      <c r="G9" s="168"/>
      <c r="H9" s="168"/>
      <c r="I9" s="168"/>
      <c r="J9" s="168"/>
      <c r="K9" s="168"/>
      <c r="L9" s="168"/>
      <c r="M9" s="168"/>
      <c r="N9" s="168"/>
      <c r="O9" s="168"/>
      <c r="P9" s="169"/>
      <c r="AE9" s="1"/>
    </row>
    <row r="10" spans="2:31" customFormat="1" ht="7.5" customHeight="1" x14ac:dyDescent="0.25"/>
    <row r="11" spans="2:31" ht="39.75" customHeight="1" x14ac:dyDescent="0.25">
      <c r="B11" s="170" t="s">
        <v>27</v>
      </c>
      <c r="C11" s="171"/>
      <c r="D11" s="166" t="s">
        <v>242</v>
      </c>
      <c r="E11" s="166"/>
      <c r="F11" s="166"/>
      <c r="G11" s="166"/>
      <c r="H11" s="166"/>
      <c r="I11" s="166"/>
      <c r="J11" s="166"/>
      <c r="K11" s="166"/>
      <c r="L11" s="166"/>
      <c r="M11" s="166"/>
      <c r="N11" s="166"/>
      <c r="O11" s="166"/>
      <c r="P11" s="166"/>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2" t="s">
        <v>107</v>
      </c>
      <c r="C13" s="172"/>
      <c r="D13" s="49" t="s">
        <v>1</v>
      </c>
      <c r="E13" s="166" t="s">
        <v>191</v>
      </c>
      <c r="F13" s="166"/>
      <c r="G13" s="166"/>
      <c r="H13" s="166"/>
      <c r="I13" s="166"/>
      <c r="J13" s="166"/>
      <c r="K13" s="166"/>
      <c r="L13" s="166"/>
      <c r="M13" s="166"/>
      <c r="N13" s="166"/>
      <c r="O13" s="166"/>
      <c r="P13" s="166"/>
      <c r="AE13" s="1"/>
    </row>
    <row r="14" spans="2:31" s="52" customFormat="1" ht="21" customHeight="1" x14ac:dyDescent="0.25">
      <c r="B14" s="173"/>
      <c r="C14" s="173"/>
      <c r="D14" s="50" t="s">
        <v>109</v>
      </c>
      <c r="E14" s="166"/>
      <c r="F14" s="166"/>
      <c r="G14" s="166"/>
      <c r="H14" s="166"/>
      <c r="I14" s="166"/>
      <c r="J14" s="166"/>
      <c r="K14" s="166"/>
      <c r="L14" s="166"/>
      <c r="M14" s="166"/>
      <c r="N14" s="166"/>
      <c r="O14" s="166"/>
      <c r="P14" s="166"/>
      <c r="R14" s="11"/>
      <c r="U14" s="11"/>
    </row>
    <row r="15" spans="2:31" s="52" customFormat="1" ht="5.25" customHeight="1" x14ac:dyDescent="0.25">
      <c r="B15" s="10"/>
      <c r="C15" s="10"/>
      <c r="D15" s="51"/>
      <c r="E15" s="51"/>
      <c r="F15" s="51"/>
      <c r="G15" s="51"/>
      <c r="H15" s="51"/>
      <c r="I15" s="51"/>
      <c r="J15" s="51"/>
      <c r="K15" s="51"/>
      <c r="L15" s="51"/>
      <c r="M15" s="51"/>
      <c r="N15" s="51"/>
      <c r="O15" s="51"/>
      <c r="P15" s="51"/>
      <c r="R15" s="11"/>
      <c r="U15" s="11"/>
    </row>
    <row r="16" spans="2:31" ht="22.5" customHeight="1" x14ac:dyDescent="0.25">
      <c r="B16" s="172" t="s">
        <v>107</v>
      </c>
      <c r="C16" s="172"/>
      <c r="D16" s="53" t="s">
        <v>1</v>
      </c>
      <c r="E16" s="166" t="s">
        <v>188</v>
      </c>
      <c r="F16" s="166"/>
      <c r="G16" s="166"/>
      <c r="H16" s="166"/>
      <c r="I16" s="166"/>
      <c r="J16" s="166"/>
      <c r="K16" s="166"/>
      <c r="L16" s="166"/>
      <c r="M16" s="166"/>
      <c r="N16" s="166"/>
      <c r="O16" s="166"/>
      <c r="P16" s="166"/>
      <c r="AE16" s="1"/>
    </row>
    <row r="17" spans="2:31" s="56" customFormat="1" ht="21" customHeight="1" x14ac:dyDescent="0.25">
      <c r="B17" s="173"/>
      <c r="C17" s="173"/>
      <c r="D17" s="54" t="s">
        <v>110</v>
      </c>
      <c r="E17" s="166"/>
      <c r="F17" s="166"/>
      <c r="G17" s="166"/>
      <c r="H17" s="166"/>
      <c r="I17" s="166"/>
      <c r="J17" s="166"/>
      <c r="K17" s="166"/>
      <c r="L17" s="166"/>
      <c r="M17" s="166"/>
      <c r="N17" s="166"/>
      <c r="O17" s="166"/>
      <c r="P17" s="166"/>
      <c r="R17" s="11"/>
      <c r="U17" s="11"/>
    </row>
    <row r="18" spans="2:31" s="56" customFormat="1" ht="5.25" customHeight="1" x14ac:dyDescent="0.25">
      <c r="B18" s="10"/>
      <c r="C18" s="10"/>
      <c r="D18" s="55"/>
      <c r="E18" s="55"/>
      <c r="F18" s="55"/>
      <c r="G18" s="55"/>
      <c r="H18" s="55"/>
      <c r="I18" s="55"/>
      <c r="J18" s="55"/>
      <c r="K18" s="55"/>
      <c r="L18" s="55"/>
      <c r="M18" s="55"/>
      <c r="N18" s="55"/>
      <c r="O18" s="55"/>
      <c r="P18" s="55"/>
      <c r="R18" s="11"/>
      <c r="U18" s="11"/>
    </row>
    <row r="19" spans="2:31" ht="22.5" customHeight="1" x14ac:dyDescent="0.25">
      <c r="B19" s="172" t="s">
        <v>107</v>
      </c>
      <c r="C19" s="172"/>
      <c r="D19" s="53" t="s">
        <v>1</v>
      </c>
      <c r="E19" s="166" t="s">
        <v>189</v>
      </c>
      <c r="F19" s="166"/>
      <c r="G19" s="166"/>
      <c r="H19" s="166"/>
      <c r="I19" s="166"/>
      <c r="J19" s="166"/>
      <c r="K19" s="166"/>
      <c r="L19" s="166"/>
      <c r="M19" s="166"/>
      <c r="N19" s="166"/>
      <c r="O19" s="166"/>
      <c r="P19" s="166"/>
      <c r="AE19" s="1"/>
    </row>
    <row r="20" spans="2:31" s="56" customFormat="1" ht="21" customHeight="1" x14ac:dyDescent="0.25">
      <c r="B20" s="173"/>
      <c r="C20" s="173"/>
      <c r="D20" s="54" t="s">
        <v>110</v>
      </c>
      <c r="E20" s="166"/>
      <c r="F20" s="166"/>
      <c r="G20" s="166"/>
      <c r="H20" s="166"/>
      <c r="I20" s="166"/>
      <c r="J20" s="166"/>
      <c r="K20" s="166"/>
      <c r="L20" s="166"/>
      <c r="M20" s="166"/>
      <c r="N20" s="166"/>
      <c r="O20" s="166"/>
      <c r="P20" s="166"/>
      <c r="R20" s="11"/>
      <c r="U20" s="11"/>
    </row>
    <row r="21" spans="2:31" s="56" customFormat="1" ht="5.25" customHeight="1" x14ac:dyDescent="0.25">
      <c r="B21" s="10"/>
      <c r="C21" s="10"/>
      <c r="D21" s="55"/>
      <c r="E21" s="55"/>
      <c r="F21" s="55"/>
      <c r="G21" s="55"/>
      <c r="H21" s="55"/>
      <c r="I21" s="55"/>
      <c r="J21" s="55"/>
      <c r="K21" s="55"/>
      <c r="L21" s="55"/>
      <c r="M21" s="55"/>
      <c r="N21" s="55"/>
      <c r="O21" s="55"/>
      <c r="P21" s="55"/>
      <c r="R21" s="11"/>
      <c r="U21" s="11"/>
    </row>
    <row r="22" spans="2:31" ht="22.5" customHeight="1" x14ac:dyDescent="0.25">
      <c r="B22" s="172" t="s">
        <v>107</v>
      </c>
      <c r="C22" s="172"/>
      <c r="D22" s="53" t="s">
        <v>1</v>
      </c>
      <c r="E22" s="166" t="s">
        <v>190</v>
      </c>
      <c r="F22" s="166"/>
      <c r="G22" s="166"/>
      <c r="H22" s="166"/>
      <c r="I22" s="166"/>
      <c r="J22" s="166"/>
      <c r="K22" s="166"/>
      <c r="L22" s="166"/>
      <c r="M22" s="166"/>
      <c r="N22" s="166"/>
      <c r="O22" s="166"/>
      <c r="P22" s="166"/>
      <c r="AE22" s="1"/>
    </row>
    <row r="23" spans="2:31" s="56" customFormat="1" ht="21" customHeight="1" x14ac:dyDescent="0.25">
      <c r="B23" s="173"/>
      <c r="C23" s="173"/>
      <c r="D23" s="54" t="s">
        <v>110</v>
      </c>
      <c r="E23" s="166"/>
      <c r="F23" s="166"/>
      <c r="G23" s="166"/>
      <c r="H23" s="166"/>
      <c r="I23" s="166"/>
      <c r="J23" s="166"/>
      <c r="K23" s="166"/>
      <c r="L23" s="166"/>
      <c r="M23" s="166"/>
      <c r="N23" s="166"/>
      <c r="O23" s="166"/>
      <c r="P23" s="166"/>
      <c r="R23" s="11"/>
      <c r="U23" s="11"/>
    </row>
    <row r="24" spans="2:31" ht="22.5" customHeight="1" x14ac:dyDescent="0.25">
      <c r="B24" s="172" t="s">
        <v>107</v>
      </c>
      <c r="C24" s="172"/>
      <c r="D24" s="100" t="s">
        <v>1</v>
      </c>
      <c r="E24" s="166" t="s">
        <v>192</v>
      </c>
      <c r="F24" s="166"/>
      <c r="G24" s="166"/>
      <c r="H24" s="166"/>
      <c r="I24" s="166"/>
      <c r="J24" s="166"/>
      <c r="K24" s="166"/>
      <c r="L24" s="166"/>
      <c r="M24" s="166"/>
      <c r="N24" s="166"/>
      <c r="O24" s="166"/>
      <c r="P24" s="166"/>
      <c r="AE24" s="1"/>
    </row>
    <row r="25" spans="2:31" s="99" customFormat="1" ht="21" customHeight="1" x14ac:dyDescent="0.25">
      <c r="B25" s="173"/>
      <c r="C25" s="173"/>
      <c r="D25" s="101" t="s">
        <v>110</v>
      </c>
      <c r="E25" s="166"/>
      <c r="F25" s="166"/>
      <c r="G25" s="166"/>
      <c r="H25" s="166"/>
      <c r="I25" s="166"/>
      <c r="J25" s="166"/>
      <c r="K25" s="166"/>
      <c r="L25" s="166"/>
      <c r="M25" s="166"/>
      <c r="N25" s="166"/>
      <c r="O25" s="166"/>
      <c r="P25" s="166"/>
      <c r="R25" s="11"/>
      <c r="U25" s="11"/>
    </row>
  </sheetData>
  <mergeCells count="32">
    <mergeCell ref="B24:C25"/>
    <mergeCell ref="E24:P25"/>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W26:AC65482 G26:M65482 O26:U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E28" sqref="E2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54"/>
      <c r="C2" s="155"/>
      <c r="D2" s="187" t="s">
        <v>125</v>
      </c>
      <c r="E2" s="188"/>
      <c r="F2" s="188"/>
      <c r="G2" s="188"/>
      <c r="H2" s="189"/>
      <c r="I2" s="69" t="str">
        <f>Proyecto!K2</f>
        <v>Codigo: GC-F-015</v>
      </c>
      <c r="J2" s="25"/>
      <c r="K2" s="25"/>
      <c r="L2" s="25"/>
      <c r="M2" s="68"/>
      <c r="N2" s="68"/>
      <c r="T2" s="16"/>
    </row>
    <row r="3" spans="2:24" s="21" customFormat="1" ht="23.25" customHeight="1" thickBot="1" x14ac:dyDescent="0.25">
      <c r="B3" s="150"/>
      <c r="C3" s="151"/>
      <c r="D3" s="187" t="s">
        <v>127</v>
      </c>
      <c r="E3" s="188"/>
      <c r="F3" s="188"/>
      <c r="G3" s="188"/>
      <c r="H3" s="189"/>
      <c r="I3" s="70" t="str">
        <f>Proyecto!K3</f>
        <v>Fecha: 17 de septiembre de 2014</v>
      </c>
      <c r="J3" s="25"/>
      <c r="K3" s="25"/>
      <c r="L3" s="25"/>
      <c r="M3" s="68"/>
      <c r="N3" s="68"/>
      <c r="T3" s="16"/>
    </row>
    <row r="4" spans="2:24" s="21" customFormat="1" ht="24" customHeight="1" thickBot="1" x14ac:dyDescent="0.25">
      <c r="B4" s="150"/>
      <c r="C4" s="151"/>
      <c r="D4" s="187" t="s">
        <v>128</v>
      </c>
      <c r="E4" s="188"/>
      <c r="F4" s="188"/>
      <c r="G4" s="188"/>
      <c r="H4" s="189"/>
      <c r="I4" s="70" t="str">
        <f>Proyecto!K4</f>
        <v>Version 001</v>
      </c>
      <c r="J4" s="25"/>
      <c r="K4" s="25"/>
      <c r="L4" s="25"/>
      <c r="M4" s="68"/>
      <c r="N4" s="68"/>
      <c r="T4" s="16"/>
    </row>
    <row r="5" spans="2:24" s="21" customFormat="1" ht="22.5" customHeight="1" thickBot="1" x14ac:dyDescent="0.25">
      <c r="B5" s="152"/>
      <c r="C5" s="153"/>
      <c r="D5" s="190" t="s">
        <v>130</v>
      </c>
      <c r="E5" s="191"/>
      <c r="F5" s="191"/>
      <c r="G5" s="191"/>
      <c r="H5" s="192"/>
      <c r="I5" s="71" t="s">
        <v>131</v>
      </c>
      <c r="J5" s="25"/>
      <c r="K5" s="25"/>
      <c r="L5" s="25"/>
      <c r="M5" s="68"/>
      <c r="N5" s="68"/>
      <c r="T5" s="16"/>
    </row>
    <row r="6" spans="2:24" ht="5.25" customHeight="1" x14ac:dyDescent="0.2">
      <c r="B6" s="20"/>
      <c r="C6" s="20"/>
      <c r="D6" s="20"/>
      <c r="E6" s="20"/>
      <c r="F6" s="20"/>
      <c r="G6" s="48"/>
      <c r="H6" s="20"/>
      <c r="I6" s="20"/>
    </row>
    <row r="7" spans="2:24" ht="29.25" customHeight="1" x14ac:dyDescent="0.25">
      <c r="B7" s="142" t="s">
        <v>0</v>
      </c>
      <c r="C7" s="142"/>
      <c r="D7" s="143" t="str">
        <f>Proyecto!$E$7</f>
        <v xml:space="preserve">Selección automatizada de Auxiliares  </v>
      </c>
      <c r="E7" s="143"/>
      <c r="F7" s="143"/>
      <c r="G7" s="143"/>
      <c r="H7" s="143"/>
      <c r="I7" s="143"/>
      <c r="X7" s="1"/>
    </row>
    <row r="8" spans="2:24" s="21" customFormat="1" ht="10.5" customHeight="1" x14ac:dyDescent="0.25">
      <c r="B8" s="10"/>
      <c r="C8" s="10"/>
      <c r="D8" s="6"/>
      <c r="E8" s="6"/>
      <c r="F8" s="6"/>
      <c r="G8" s="6"/>
      <c r="H8" s="6"/>
      <c r="I8" s="6"/>
      <c r="N8" s="25"/>
    </row>
    <row r="9" spans="2:24" ht="18.75" customHeight="1" x14ac:dyDescent="0.25">
      <c r="B9" s="186" t="s">
        <v>113</v>
      </c>
      <c r="C9" s="186"/>
      <c r="D9" s="186"/>
      <c r="E9" s="186"/>
      <c r="F9" s="186"/>
      <c r="G9" s="186"/>
      <c r="H9" s="186"/>
      <c r="I9" s="186"/>
      <c r="X9" s="1"/>
    </row>
    <row r="10" spans="2:24" ht="28.5" customHeight="1" x14ac:dyDescent="0.25">
      <c r="B10" s="184" t="s">
        <v>28</v>
      </c>
      <c r="C10" s="184"/>
      <c r="D10" s="185"/>
      <c r="E10" s="185"/>
      <c r="F10" s="185"/>
      <c r="G10" s="185"/>
      <c r="H10" s="185"/>
      <c r="I10" s="185"/>
      <c r="X10" s="1"/>
    </row>
    <row r="11" spans="2:24" ht="22.5" customHeight="1" x14ac:dyDescent="0.25">
      <c r="B11" s="184" t="s">
        <v>1</v>
      </c>
      <c r="C11" s="184"/>
      <c r="D11" s="184" t="s">
        <v>2</v>
      </c>
      <c r="E11" s="184"/>
      <c r="F11" s="35" t="s">
        <v>3</v>
      </c>
      <c r="G11" s="49" t="s">
        <v>111</v>
      </c>
      <c r="H11" s="49" t="s">
        <v>4</v>
      </c>
      <c r="I11" s="49" t="s">
        <v>112</v>
      </c>
      <c r="X11" s="1"/>
    </row>
    <row r="12" spans="2:24" ht="25.5" customHeight="1" x14ac:dyDescent="0.25">
      <c r="B12" s="185" t="s">
        <v>53</v>
      </c>
      <c r="C12" s="185"/>
      <c r="D12" s="185" t="s">
        <v>133</v>
      </c>
      <c r="E12" s="185"/>
      <c r="F12" s="32">
        <v>1</v>
      </c>
      <c r="G12" s="50" t="s">
        <v>117</v>
      </c>
      <c r="H12" s="50" t="s">
        <v>54</v>
      </c>
      <c r="I12" s="50" t="s">
        <v>134</v>
      </c>
      <c r="X12" s="1"/>
    </row>
    <row r="13" spans="2:24" ht="24.75" customHeight="1" x14ac:dyDescent="0.25">
      <c r="B13" s="184" t="s">
        <v>5</v>
      </c>
      <c r="C13" s="184"/>
      <c r="D13" s="185"/>
      <c r="E13" s="185"/>
      <c r="F13" s="185"/>
      <c r="G13" s="185"/>
      <c r="H13" s="185"/>
      <c r="I13" s="185"/>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4" zoomScale="90" zoomScaleNormal="90" workbookViewId="0">
      <selection activeCell="F14" sqref="F14:G1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2"/>
      <c r="C2" s="190" t="s">
        <v>125</v>
      </c>
      <c r="D2" s="191"/>
      <c r="E2" s="191"/>
      <c r="F2" s="192"/>
      <c r="G2" s="69" t="str">
        <f>Proyecto!K2</f>
        <v>Codigo: GC-F-015</v>
      </c>
      <c r="H2" s="11"/>
      <c r="I2" s="11"/>
      <c r="J2" s="15"/>
      <c r="T2" s="16"/>
    </row>
    <row r="3" spans="2:22" s="12" customFormat="1" ht="23.25" customHeight="1" thickBot="1" x14ac:dyDescent="0.25">
      <c r="B3" s="73"/>
      <c r="C3" s="190" t="s">
        <v>127</v>
      </c>
      <c r="D3" s="191"/>
      <c r="E3" s="191"/>
      <c r="F3" s="192"/>
      <c r="G3" s="70" t="str">
        <f>Proyecto!K3</f>
        <v>Fecha: 17 de septiembre de 2014</v>
      </c>
      <c r="H3" s="11"/>
      <c r="I3" s="11"/>
      <c r="J3" s="15"/>
      <c r="T3" s="16"/>
    </row>
    <row r="4" spans="2:22" s="12" customFormat="1" ht="24" customHeight="1" thickBot="1" x14ac:dyDescent="0.25">
      <c r="B4" s="73"/>
      <c r="C4" s="190" t="s">
        <v>128</v>
      </c>
      <c r="D4" s="191"/>
      <c r="E4" s="191"/>
      <c r="F4" s="192"/>
      <c r="G4" s="70" t="str">
        <f>Proyecto!K4</f>
        <v>Version 001</v>
      </c>
      <c r="J4" s="15"/>
      <c r="T4" s="16"/>
    </row>
    <row r="5" spans="2:22" s="12" customFormat="1" ht="22.5" customHeight="1" thickBot="1" x14ac:dyDescent="0.25">
      <c r="B5" s="74"/>
      <c r="C5" s="190" t="s">
        <v>130</v>
      </c>
      <c r="D5" s="191"/>
      <c r="E5" s="191"/>
      <c r="F5" s="192"/>
      <c r="G5" s="71" t="s">
        <v>131</v>
      </c>
      <c r="J5" s="11"/>
      <c r="T5" s="16"/>
    </row>
    <row r="6" spans="2:22" ht="5.25" customHeight="1" x14ac:dyDescent="0.2">
      <c r="B6" s="5"/>
      <c r="C6" s="20"/>
      <c r="D6" s="5"/>
      <c r="E6" s="5"/>
      <c r="F6" s="5"/>
      <c r="G6" s="5"/>
    </row>
    <row r="7" spans="2:22" ht="29.25" customHeight="1" x14ac:dyDescent="0.25">
      <c r="B7" s="40" t="s">
        <v>0</v>
      </c>
      <c r="C7" s="143" t="str">
        <f>Proyecto!$E$7</f>
        <v xml:space="preserve">Selección automatizada de Auxiliares  </v>
      </c>
      <c r="D7" s="143"/>
      <c r="E7" s="143"/>
      <c r="F7" s="143"/>
      <c r="G7" s="143"/>
      <c r="V7" s="1"/>
    </row>
    <row r="9" spans="2:22" ht="18" customHeight="1" x14ac:dyDescent="0.2">
      <c r="B9" s="186" t="s">
        <v>44</v>
      </c>
      <c r="C9" s="186"/>
      <c r="D9" s="186"/>
      <c r="E9" s="186"/>
      <c r="F9" s="186"/>
      <c r="G9" s="186"/>
    </row>
    <row r="10" spans="2:22" customFormat="1" ht="15" customHeight="1" x14ac:dyDescent="0.25"/>
    <row r="11" spans="2:22" ht="20.25" customHeight="1" x14ac:dyDescent="0.2">
      <c r="B11" s="35" t="s">
        <v>76</v>
      </c>
      <c r="C11" s="35" t="s">
        <v>6</v>
      </c>
      <c r="D11" s="35" t="s">
        <v>14</v>
      </c>
      <c r="E11" s="35" t="s">
        <v>43</v>
      </c>
      <c r="F11" s="186" t="s">
        <v>15</v>
      </c>
      <c r="G11" s="186"/>
    </row>
    <row r="12" spans="2:22" ht="57" x14ac:dyDescent="0.2">
      <c r="B12" s="34" t="s">
        <v>61</v>
      </c>
      <c r="C12" s="104" t="s">
        <v>135</v>
      </c>
      <c r="D12" s="33" t="s">
        <v>64</v>
      </c>
      <c r="E12" s="22" t="s">
        <v>97</v>
      </c>
      <c r="F12" s="193"/>
      <c r="G12" s="193"/>
    </row>
    <row r="13" spans="2:22" ht="125.4" x14ac:dyDescent="0.2">
      <c r="B13" s="34" t="s">
        <v>62</v>
      </c>
      <c r="C13" s="104" t="s">
        <v>239</v>
      </c>
      <c r="D13" s="33" t="s">
        <v>65</v>
      </c>
      <c r="E13" s="22" t="s">
        <v>97</v>
      </c>
      <c r="F13" s="193"/>
      <c r="G13" s="193"/>
    </row>
    <row r="14" spans="2:22" ht="68.400000000000006" x14ac:dyDescent="0.2">
      <c r="B14" s="34" t="s">
        <v>63</v>
      </c>
      <c r="C14" s="104" t="s">
        <v>240</v>
      </c>
      <c r="D14" s="33" t="s">
        <v>66</v>
      </c>
      <c r="E14" s="22" t="s">
        <v>97</v>
      </c>
      <c r="F14" s="193"/>
      <c r="G14" s="193"/>
    </row>
    <row r="15" spans="2:22" ht="35.25" customHeight="1" x14ac:dyDescent="0.2">
      <c r="B15" s="133" t="s">
        <v>223</v>
      </c>
      <c r="C15" s="133" t="s">
        <v>224</v>
      </c>
      <c r="D15" s="132" t="s">
        <v>225</v>
      </c>
      <c r="E15" s="22" t="s">
        <v>97</v>
      </c>
      <c r="F15" s="193"/>
      <c r="G15" s="193"/>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H8:L65483 N8:T65483 E16:G6548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3"/>
  <sheetViews>
    <sheetView zoomScale="115" zoomScaleNormal="115" workbookViewId="0">
      <selection activeCell="F21" sqref="F21"/>
    </sheetView>
  </sheetViews>
  <sheetFormatPr baseColWidth="10" defaultColWidth="11.44140625" defaultRowHeight="13.2" x14ac:dyDescent="0.25"/>
  <cols>
    <col min="1" max="1" width="5" style="75" customWidth="1"/>
    <col min="2" max="2" width="30.33203125" style="75" customWidth="1"/>
    <col min="3" max="3" width="25" style="75" customWidth="1"/>
    <col min="4" max="4" width="11.44140625" style="75"/>
    <col min="5" max="5" width="33" style="75" customWidth="1"/>
    <col min="6" max="6" width="20.6640625" style="75" customWidth="1"/>
    <col min="7" max="7" width="25.5546875" style="75" customWidth="1"/>
    <col min="8" max="8" width="15" style="75" customWidth="1"/>
    <col min="9" max="16384" width="11.44140625" style="75"/>
  </cols>
  <sheetData>
    <row r="1" spans="2:8" ht="13.8" thickBot="1" x14ac:dyDescent="0.3"/>
    <row r="2" spans="2:8" ht="18" customHeight="1" thickBot="1" x14ac:dyDescent="0.3">
      <c r="B2" s="81"/>
      <c r="C2" s="205" t="s">
        <v>125</v>
      </c>
      <c r="D2" s="206"/>
      <c r="E2" s="206"/>
      <c r="F2" s="206"/>
      <c r="G2" s="199" t="str">
        <f>Proyecto!K2</f>
        <v>Codigo: GC-F-015</v>
      </c>
      <c r="H2" s="200"/>
    </row>
    <row r="3" spans="2:8" ht="19.5" customHeight="1" thickBot="1" x14ac:dyDescent="0.3">
      <c r="B3" s="83"/>
      <c r="C3" s="205" t="s">
        <v>127</v>
      </c>
      <c r="D3" s="206"/>
      <c r="E3" s="206"/>
      <c r="F3" s="206"/>
      <c r="G3" s="201" t="str">
        <f>Proyecto!K3</f>
        <v>Fecha: 17 de septiembre de 2014</v>
      </c>
      <c r="H3" s="202"/>
    </row>
    <row r="4" spans="2:8" ht="19.5" customHeight="1" thickBot="1" x14ac:dyDescent="0.3">
      <c r="B4" s="83"/>
      <c r="C4" s="205" t="s">
        <v>128</v>
      </c>
      <c r="D4" s="206"/>
      <c r="E4" s="206"/>
      <c r="F4" s="206"/>
      <c r="G4" s="203" t="str">
        <f>Proyecto!K4</f>
        <v>Version 001</v>
      </c>
      <c r="H4" s="204"/>
    </row>
    <row r="5" spans="2:8" ht="21.75" customHeight="1" thickBot="1" x14ac:dyDescent="0.3">
      <c r="B5" s="85"/>
      <c r="C5" s="205" t="s">
        <v>130</v>
      </c>
      <c r="D5" s="206"/>
      <c r="E5" s="206"/>
      <c r="F5" s="206"/>
      <c r="G5" s="201" t="s">
        <v>131</v>
      </c>
      <c r="H5" s="202"/>
    </row>
    <row r="6" spans="2:8" ht="21" customHeight="1" x14ac:dyDescent="0.25"/>
    <row r="7" spans="2:8" ht="22.5" customHeight="1" x14ac:dyDescent="0.25">
      <c r="B7" s="194" t="s">
        <v>78</v>
      </c>
      <c r="C7" s="195"/>
      <c r="D7" s="195"/>
      <c r="E7" s="195"/>
      <c r="F7" s="195"/>
      <c r="G7" s="195"/>
      <c r="H7" s="195"/>
    </row>
    <row r="8" spans="2:8" ht="45" customHeight="1" x14ac:dyDescent="0.25">
      <c r="B8" s="196"/>
      <c r="C8" s="196"/>
      <c r="D8" s="196"/>
      <c r="E8" s="196"/>
      <c r="F8" s="196"/>
      <c r="G8" s="196"/>
      <c r="H8" s="196"/>
    </row>
    <row r="9" spans="2:8" x14ac:dyDescent="0.25">
      <c r="B9" s="76"/>
    </row>
    <row r="11" spans="2:8" ht="22.5" customHeight="1" x14ac:dyDescent="0.25">
      <c r="B11" s="197" t="s">
        <v>75</v>
      </c>
      <c r="C11" s="198"/>
      <c r="E11" s="194" t="s">
        <v>77</v>
      </c>
      <c r="F11" s="195"/>
      <c r="G11" s="195"/>
      <c r="H11" s="195"/>
    </row>
    <row r="13" spans="2:8" ht="20.25" customHeight="1" x14ac:dyDescent="0.25">
      <c r="B13" s="41" t="s">
        <v>6</v>
      </c>
      <c r="C13" s="41" t="s">
        <v>76</v>
      </c>
      <c r="D13" s="77"/>
      <c r="E13" s="41" t="s">
        <v>6</v>
      </c>
      <c r="F13" s="41" t="s">
        <v>76</v>
      </c>
      <c r="G13" s="41" t="s">
        <v>74</v>
      </c>
      <c r="H13" s="41" t="s">
        <v>92</v>
      </c>
    </row>
    <row r="14" spans="2:8" ht="39.6" x14ac:dyDescent="0.25">
      <c r="B14" s="78" t="str">
        <f>'Recursos Humanos'!C13</f>
        <v>Nicolas Polanía Tello                                              Delegado para Procedimientos de Insolvencia</v>
      </c>
      <c r="C14" s="105" t="s">
        <v>136</v>
      </c>
      <c r="E14" s="107" t="s">
        <v>161</v>
      </c>
      <c r="F14" s="106" t="s">
        <v>141</v>
      </c>
      <c r="G14" s="79"/>
      <c r="H14" s="79"/>
    </row>
    <row r="15" spans="2:8" ht="39.6" x14ac:dyDescent="0.25">
      <c r="B15" s="78" t="str">
        <f>'Recursos Humanos'!C14</f>
        <v>Ismael Beltrán Prado                                       Coordinador Grupo de Registro de Especialistas</v>
      </c>
      <c r="C15" s="105" t="s">
        <v>137</v>
      </c>
      <c r="E15" s="107" t="s">
        <v>138</v>
      </c>
      <c r="F15" s="107" t="s">
        <v>139</v>
      </c>
      <c r="G15" s="79"/>
      <c r="H15" s="79"/>
    </row>
    <row r="16" spans="2:8" ht="26.4" x14ac:dyDescent="0.25">
      <c r="B16" s="134" t="s">
        <v>193</v>
      </c>
      <c r="C16" s="105" t="s">
        <v>197</v>
      </c>
      <c r="E16" s="107" t="s">
        <v>140</v>
      </c>
      <c r="F16" s="106" t="s">
        <v>141</v>
      </c>
      <c r="G16" s="79"/>
      <c r="H16" s="79"/>
    </row>
    <row r="17" spans="2:8" ht="25.5" customHeight="1" x14ac:dyDescent="0.25">
      <c r="B17" s="134" t="s">
        <v>194</v>
      </c>
      <c r="C17" s="135" t="s">
        <v>195</v>
      </c>
      <c r="E17" s="107" t="s">
        <v>144</v>
      </c>
      <c r="F17" s="106" t="s">
        <v>141</v>
      </c>
      <c r="G17" s="79"/>
      <c r="H17" s="79"/>
    </row>
    <row r="18" spans="2:8" ht="26.4" x14ac:dyDescent="0.25">
      <c r="B18" s="135" t="s">
        <v>196</v>
      </c>
      <c r="C18" s="135" t="s">
        <v>198</v>
      </c>
      <c r="E18" s="107" t="s">
        <v>143</v>
      </c>
      <c r="F18" s="106" t="s">
        <v>141</v>
      </c>
      <c r="G18" s="79"/>
      <c r="H18" s="79"/>
    </row>
    <row r="19" spans="2:8" ht="24" customHeight="1" x14ac:dyDescent="0.25">
      <c r="B19" s="135" t="s">
        <v>199</v>
      </c>
      <c r="C19" s="135" t="s">
        <v>200</v>
      </c>
      <c r="E19" s="106" t="s">
        <v>182</v>
      </c>
      <c r="F19" s="106" t="s">
        <v>141</v>
      </c>
      <c r="G19" s="79"/>
      <c r="H19" s="79"/>
    </row>
    <row r="20" spans="2:8" ht="21.9" customHeight="1" x14ac:dyDescent="0.25">
      <c r="B20" s="79"/>
      <c r="C20" s="79"/>
      <c r="E20" s="106" t="s">
        <v>146</v>
      </c>
      <c r="F20" s="106" t="s">
        <v>141</v>
      </c>
      <c r="G20" s="79"/>
      <c r="H20" s="79"/>
    </row>
    <row r="21" spans="2:8" ht="26.4" x14ac:dyDescent="0.25">
      <c r="B21" s="79"/>
      <c r="C21" s="79"/>
      <c r="D21" s="80"/>
      <c r="E21" s="107" t="s">
        <v>147</v>
      </c>
      <c r="F21" s="106" t="s">
        <v>141</v>
      </c>
      <c r="G21" s="79"/>
      <c r="H21" s="79"/>
    </row>
    <row r="22" spans="2:8" ht="26.4" x14ac:dyDescent="0.25">
      <c r="B22" s="79"/>
      <c r="C22" s="79"/>
      <c r="E22" s="107" t="s">
        <v>142</v>
      </c>
      <c r="F22" s="106" t="s">
        <v>141</v>
      </c>
      <c r="G22" s="79"/>
      <c r="H22" s="79"/>
    </row>
    <row r="23" spans="2:8" ht="21.9" customHeight="1" x14ac:dyDescent="0.25">
      <c r="B23" s="79"/>
      <c r="C23" s="79"/>
      <c r="E23" s="107" t="s">
        <v>201</v>
      </c>
      <c r="F23" s="106" t="s">
        <v>202</v>
      </c>
      <c r="G23" s="79"/>
      <c r="H23"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0" sqref="C10"/>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205" t="s">
        <v>125</v>
      </c>
      <c r="D2" s="206"/>
      <c r="E2" s="206"/>
      <c r="F2" s="206"/>
      <c r="G2" s="199" t="str">
        <f>Proyecto!K2</f>
        <v>Codigo: GC-F-015</v>
      </c>
      <c r="H2" s="207"/>
      <c r="I2" s="207"/>
      <c r="J2" s="207"/>
      <c r="K2" s="207"/>
      <c r="L2" s="200"/>
      <c r="U2" s="16"/>
    </row>
    <row r="3" spans="1:21" s="18" customFormat="1" ht="23.25" customHeight="1" thickBot="1" x14ac:dyDescent="0.25">
      <c r="B3" s="83"/>
      <c r="C3" s="205" t="s">
        <v>127</v>
      </c>
      <c r="D3" s="206"/>
      <c r="E3" s="206"/>
      <c r="F3" s="206"/>
      <c r="G3" s="201" t="str">
        <f>Proyecto!K3</f>
        <v>Fecha: 17 de septiembre de 2014</v>
      </c>
      <c r="H3" s="208"/>
      <c r="I3" s="208"/>
      <c r="J3" s="208"/>
      <c r="K3" s="208"/>
      <c r="L3" s="202"/>
      <c r="U3" s="16"/>
    </row>
    <row r="4" spans="1:21" s="18" customFormat="1" ht="24" customHeight="1" thickBot="1" x14ac:dyDescent="0.25">
      <c r="B4" s="83"/>
      <c r="C4" s="205" t="s">
        <v>128</v>
      </c>
      <c r="D4" s="206"/>
      <c r="E4" s="206"/>
      <c r="F4" s="206"/>
      <c r="G4" s="203" t="str">
        <f>Proyecto!K4</f>
        <v>Version 001</v>
      </c>
      <c r="H4" s="209"/>
      <c r="I4" s="209"/>
      <c r="J4" s="209"/>
      <c r="K4" s="209"/>
      <c r="L4" s="204"/>
      <c r="U4" s="16"/>
    </row>
    <row r="5" spans="1:21" s="18" customFormat="1" ht="22.5" customHeight="1" thickBot="1" x14ac:dyDescent="0.25">
      <c r="B5" s="85"/>
      <c r="C5" s="205" t="s">
        <v>130</v>
      </c>
      <c r="D5" s="206"/>
      <c r="E5" s="206"/>
      <c r="F5" s="206"/>
      <c r="G5" s="201" t="s">
        <v>131</v>
      </c>
      <c r="H5" s="208"/>
      <c r="I5" s="208"/>
      <c r="J5" s="208"/>
      <c r="K5" s="208"/>
      <c r="L5" s="202"/>
      <c r="U5" s="16"/>
    </row>
    <row r="6" spans="1:21" ht="5.25" customHeight="1" x14ac:dyDescent="0.2">
      <c r="A6" s="7" t="str">
        <f>Proyecto!$E$7</f>
        <v xml:space="preserve">Selección automatizada de Auxiliares  </v>
      </c>
      <c r="B6" s="17"/>
      <c r="C6" s="17"/>
      <c r="D6" s="17"/>
      <c r="E6" s="17"/>
      <c r="F6" s="17"/>
    </row>
    <row r="7" spans="1:21" ht="29.25" customHeight="1" x14ac:dyDescent="0.25">
      <c r="B7" s="40" t="s">
        <v>0</v>
      </c>
      <c r="C7" s="210" t="str">
        <f>Proyecto!$E$7</f>
        <v xml:space="preserve">Selección automatizada de Auxiliares  </v>
      </c>
      <c r="D7" s="210"/>
      <c r="E7" s="210"/>
      <c r="F7" s="210"/>
      <c r="U7" s="1"/>
    </row>
    <row r="8" spans="1:21" x14ac:dyDescent="0.2">
      <c r="B8" s="18"/>
    </row>
    <row r="10" spans="1:21" ht="18" customHeight="1" x14ac:dyDescent="0.2">
      <c r="B10" s="40" t="s">
        <v>89</v>
      </c>
      <c r="C10" s="24" t="s">
        <v>88</v>
      </c>
    </row>
    <row r="11" spans="1:21" ht="6" customHeight="1" x14ac:dyDescent="0.2"/>
    <row r="12" spans="1:21" ht="18" customHeight="1" x14ac:dyDescent="0.2">
      <c r="B12" s="40" t="s">
        <v>48</v>
      </c>
      <c r="C12" s="24"/>
    </row>
    <row r="13" spans="1:21" ht="6" customHeight="1" x14ac:dyDescent="0.2"/>
    <row r="14" spans="1:21" ht="18" customHeight="1" x14ac:dyDescent="0.2">
      <c r="B14" s="40" t="s">
        <v>49</v>
      </c>
      <c r="C14" s="24"/>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1"/>
  <sheetViews>
    <sheetView showGridLines="0" topLeftCell="B8" zoomScale="90" zoomScaleNormal="90" workbookViewId="0">
      <selection activeCell="D26" sqref="D26"/>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64.6640625" style="1" bestFit="1" customWidth="1"/>
    <col min="5" max="5" width="21.5546875" style="1" bestFit="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25"/>
      <c r="C2" s="226"/>
      <c r="D2" s="216" t="s">
        <v>125</v>
      </c>
      <c r="E2" s="217"/>
      <c r="F2" s="217"/>
      <c r="G2" s="218"/>
      <c r="H2" s="82" t="str">
        <f>Proyecto!K2</f>
        <v>Codigo: GC-F-015</v>
      </c>
      <c r="P2" s="16"/>
    </row>
    <row r="3" spans="2:16" s="12" customFormat="1" ht="23.25" customHeight="1" thickBot="1" x14ac:dyDescent="0.25">
      <c r="B3" s="227"/>
      <c r="C3" s="228"/>
      <c r="D3" s="219" t="s">
        <v>127</v>
      </c>
      <c r="E3" s="220"/>
      <c r="F3" s="220"/>
      <c r="G3" s="221"/>
      <c r="H3" s="86" t="str">
        <f>Proyecto!K3</f>
        <v>Fecha: 17 de septiembre de 2014</v>
      </c>
      <c r="P3" s="16"/>
    </row>
    <row r="4" spans="2:16" s="12" customFormat="1" ht="24" customHeight="1" thickBot="1" x14ac:dyDescent="0.25">
      <c r="B4" s="227"/>
      <c r="C4" s="228"/>
      <c r="D4" s="222" t="s">
        <v>128</v>
      </c>
      <c r="E4" s="223"/>
      <c r="F4" s="223"/>
      <c r="G4" s="224"/>
      <c r="H4" s="84" t="str">
        <f>Proyecto!K4</f>
        <v>Version 001</v>
      </c>
      <c r="P4" s="16"/>
    </row>
    <row r="5" spans="2:16" s="12" customFormat="1" ht="22.5" customHeight="1" thickBot="1" x14ac:dyDescent="0.25">
      <c r="B5" s="229"/>
      <c r="C5" s="230"/>
      <c r="D5" s="219" t="s">
        <v>130</v>
      </c>
      <c r="E5" s="220"/>
      <c r="F5" s="220"/>
      <c r="G5" s="221"/>
      <c r="H5" s="86" t="s">
        <v>131</v>
      </c>
      <c r="P5" s="16"/>
    </row>
    <row r="6" spans="2:16" ht="5.25" customHeight="1" x14ac:dyDescent="0.2">
      <c r="B6" s="5"/>
      <c r="C6" s="5"/>
      <c r="D6" s="5"/>
      <c r="E6" s="5"/>
      <c r="F6" s="20"/>
      <c r="G6" s="5"/>
      <c r="H6" s="5"/>
    </row>
    <row r="7" spans="2:16" ht="29.25" customHeight="1" x14ac:dyDescent="0.25">
      <c r="B7" s="142" t="s">
        <v>0</v>
      </c>
      <c r="C7" s="142"/>
      <c r="D7" s="210" t="str">
        <f>Proyecto!$E$7</f>
        <v xml:space="preserve">Selección automatizada de Auxiliares  </v>
      </c>
      <c r="E7" s="210"/>
      <c r="F7" s="210"/>
      <c r="G7" s="210"/>
      <c r="H7" s="210"/>
      <c r="P7" s="1"/>
    </row>
    <row r="8" spans="2:16" customFormat="1" ht="19.5" customHeight="1" x14ac:dyDescent="0.25"/>
    <row r="9" spans="2:16" ht="30" customHeight="1" x14ac:dyDescent="0.2">
      <c r="B9" s="231" t="s">
        <v>38</v>
      </c>
      <c r="C9" s="232"/>
      <c r="D9" s="232"/>
      <c r="E9" s="232"/>
      <c r="F9" s="232"/>
      <c r="G9" s="232"/>
      <c r="H9" s="232"/>
    </row>
    <row r="10" spans="2:16" ht="9.75" customHeight="1" x14ac:dyDescent="0.25">
      <c r="B10" s="228"/>
      <c r="C10" s="228"/>
      <c r="D10" s="228"/>
      <c r="E10" s="228"/>
      <c r="F10" s="228"/>
      <c r="G10" s="228"/>
      <c r="H10" s="228"/>
      <c r="P10" s="1"/>
    </row>
    <row r="11" spans="2:16" ht="25.5" customHeight="1" x14ac:dyDescent="0.25">
      <c r="B11" s="184" t="s">
        <v>6</v>
      </c>
      <c r="C11" s="184"/>
      <c r="D11" s="35" t="s">
        <v>7</v>
      </c>
      <c r="E11" s="37" t="s">
        <v>72</v>
      </c>
      <c r="F11" s="35" t="s">
        <v>11</v>
      </c>
      <c r="G11" s="35" t="s">
        <v>99</v>
      </c>
      <c r="H11" s="35" t="s">
        <v>8</v>
      </c>
      <c r="P11" s="1"/>
    </row>
    <row r="12" spans="2:16" ht="21.9" customHeight="1" x14ac:dyDescent="0.25">
      <c r="B12" s="213" t="s">
        <v>154</v>
      </c>
      <c r="C12" s="213"/>
      <c r="D12" s="108" t="s">
        <v>148</v>
      </c>
      <c r="E12" s="38"/>
      <c r="F12" s="38"/>
      <c r="G12" s="54" t="s">
        <v>97</v>
      </c>
      <c r="H12" s="32"/>
      <c r="P12" s="1"/>
    </row>
    <row r="13" spans="2:16" ht="21.9" customHeight="1" x14ac:dyDescent="0.25">
      <c r="B13" s="213" t="s">
        <v>155</v>
      </c>
      <c r="C13" s="213"/>
      <c r="D13" s="109" t="s">
        <v>149</v>
      </c>
      <c r="E13" s="32"/>
      <c r="F13" s="32"/>
      <c r="G13" s="32" t="s">
        <v>97</v>
      </c>
      <c r="H13" s="32"/>
      <c r="P13" s="1"/>
    </row>
    <row r="14" spans="2:16" ht="21.9" customHeight="1" x14ac:dyDescent="0.25">
      <c r="B14" s="213" t="s">
        <v>156</v>
      </c>
      <c r="C14" s="213"/>
      <c r="D14" s="108" t="s">
        <v>150</v>
      </c>
      <c r="E14" s="32"/>
      <c r="F14" s="32"/>
      <c r="G14" s="32" t="s">
        <v>97</v>
      </c>
      <c r="H14" s="32"/>
      <c r="P14" s="1"/>
    </row>
    <row r="15" spans="2:16" ht="21.9" customHeight="1" x14ac:dyDescent="0.2">
      <c r="B15" s="213" t="s">
        <v>157</v>
      </c>
      <c r="C15" s="213"/>
      <c r="D15" s="108" t="s">
        <v>151</v>
      </c>
      <c r="E15" s="34"/>
      <c r="F15" s="34"/>
      <c r="G15" s="32" t="s">
        <v>97</v>
      </c>
      <c r="H15" s="32"/>
      <c r="O15" s="2"/>
      <c r="P15" s="1"/>
    </row>
    <row r="16" spans="2:16" ht="21.9" customHeight="1" x14ac:dyDescent="0.25">
      <c r="B16" s="213" t="s">
        <v>159</v>
      </c>
      <c r="C16" s="213"/>
      <c r="D16" s="108" t="s">
        <v>158</v>
      </c>
      <c r="E16" s="32"/>
      <c r="F16" s="32"/>
      <c r="G16" s="32" t="s">
        <v>97</v>
      </c>
      <c r="H16" s="32"/>
      <c r="P16" s="1"/>
    </row>
    <row r="17" spans="2:16" ht="21.9" customHeight="1" x14ac:dyDescent="0.25">
      <c r="B17" s="214"/>
      <c r="C17" s="215"/>
      <c r="D17" s="108" t="s">
        <v>160</v>
      </c>
      <c r="E17" s="103"/>
      <c r="F17" s="103"/>
      <c r="G17" s="103" t="s">
        <v>97</v>
      </c>
      <c r="H17" s="103"/>
      <c r="P17" s="1"/>
    </row>
    <row r="18" spans="2:16" ht="21.9" customHeight="1" x14ac:dyDescent="0.25">
      <c r="B18" s="120"/>
      <c r="C18" s="121"/>
      <c r="D18" s="108" t="s">
        <v>183</v>
      </c>
      <c r="E18" s="119"/>
      <c r="F18" s="119"/>
      <c r="G18" s="119"/>
      <c r="H18" s="119"/>
      <c r="P18" s="1"/>
    </row>
    <row r="19" spans="2:16" ht="21.9" customHeight="1" x14ac:dyDescent="0.2">
      <c r="B19" s="213" t="s">
        <v>152</v>
      </c>
      <c r="C19" s="213"/>
      <c r="D19" s="109" t="s">
        <v>153</v>
      </c>
      <c r="E19" s="32"/>
      <c r="F19" s="32"/>
      <c r="G19" s="32" t="s">
        <v>97</v>
      </c>
      <c r="H19" s="32"/>
      <c r="O19" s="2"/>
      <c r="P19" s="1"/>
    </row>
    <row r="20" spans="2:16" ht="26.25" customHeight="1" x14ac:dyDescent="0.25">
      <c r="B20" s="213"/>
      <c r="C20" s="213"/>
      <c r="D20" s="107" t="s">
        <v>161</v>
      </c>
      <c r="E20" s="106" t="s">
        <v>141</v>
      </c>
      <c r="F20" s="34"/>
      <c r="G20" s="32" t="s">
        <v>98</v>
      </c>
      <c r="H20" s="32"/>
      <c r="P20" s="1"/>
    </row>
    <row r="21" spans="2:16" ht="41.25" customHeight="1" x14ac:dyDescent="0.2">
      <c r="B21" s="213"/>
      <c r="C21" s="213"/>
      <c r="D21" s="107" t="s">
        <v>138</v>
      </c>
      <c r="E21" s="107" t="s">
        <v>139</v>
      </c>
      <c r="F21" s="112"/>
      <c r="G21" s="32" t="s">
        <v>98</v>
      </c>
      <c r="H21" s="32"/>
      <c r="O21" s="2"/>
      <c r="P21" s="1"/>
    </row>
    <row r="22" spans="2:16" ht="21.9" customHeight="1" x14ac:dyDescent="0.25">
      <c r="B22" s="213"/>
      <c r="C22" s="213"/>
      <c r="D22" s="107" t="s">
        <v>140</v>
      </c>
      <c r="E22" s="106" t="s">
        <v>141</v>
      </c>
      <c r="F22" s="32"/>
      <c r="G22" s="32" t="s">
        <v>98</v>
      </c>
      <c r="H22" s="32"/>
      <c r="P22" s="1"/>
    </row>
    <row r="23" spans="2:16" ht="24.75" customHeight="1" x14ac:dyDescent="0.2">
      <c r="B23" s="213"/>
      <c r="C23" s="213"/>
      <c r="D23" s="107" t="s">
        <v>144</v>
      </c>
      <c r="E23" s="106" t="s">
        <v>141</v>
      </c>
      <c r="F23" s="32"/>
      <c r="G23" s="32" t="s">
        <v>98</v>
      </c>
      <c r="H23" s="32"/>
      <c r="O23" s="2"/>
      <c r="P23" s="1"/>
    </row>
    <row r="24" spans="2:16" ht="21.9" customHeight="1" x14ac:dyDescent="0.2">
      <c r="B24" s="213"/>
      <c r="C24" s="213"/>
      <c r="D24" s="107" t="s">
        <v>143</v>
      </c>
      <c r="E24" s="106" t="s">
        <v>141</v>
      </c>
      <c r="F24" s="32"/>
      <c r="G24" s="32" t="s">
        <v>98</v>
      </c>
      <c r="H24" s="32"/>
      <c r="O24" s="2"/>
      <c r="P24" s="1"/>
    </row>
    <row r="25" spans="2:16" ht="21.9" customHeight="1" x14ac:dyDescent="0.2">
      <c r="B25" s="213"/>
      <c r="C25" s="213"/>
      <c r="D25" s="106" t="s">
        <v>145</v>
      </c>
      <c r="E25" s="106" t="s">
        <v>141</v>
      </c>
      <c r="F25" s="103"/>
      <c r="G25" s="103" t="s">
        <v>98</v>
      </c>
      <c r="H25" s="103"/>
      <c r="O25" s="2"/>
      <c r="P25" s="1"/>
    </row>
    <row r="26" spans="2:16" ht="24.75" customHeight="1" x14ac:dyDescent="0.2">
      <c r="B26" s="213"/>
      <c r="C26" s="213"/>
      <c r="D26" s="106" t="s">
        <v>146</v>
      </c>
      <c r="E26" s="106" t="s">
        <v>141</v>
      </c>
      <c r="F26" s="103"/>
      <c r="G26" s="103" t="s">
        <v>98</v>
      </c>
      <c r="H26" s="103"/>
      <c r="O26" s="2"/>
      <c r="P26" s="1"/>
    </row>
    <row r="27" spans="2:16" ht="21.9" customHeight="1" x14ac:dyDescent="0.2">
      <c r="B27" s="193"/>
      <c r="C27" s="193"/>
      <c r="D27" s="107" t="s">
        <v>147</v>
      </c>
      <c r="E27" s="106" t="s">
        <v>141</v>
      </c>
      <c r="F27" s="104"/>
      <c r="G27" s="103" t="s">
        <v>98</v>
      </c>
      <c r="H27" s="104"/>
    </row>
    <row r="28" spans="2:16" ht="21.9" customHeight="1" x14ac:dyDescent="0.2">
      <c r="B28" s="211"/>
      <c r="C28" s="212"/>
      <c r="D28" s="107" t="s">
        <v>142</v>
      </c>
      <c r="E28" s="106" t="s">
        <v>141</v>
      </c>
      <c r="F28" s="104"/>
      <c r="G28" s="103" t="s">
        <v>98</v>
      </c>
      <c r="H28" s="104"/>
    </row>
    <row r="29" spans="2:16" ht="21.9" customHeight="1" x14ac:dyDescent="0.2">
      <c r="D29" s="110"/>
      <c r="E29" s="111"/>
    </row>
    <row r="30" spans="2:16" ht="21.9" customHeight="1" x14ac:dyDescent="0.2"/>
    <row r="31" spans="2:16" ht="21.9" customHeight="1" x14ac:dyDescent="0.2"/>
  </sheetData>
  <mergeCells count="26">
    <mergeCell ref="B7:C7"/>
    <mergeCell ref="D7:H7"/>
    <mergeCell ref="B9:H9"/>
    <mergeCell ref="B23:C23"/>
    <mergeCell ref="B24:C24"/>
    <mergeCell ref="B22:C22"/>
    <mergeCell ref="B14:C14"/>
    <mergeCell ref="B21:C21"/>
    <mergeCell ref="B19:C19"/>
    <mergeCell ref="B20:C20"/>
    <mergeCell ref="B11:C11"/>
    <mergeCell ref="B12:C12"/>
    <mergeCell ref="B10:H10"/>
    <mergeCell ref="B13:C13"/>
    <mergeCell ref="B16:C16"/>
    <mergeCell ref="B15:C15"/>
    <mergeCell ref="D2:G2"/>
    <mergeCell ref="D3:G3"/>
    <mergeCell ref="D4:G4"/>
    <mergeCell ref="D5:G5"/>
    <mergeCell ref="B2:C5"/>
    <mergeCell ref="B28:C28"/>
    <mergeCell ref="B25:C25"/>
    <mergeCell ref="B26:C26"/>
    <mergeCell ref="B17:C17"/>
    <mergeCell ref="B27:C27"/>
  </mergeCells>
  <conditionalFormatting sqref="D11">
    <cfRule type="cellIs" dxfId="107" priority="55" stopIfTrue="1" operator="equal">
      <formula>"Alto"</formula>
    </cfRule>
    <cfRule type="cellIs" dxfId="106" priority="56" stopIfTrue="1" operator="equal">
      <formula>"Medio"</formula>
    </cfRule>
    <cfRule type="cellIs" dxfId="105" priority="57" stopIfTrue="1" operator="equal">
      <formula>"Bajo"</formula>
    </cfRule>
  </conditionalFormatting>
  <conditionalFormatting sqref="D25">
    <cfRule type="cellIs" dxfId="104" priority="4" stopIfTrue="1" operator="equal">
      <formula>"Alto"</formula>
    </cfRule>
    <cfRule type="cellIs" dxfId="103" priority="5" stopIfTrue="1" operator="equal">
      <formula>"Medio"</formula>
    </cfRule>
    <cfRule type="cellIs" dxfId="102" priority="6" stopIfTrue="1" operator="equal">
      <formula>"Bajo"</formula>
    </cfRule>
  </conditionalFormatting>
  <conditionalFormatting sqref="D26">
    <cfRule type="cellIs" dxfId="101" priority="1" stopIfTrue="1" operator="equal">
      <formula>"Alto"</formula>
    </cfRule>
    <cfRule type="cellIs" dxfId="100" priority="2" stopIfTrue="1" operator="equal">
      <formula>"Medio"</formula>
    </cfRule>
    <cfRule type="cellIs" dxfId="99" priority="3" stopIfTrue="1" operator="equal">
      <formula>"Bajo"</formula>
    </cfRule>
  </conditionalFormatting>
  <conditionalFormatting sqref="D12">
    <cfRule type="cellIs" dxfId="98" priority="40" stopIfTrue="1" operator="equal">
      <formula>"Alto"</formula>
    </cfRule>
    <cfRule type="cellIs" dxfId="97" priority="41" stopIfTrue="1" operator="equal">
      <formula>"Medio"</formula>
    </cfRule>
    <cfRule type="cellIs" dxfId="96" priority="42" stopIfTrue="1" operator="equal">
      <formula>"Bajo"</formula>
    </cfRule>
  </conditionalFormatting>
  <conditionalFormatting sqref="D16:D19">
    <cfRule type="cellIs" dxfId="95" priority="37" stopIfTrue="1" operator="equal">
      <formula>"Alto"</formula>
    </cfRule>
    <cfRule type="cellIs" dxfId="94" priority="38" stopIfTrue="1" operator="equal">
      <formula>"Medio"</formula>
    </cfRule>
    <cfRule type="cellIs" dxfId="93" priority="39" stopIfTrue="1" operator="equal">
      <formula>"Bajo"</formula>
    </cfRule>
  </conditionalFormatting>
  <conditionalFormatting sqref="D13">
    <cfRule type="cellIs" dxfId="92" priority="34" stopIfTrue="1" operator="equal">
      <formula>"Alto"</formula>
    </cfRule>
    <cfRule type="cellIs" dxfId="91" priority="35" stopIfTrue="1" operator="equal">
      <formula>"Medio"</formula>
    </cfRule>
    <cfRule type="cellIs" dxfId="90" priority="36" stopIfTrue="1" operator="equal">
      <formula>"Bajo"</formula>
    </cfRule>
  </conditionalFormatting>
  <conditionalFormatting sqref="D15">
    <cfRule type="cellIs" dxfId="89" priority="31" stopIfTrue="1" operator="equal">
      <formula>"Alto"</formula>
    </cfRule>
    <cfRule type="cellIs" dxfId="88" priority="32" stopIfTrue="1" operator="equal">
      <formula>"Medio"</formula>
    </cfRule>
    <cfRule type="cellIs" dxfId="87" priority="33" stopIfTrue="1" operator="equal">
      <formula>"Bajo"</formula>
    </cfRule>
  </conditionalFormatting>
  <conditionalFormatting sqref="D15">
    <cfRule type="cellIs" dxfId="86" priority="28" stopIfTrue="1" operator="equal">
      <formula>"Alto"</formula>
    </cfRule>
    <cfRule type="cellIs" dxfId="85" priority="29" stopIfTrue="1" operator="equal">
      <formula>"Medio"</formula>
    </cfRule>
    <cfRule type="cellIs" dxfId="84" priority="30" stopIfTrue="1" operator="equal">
      <formula>"Bajo"</formula>
    </cfRule>
  </conditionalFormatting>
  <conditionalFormatting sqref="D16:D18">
    <cfRule type="cellIs" dxfId="83" priority="25" stopIfTrue="1" operator="equal">
      <formula>"Alto"</formula>
    </cfRule>
    <cfRule type="cellIs" dxfId="82" priority="26" stopIfTrue="1" operator="equal">
      <formula>"Medio"</formula>
    </cfRule>
    <cfRule type="cellIs" dxfId="81" priority="27" stopIfTrue="1" operator="equal">
      <formula>"Bajo"</formula>
    </cfRule>
  </conditionalFormatting>
  <conditionalFormatting sqref="D14">
    <cfRule type="cellIs" dxfId="80" priority="22" stopIfTrue="1" operator="equal">
      <formula>"Alto"</formula>
    </cfRule>
    <cfRule type="cellIs" dxfId="79" priority="23" stopIfTrue="1" operator="equal">
      <formula>"Medio"</formula>
    </cfRule>
    <cfRule type="cellIs" dxfId="78" priority="24" stopIfTrue="1" operator="equal">
      <formula>"Bajo"</formula>
    </cfRule>
  </conditionalFormatting>
  <conditionalFormatting sqref="D14">
    <cfRule type="cellIs" dxfId="77" priority="19" stopIfTrue="1" operator="equal">
      <formula>"Alto"</formula>
    </cfRule>
    <cfRule type="cellIs" dxfId="76" priority="20" stopIfTrue="1" operator="equal">
      <formula>"Medio"</formula>
    </cfRule>
    <cfRule type="cellIs" dxfId="75" priority="21" stopIfTrue="1" operator="equal">
      <formula>"Bajo"</formula>
    </cfRule>
  </conditionalFormatting>
  <conditionalFormatting sqref="D21">
    <cfRule type="cellIs" dxfId="74" priority="16" stopIfTrue="1" operator="equal">
      <formula>"Alto"</formula>
    </cfRule>
    <cfRule type="cellIs" dxfId="73" priority="17" stopIfTrue="1" operator="equal">
      <formula>"Medio"</formula>
    </cfRule>
    <cfRule type="cellIs" dxfId="72" priority="18" stopIfTrue="1" operator="equal">
      <formula>"Bajo"</formula>
    </cfRule>
  </conditionalFormatting>
  <conditionalFormatting sqref="D22">
    <cfRule type="cellIs" dxfId="71" priority="13" stopIfTrue="1" operator="equal">
      <formula>"Alto"</formula>
    </cfRule>
    <cfRule type="cellIs" dxfId="70" priority="14" stopIfTrue="1" operator="equal">
      <formula>"Medio"</formula>
    </cfRule>
    <cfRule type="cellIs" dxfId="69" priority="15" stopIfTrue="1" operator="equal">
      <formula>"Bajo"</formula>
    </cfRule>
  </conditionalFormatting>
  <conditionalFormatting sqref="D23">
    <cfRule type="cellIs" dxfId="68" priority="10" stopIfTrue="1" operator="equal">
      <formula>"Alto"</formula>
    </cfRule>
    <cfRule type="cellIs" dxfId="67" priority="11" stopIfTrue="1" operator="equal">
      <formula>"Medio"</formula>
    </cfRule>
    <cfRule type="cellIs" dxfId="66" priority="12" stopIfTrue="1" operator="equal">
      <formula>"Bajo"</formula>
    </cfRule>
  </conditionalFormatting>
  <conditionalFormatting sqref="D24">
    <cfRule type="cellIs" dxfId="65" priority="7" stopIfTrue="1" operator="equal">
      <formula>"Alto"</formula>
    </cfRule>
    <cfRule type="cellIs" dxfId="64" priority="8" stopIfTrue="1" operator="equal">
      <formula>"Medio"</formula>
    </cfRule>
    <cfRule type="cellIs" dxfId="63" priority="9" stopIfTrue="1" operator="equal">
      <formula>"Bajo"</formula>
    </cfRule>
  </conditionalFormatting>
  <dataValidations count="1">
    <dataValidation type="whole" allowBlank="1" showInputMessage="1" showErrorMessage="1" sqref="E24:F26 I9:N9 F27:F65505 H27:N65505 G29:G65505">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H12:H26</xm:sqref>
        </x14:dataValidation>
        <x14:dataValidation type="list" allowBlank="1" showInputMessage="1" showErrorMessage="1">
          <x14:formula1>
            <xm:f>'No tocar'!$I$5:$I$6</xm:f>
          </x14:formula1>
          <xm:sqref>G12:G28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7"/>
  <sheetViews>
    <sheetView showGridLines="0" topLeftCell="A7" zoomScale="90" zoomScaleNormal="90" workbookViewId="0">
      <selection activeCell="D18" sqref="D18"/>
    </sheetView>
  </sheetViews>
  <sheetFormatPr baseColWidth="10" defaultColWidth="11.44140625" defaultRowHeight="11.4" x14ac:dyDescent="0.2"/>
  <cols>
    <col min="1" max="1" width="2.44140625" style="1" customWidth="1"/>
    <col min="2" max="2" width="6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205" t="s">
        <v>125</v>
      </c>
      <c r="D2" s="206"/>
      <c r="E2" s="206"/>
      <c r="F2" s="206"/>
      <c r="G2" s="88" t="str">
        <f>Proyecto!K2</f>
        <v>Codigo: GC-F-015</v>
      </c>
      <c r="H2" s="87"/>
      <c r="P2" s="16"/>
    </row>
    <row r="3" spans="2:16" s="12" customFormat="1" ht="23.25" customHeight="1" thickBot="1" x14ac:dyDescent="0.25">
      <c r="B3" s="83"/>
      <c r="C3" s="205" t="s">
        <v>127</v>
      </c>
      <c r="D3" s="206"/>
      <c r="E3" s="206"/>
      <c r="F3" s="206"/>
      <c r="G3" s="86" t="str">
        <f>Proyecto!K3</f>
        <v>Fecha: 17 de septiembre de 2014</v>
      </c>
      <c r="H3" s="87"/>
      <c r="P3" s="16"/>
    </row>
    <row r="4" spans="2:16" s="12" customFormat="1" ht="24" customHeight="1" thickBot="1" x14ac:dyDescent="0.25">
      <c r="B4" s="83"/>
      <c r="C4" s="205" t="s">
        <v>128</v>
      </c>
      <c r="D4" s="206"/>
      <c r="E4" s="206"/>
      <c r="F4" s="206"/>
      <c r="G4" s="86" t="str">
        <f>Proyecto!K4</f>
        <v>Version 001</v>
      </c>
      <c r="H4" s="87"/>
      <c r="P4" s="16"/>
    </row>
    <row r="5" spans="2:16" s="12" customFormat="1" ht="22.5" customHeight="1" thickBot="1" x14ac:dyDescent="0.25">
      <c r="B5" s="85"/>
      <c r="C5" s="205" t="s">
        <v>130</v>
      </c>
      <c r="D5" s="206"/>
      <c r="E5" s="206"/>
      <c r="F5" s="206"/>
      <c r="G5" s="89" t="s">
        <v>131</v>
      </c>
      <c r="H5" s="87"/>
      <c r="P5" s="16"/>
    </row>
    <row r="6" spans="2:16" ht="5.25" customHeight="1" x14ac:dyDescent="0.2">
      <c r="B6" s="5"/>
      <c r="C6" s="5"/>
      <c r="D6" s="20"/>
      <c r="E6" s="5"/>
      <c r="F6" s="5"/>
    </row>
    <row r="7" spans="2:16" ht="29.25" customHeight="1" x14ac:dyDescent="0.25">
      <c r="B7" s="40" t="s">
        <v>0</v>
      </c>
      <c r="C7" s="236" t="str">
        <f>Proyecto!$E$7</f>
        <v xml:space="preserve">Selección automatizada de Auxiliares  </v>
      </c>
      <c r="D7" s="236"/>
      <c r="E7" s="236"/>
      <c r="F7" s="236"/>
      <c r="G7" s="29"/>
      <c r="P7" s="1"/>
    </row>
    <row r="8" spans="2:16" ht="6.75" customHeight="1" x14ac:dyDescent="0.25">
      <c r="B8" s="8"/>
      <c r="C8" s="9"/>
      <c r="D8" s="9"/>
      <c r="E8" s="9"/>
      <c r="F8" s="9"/>
      <c r="P8" s="1"/>
    </row>
    <row r="9" spans="2:16" x14ac:dyDescent="0.2">
      <c r="B9" s="151"/>
      <c r="C9" s="151"/>
    </row>
    <row r="10" spans="2:16" ht="20.25" customHeight="1" x14ac:dyDescent="0.2">
      <c r="B10" s="233" t="s">
        <v>16</v>
      </c>
      <c r="C10" s="234"/>
      <c r="D10" s="234"/>
      <c r="E10" s="234"/>
      <c r="F10" s="234"/>
      <c r="G10" s="235"/>
    </row>
    <row r="11" spans="2:16" customFormat="1" ht="15" customHeight="1" x14ac:dyDescent="0.25"/>
    <row r="12" spans="2:16" ht="24.75" customHeight="1" x14ac:dyDescent="0.2">
      <c r="B12" s="36" t="s">
        <v>90</v>
      </c>
      <c r="C12" s="39" t="s">
        <v>17</v>
      </c>
      <c r="D12" s="39" t="s">
        <v>18</v>
      </c>
      <c r="E12" s="39" t="s">
        <v>19</v>
      </c>
      <c r="F12" s="39" t="s">
        <v>20</v>
      </c>
      <c r="G12" s="39" t="s">
        <v>21</v>
      </c>
    </row>
    <row r="13" spans="2:16" ht="22.8" x14ac:dyDescent="0.2">
      <c r="B13" s="108" t="s">
        <v>148</v>
      </c>
      <c r="C13" s="33" t="s">
        <v>101</v>
      </c>
      <c r="D13" s="114" t="s">
        <v>203</v>
      </c>
      <c r="E13" s="114" t="s">
        <v>114</v>
      </c>
      <c r="F13" s="116" t="s">
        <v>166</v>
      </c>
      <c r="G13" s="114" t="s">
        <v>162</v>
      </c>
    </row>
    <row r="14" spans="2:16" ht="22.8" x14ac:dyDescent="0.2">
      <c r="B14" s="109" t="s">
        <v>149</v>
      </c>
      <c r="C14" s="102" t="s">
        <v>101</v>
      </c>
      <c r="D14" s="131" t="s">
        <v>203</v>
      </c>
      <c r="E14" s="131" t="s">
        <v>114</v>
      </c>
      <c r="F14" s="116" t="s">
        <v>166</v>
      </c>
      <c r="G14" s="114" t="s">
        <v>162</v>
      </c>
    </row>
    <row r="15" spans="2:16" ht="22.8" x14ac:dyDescent="0.2">
      <c r="B15" s="108" t="s">
        <v>150</v>
      </c>
      <c r="C15" s="102" t="s">
        <v>101</v>
      </c>
      <c r="D15" s="131" t="s">
        <v>203</v>
      </c>
      <c r="E15" s="131" t="s">
        <v>114</v>
      </c>
      <c r="F15" s="116" t="s">
        <v>166</v>
      </c>
      <c r="G15" s="114" t="s">
        <v>162</v>
      </c>
    </row>
    <row r="16" spans="2:16" ht="22.8" x14ac:dyDescent="0.2">
      <c r="B16" s="108" t="s">
        <v>151</v>
      </c>
      <c r="C16" s="102" t="s">
        <v>101</v>
      </c>
      <c r="D16" s="131" t="s">
        <v>203</v>
      </c>
      <c r="E16" s="131" t="s">
        <v>114</v>
      </c>
      <c r="F16" s="116" t="s">
        <v>166</v>
      </c>
      <c r="G16" s="114" t="s">
        <v>162</v>
      </c>
    </row>
    <row r="17" spans="2:7" ht="22.8" x14ac:dyDescent="0.2">
      <c r="B17" s="108" t="s">
        <v>158</v>
      </c>
      <c r="C17" s="102" t="s">
        <v>101</v>
      </c>
      <c r="D17" s="131" t="s">
        <v>203</v>
      </c>
      <c r="E17" s="131" t="s">
        <v>114</v>
      </c>
      <c r="F17" s="116" t="s">
        <v>166</v>
      </c>
      <c r="G17" s="114" t="s">
        <v>162</v>
      </c>
    </row>
    <row r="18" spans="2:7" ht="22.8" x14ac:dyDescent="0.2">
      <c r="B18" s="108" t="s">
        <v>160</v>
      </c>
      <c r="C18" s="102" t="s">
        <v>104</v>
      </c>
      <c r="D18" s="131" t="s">
        <v>203</v>
      </c>
      <c r="E18" s="131" t="s">
        <v>114</v>
      </c>
      <c r="F18" s="116" t="s">
        <v>166</v>
      </c>
      <c r="G18" s="114" t="s">
        <v>163</v>
      </c>
    </row>
    <row r="19" spans="2:7" ht="35.25" customHeight="1" x14ac:dyDescent="0.2">
      <c r="B19" s="108" t="s">
        <v>165</v>
      </c>
      <c r="C19" s="114" t="s">
        <v>104</v>
      </c>
      <c r="D19" s="131" t="s">
        <v>203</v>
      </c>
      <c r="E19" s="131" t="s">
        <v>114</v>
      </c>
      <c r="F19" s="116" t="s">
        <v>166</v>
      </c>
      <c r="G19" s="114" t="s">
        <v>163</v>
      </c>
    </row>
    <row r="20" spans="2:7" ht="22.8" x14ac:dyDescent="0.2">
      <c r="B20" s="109" t="s">
        <v>153</v>
      </c>
      <c r="C20" s="102" t="s">
        <v>104</v>
      </c>
      <c r="D20" s="131" t="s">
        <v>203</v>
      </c>
      <c r="E20" s="131" t="s">
        <v>114</v>
      </c>
      <c r="F20" s="116" t="s">
        <v>166</v>
      </c>
      <c r="G20" s="114" t="s">
        <v>163</v>
      </c>
    </row>
    <row r="21" spans="2:7" ht="22.8" x14ac:dyDescent="0.2">
      <c r="B21" s="107" t="s">
        <v>161</v>
      </c>
      <c r="C21" s="102" t="s">
        <v>102</v>
      </c>
      <c r="D21" s="131" t="s">
        <v>203</v>
      </c>
      <c r="E21" s="114" t="s">
        <v>123</v>
      </c>
      <c r="F21" s="116" t="s">
        <v>167</v>
      </c>
      <c r="G21" s="114" t="s">
        <v>164</v>
      </c>
    </row>
    <row r="22" spans="2:7" ht="22.8" x14ac:dyDescent="0.2">
      <c r="B22" s="107" t="s">
        <v>138</v>
      </c>
      <c r="C22" s="102" t="s">
        <v>102</v>
      </c>
      <c r="D22" s="131" t="s">
        <v>203</v>
      </c>
      <c r="E22" s="114" t="s">
        <v>123</v>
      </c>
      <c r="F22" s="116" t="s">
        <v>167</v>
      </c>
      <c r="G22" s="114" t="s">
        <v>163</v>
      </c>
    </row>
    <row r="23" spans="2:7" ht="22.8" x14ac:dyDescent="0.2">
      <c r="B23" s="107" t="s">
        <v>140</v>
      </c>
      <c r="C23" s="102" t="s">
        <v>102</v>
      </c>
      <c r="D23" s="131" t="s">
        <v>203</v>
      </c>
      <c r="E23" s="114" t="s">
        <v>123</v>
      </c>
      <c r="F23" s="116" t="s">
        <v>167</v>
      </c>
      <c r="G23" s="114" t="s">
        <v>164</v>
      </c>
    </row>
    <row r="24" spans="2:7" ht="39.9" customHeight="1" x14ac:dyDescent="0.2">
      <c r="B24" s="107" t="s">
        <v>144</v>
      </c>
      <c r="C24" s="102" t="s">
        <v>102</v>
      </c>
      <c r="D24" s="131" t="s">
        <v>203</v>
      </c>
      <c r="E24" s="114" t="s">
        <v>123</v>
      </c>
      <c r="F24" s="116" t="s">
        <v>166</v>
      </c>
      <c r="G24" s="114" t="s">
        <v>168</v>
      </c>
    </row>
    <row r="25" spans="2:7" ht="39.9" customHeight="1" x14ac:dyDescent="0.2">
      <c r="B25" s="107" t="s">
        <v>143</v>
      </c>
      <c r="C25" s="102" t="s">
        <v>102</v>
      </c>
      <c r="D25" s="131" t="s">
        <v>203</v>
      </c>
      <c r="E25" s="114" t="s">
        <v>123</v>
      </c>
      <c r="F25" s="116" t="s">
        <v>166</v>
      </c>
      <c r="G25" s="114" t="s">
        <v>168</v>
      </c>
    </row>
    <row r="26" spans="2:7" ht="39.9" customHeight="1" x14ac:dyDescent="0.2">
      <c r="B26" s="106" t="s">
        <v>145</v>
      </c>
      <c r="C26" s="102" t="s">
        <v>102</v>
      </c>
      <c r="D26" s="131" t="s">
        <v>203</v>
      </c>
      <c r="E26" s="114" t="s">
        <v>123</v>
      </c>
      <c r="F26" s="116" t="s">
        <v>166</v>
      </c>
      <c r="G26" s="114" t="s">
        <v>168</v>
      </c>
    </row>
    <row r="27" spans="2:7" ht="39.9" customHeight="1" x14ac:dyDescent="0.2">
      <c r="B27" s="106" t="s">
        <v>146</v>
      </c>
      <c r="C27" s="102" t="s">
        <v>102</v>
      </c>
      <c r="D27" s="131" t="s">
        <v>203</v>
      </c>
      <c r="E27" s="114" t="s">
        <v>123</v>
      </c>
      <c r="F27" s="116" t="s">
        <v>166</v>
      </c>
      <c r="G27" s="114" t="s">
        <v>168</v>
      </c>
    </row>
    <row r="28" spans="2:7" ht="39.9" customHeight="1" x14ac:dyDescent="0.2">
      <c r="B28" s="107" t="s">
        <v>147</v>
      </c>
      <c r="C28" s="102" t="s">
        <v>102</v>
      </c>
      <c r="D28" s="131" t="s">
        <v>203</v>
      </c>
      <c r="E28" s="102" t="s">
        <v>123</v>
      </c>
      <c r="F28" s="116" t="s">
        <v>166</v>
      </c>
      <c r="G28" s="114" t="s">
        <v>168</v>
      </c>
    </row>
    <row r="29" spans="2:7" ht="39.9" customHeight="1" x14ac:dyDescent="0.2">
      <c r="B29" s="107" t="s">
        <v>142</v>
      </c>
      <c r="C29" s="102" t="s">
        <v>102</v>
      </c>
      <c r="D29" s="131" t="s">
        <v>203</v>
      </c>
      <c r="E29" s="102" t="s">
        <v>123</v>
      </c>
      <c r="F29" s="116" t="s">
        <v>166</v>
      </c>
      <c r="G29" s="114" t="s">
        <v>168</v>
      </c>
    </row>
    <row r="31" spans="2:7" ht="13.2" x14ac:dyDescent="0.25">
      <c r="C31" s="27"/>
    </row>
    <row r="32" spans="2:7" ht="13.2" x14ac:dyDescent="0.25">
      <c r="C32" s="27"/>
    </row>
    <row r="33" spans="3:3" ht="13.2" x14ac:dyDescent="0.25">
      <c r="C33" s="30"/>
    </row>
    <row r="34" spans="3:3" ht="13.2" x14ac:dyDescent="0.25">
      <c r="C34" s="30"/>
    </row>
    <row r="35" spans="3:3" ht="13.2" x14ac:dyDescent="0.25">
      <c r="C35" s="30"/>
    </row>
    <row r="36" spans="3:3" ht="13.2" x14ac:dyDescent="0.25">
      <c r="C36" s="30"/>
    </row>
    <row r="37" spans="3:3" ht="13.2" x14ac:dyDescent="0.25">
      <c r="C37" s="30"/>
    </row>
  </sheetData>
  <mergeCells count="7">
    <mergeCell ref="B10:G10"/>
    <mergeCell ref="B9:C9"/>
    <mergeCell ref="C7:F7"/>
    <mergeCell ref="C2:F2"/>
    <mergeCell ref="C3:F3"/>
    <mergeCell ref="C4:F4"/>
    <mergeCell ref="C5:F5"/>
  </mergeCells>
  <conditionalFormatting sqref="B26">
    <cfRule type="cellIs" dxfId="62" priority="4" stopIfTrue="1" operator="equal">
      <formula>"Alto"</formula>
    </cfRule>
    <cfRule type="cellIs" dxfId="61" priority="5" stopIfTrue="1" operator="equal">
      <formula>"Medio"</formula>
    </cfRule>
    <cfRule type="cellIs" dxfId="60" priority="6" stopIfTrue="1" operator="equal">
      <formula>"Bajo"</formula>
    </cfRule>
  </conditionalFormatting>
  <conditionalFormatting sqref="B27">
    <cfRule type="cellIs" dxfId="59" priority="1" stopIfTrue="1" operator="equal">
      <formula>"Alto"</formula>
    </cfRule>
    <cfRule type="cellIs" dxfId="58" priority="2" stopIfTrue="1" operator="equal">
      <formula>"Medio"</formula>
    </cfRule>
    <cfRule type="cellIs" dxfId="57" priority="3" stopIfTrue="1" operator="equal">
      <formula>"Bajo"</formula>
    </cfRule>
  </conditionalFormatting>
  <conditionalFormatting sqref="B13">
    <cfRule type="cellIs" dxfId="56" priority="40" stopIfTrue="1" operator="equal">
      <formula>"Alto"</formula>
    </cfRule>
    <cfRule type="cellIs" dxfId="55" priority="41" stopIfTrue="1" operator="equal">
      <formula>"Medio"</formula>
    </cfRule>
    <cfRule type="cellIs" dxfId="54" priority="42" stopIfTrue="1" operator="equal">
      <formula>"Bajo"</formula>
    </cfRule>
  </conditionalFormatting>
  <conditionalFormatting sqref="B17:B20">
    <cfRule type="cellIs" dxfId="53" priority="37" stopIfTrue="1" operator="equal">
      <formula>"Alto"</formula>
    </cfRule>
    <cfRule type="cellIs" dxfId="52" priority="38" stopIfTrue="1" operator="equal">
      <formula>"Medio"</formula>
    </cfRule>
    <cfRule type="cellIs" dxfId="51" priority="39" stopIfTrue="1" operator="equal">
      <formula>"Bajo"</formula>
    </cfRule>
  </conditionalFormatting>
  <conditionalFormatting sqref="B14">
    <cfRule type="cellIs" dxfId="50" priority="34" stopIfTrue="1" operator="equal">
      <formula>"Alto"</formula>
    </cfRule>
    <cfRule type="cellIs" dxfId="49" priority="35" stopIfTrue="1" operator="equal">
      <formula>"Medio"</formula>
    </cfRule>
    <cfRule type="cellIs" dxfId="48" priority="36" stopIfTrue="1" operator="equal">
      <formula>"Bajo"</formula>
    </cfRule>
  </conditionalFormatting>
  <conditionalFormatting sqref="B16">
    <cfRule type="cellIs" dxfId="47" priority="31" stopIfTrue="1" operator="equal">
      <formula>"Alto"</formula>
    </cfRule>
    <cfRule type="cellIs" dxfId="46" priority="32" stopIfTrue="1" operator="equal">
      <formula>"Medio"</formula>
    </cfRule>
    <cfRule type="cellIs" dxfId="45" priority="33" stopIfTrue="1" operator="equal">
      <formula>"Bajo"</formula>
    </cfRule>
  </conditionalFormatting>
  <conditionalFormatting sqref="B16">
    <cfRule type="cellIs" dxfId="44" priority="28" stopIfTrue="1" operator="equal">
      <formula>"Alto"</formula>
    </cfRule>
    <cfRule type="cellIs" dxfId="43" priority="29" stopIfTrue="1" operator="equal">
      <formula>"Medio"</formula>
    </cfRule>
    <cfRule type="cellIs" dxfId="42" priority="30" stopIfTrue="1" operator="equal">
      <formula>"Bajo"</formula>
    </cfRule>
  </conditionalFormatting>
  <conditionalFormatting sqref="B17:B19">
    <cfRule type="cellIs" dxfId="41" priority="25" stopIfTrue="1" operator="equal">
      <formula>"Alto"</formula>
    </cfRule>
    <cfRule type="cellIs" dxfId="40" priority="26" stopIfTrue="1" operator="equal">
      <formula>"Medio"</formula>
    </cfRule>
    <cfRule type="cellIs" dxfId="39" priority="27" stopIfTrue="1" operator="equal">
      <formula>"Bajo"</formula>
    </cfRule>
  </conditionalFormatting>
  <conditionalFormatting sqref="B15">
    <cfRule type="cellIs" dxfId="38" priority="22" stopIfTrue="1" operator="equal">
      <formula>"Alto"</formula>
    </cfRule>
    <cfRule type="cellIs" dxfId="37" priority="23" stopIfTrue="1" operator="equal">
      <formula>"Medio"</formula>
    </cfRule>
    <cfRule type="cellIs" dxfId="36" priority="24" stopIfTrue="1" operator="equal">
      <formula>"Bajo"</formula>
    </cfRule>
  </conditionalFormatting>
  <conditionalFormatting sqref="B15">
    <cfRule type="cellIs" dxfId="35" priority="19" stopIfTrue="1" operator="equal">
      <formula>"Alto"</formula>
    </cfRule>
    <cfRule type="cellIs" dxfId="34" priority="20" stopIfTrue="1" operator="equal">
      <formula>"Medio"</formula>
    </cfRule>
    <cfRule type="cellIs" dxfId="33" priority="21" stopIfTrue="1" operator="equal">
      <formula>"Bajo"</formula>
    </cfRule>
  </conditionalFormatting>
  <conditionalFormatting sqref="B22">
    <cfRule type="cellIs" dxfId="32" priority="16" stopIfTrue="1" operator="equal">
      <formula>"Alto"</formula>
    </cfRule>
    <cfRule type="cellIs" dxfId="31" priority="17" stopIfTrue="1" operator="equal">
      <formula>"Medio"</formula>
    </cfRule>
    <cfRule type="cellIs" dxfId="30" priority="18" stopIfTrue="1" operator="equal">
      <formula>"Bajo"</formula>
    </cfRule>
  </conditionalFormatting>
  <conditionalFormatting sqref="B23">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B24">
    <cfRule type="cellIs" dxfId="26" priority="10" stopIfTrue="1" operator="equal">
      <formula>"Alto"</formula>
    </cfRule>
    <cfRule type="cellIs" dxfId="25" priority="11" stopIfTrue="1" operator="equal">
      <formula>"Medio"</formula>
    </cfRule>
    <cfRule type="cellIs" dxfId="24" priority="12" stopIfTrue="1" operator="equal">
      <formula>"Bajo"</formula>
    </cfRule>
  </conditionalFormatting>
  <conditionalFormatting sqref="B25">
    <cfRule type="cellIs" dxfId="23" priority="7" stopIfTrue="1" operator="equal">
      <formula>"Alto"</formula>
    </cfRule>
    <cfRule type="cellIs" dxfId="22" priority="8" stopIfTrue="1" operator="equal">
      <formula>"Medio"</formula>
    </cfRule>
    <cfRule type="cellIs" dxfId="21" priority="9" stopIfTrue="1" operator="equal">
      <formula>"Bajo"</formula>
    </cfRule>
  </conditionalFormatting>
  <dataValidations count="1">
    <dataValidation type="whole" allowBlank="1" showInputMessage="1" showErrorMessage="1" sqref="E9 E30:E65515 G30:G65515 G11 G9 H9:N65515">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C13:C29</xm:sqref>
        </x14:dataValidation>
        <x14:dataValidation type="list" allowBlank="1" showInputMessage="1" showErrorMessage="1">
          <x14:formula1>
            <xm:f>'No tocar'!$Q$15:$Q$23</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3"/>
  <sheetViews>
    <sheetView showGridLines="0" zoomScale="90" zoomScaleNormal="90" workbookViewId="0">
      <selection activeCell="G14" sqref="G14"/>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61.33203125" style="1" bestFit="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205" t="s">
        <v>125</v>
      </c>
      <c r="D2" s="206"/>
      <c r="E2" s="206"/>
      <c r="F2" s="206"/>
      <c r="G2" s="199" t="str">
        <f>Proyecto!K2</f>
        <v>Codigo: GC-F-015</v>
      </c>
      <c r="H2" s="200"/>
      <c r="J2" s="11"/>
      <c r="K2" s="11"/>
      <c r="L2" s="11"/>
      <c r="M2" s="15"/>
      <c r="W2" s="16"/>
    </row>
    <row r="3" spans="2:23" s="12" customFormat="1" ht="23.25" customHeight="1" thickBot="1" x14ac:dyDescent="0.25">
      <c r="B3" s="83"/>
      <c r="C3" s="205" t="s">
        <v>127</v>
      </c>
      <c r="D3" s="206"/>
      <c r="E3" s="206"/>
      <c r="F3" s="206"/>
      <c r="G3" s="201" t="str">
        <f>Proyecto!K3</f>
        <v>Fecha: 17 de septiembre de 2014</v>
      </c>
      <c r="H3" s="202"/>
      <c r="J3" s="11"/>
      <c r="K3" s="11"/>
      <c r="L3" s="11"/>
      <c r="M3" s="15"/>
      <c r="W3" s="16"/>
    </row>
    <row r="4" spans="2:23" s="12" customFormat="1" ht="24" customHeight="1" thickBot="1" x14ac:dyDescent="0.25">
      <c r="B4" s="83"/>
      <c r="C4" s="205" t="s">
        <v>128</v>
      </c>
      <c r="D4" s="206"/>
      <c r="E4" s="206"/>
      <c r="F4" s="206"/>
      <c r="G4" s="203" t="str">
        <f>Proyecto!K4</f>
        <v>Version 001</v>
      </c>
      <c r="H4" s="204"/>
      <c r="J4" s="11"/>
      <c r="M4" s="15"/>
      <c r="W4" s="16"/>
    </row>
    <row r="5" spans="2:23" s="12" customFormat="1" ht="22.5" customHeight="1" thickBot="1" x14ac:dyDescent="0.25">
      <c r="B5" s="85"/>
      <c r="C5" s="205" t="s">
        <v>130</v>
      </c>
      <c r="D5" s="206"/>
      <c r="E5" s="206"/>
      <c r="F5" s="206"/>
      <c r="G5" s="201" t="s">
        <v>131</v>
      </c>
      <c r="H5" s="202"/>
      <c r="J5" s="11"/>
      <c r="M5" s="11"/>
      <c r="W5" s="16"/>
    </row>
    <row r="6" spans="2:23" ht="5.25" customHeight="1" x14ac:dyDescent="0.2">
      <c r="B6" s="5"/>
      <c r="C6" s="5"/>
      <c r="D6" s="5"/>
      <c r="E6" s="5"/>
      <c r="F6" s="5"/>
      <c r="G6" s="5"/>
      <c r="H6" s="5"/>
    </row>
    <row r="7" spans="2:23" ht="29.25" customHeight="1" x14ac:dyDescent="0.25">
      <c r="B7" s="42" t="s">
        <v>0</v>
      </c>
      <c r="C7" s="210" t="str">
        <f>Proyecto!$E$7</f>
        <v xml:space="preserve">Selección automatizada de Auxiliares  </v>
      </c>
      <c r="D7" s="210"/>
      <c r="E7" s="210"/>
      <c r="F7" s="210"/>
      <c r="G7" s="210"/>
      <c r="H7" s="210"/>
      <c r="W7" s="1"/>
    </row>
    <row r="9" spans="2:23" ht="15" customHeight="1" x14ac:dyDescent="0.2">
      <c r="B9" s="186" t="s">
        <v>9</v>
      </c>
      <c r="C9" s="186"/>
      <c r="D9" s="186"/>
      <c r="E9" s="186"/>
      <c r="F9" s="186"/>
      <c r="G9" s="186"/>
      <c r="H9" s="186"/>
    </row>
    <row r="10" spans="2:23" customFormat="1" ht="15" customHeight="1" x14ac:dyDescent="0.25"/>
    <row r="11" spans="2:23" ht="33.75" customHeight="1" x14ac:dyDescent="0.2">
      <c r="B11" s="184" t="s">
        <v>91</v>
      </c>
      <c r="C11" s="184"/>
      <c r="D11" s="35" t="s">
        <v>29</v>
      </c>
      <c r="E11" s="35" t="s">
        <v>10</v>
      </c>
      <c r="F11" s="47" t="s">
        <v>12</v>
      </c>
      <c r="G11" s="35" t="s">
        <v>13</v>
      </c>
      <c r="H11" s="35" t="s">
        <v>124</v>
      </c>
    </row>
    <row r="12" spans="2:23" ht="45.6" x14ac:dyDescent="0.2">
      <c r="B12" s="213" t="str">
        <f>'Plan de comunicaciones'!D13</f>
        <v>Proponer, Analizar y Discutir Temas sobre requerimientos clasificaciones y resultados del desarrollo</v>
      </c>
      <c r="C12" s="213"/>
      <c r="D12" s="32"/>
      <c r="E12" s="108" t="s">
        <v>185</v>
      </c>
      <c r="F12" s="31" t="str">
        <f>'Plan de comunicaciones'!G13</f>
        <v>Documento con pronunciamientos Sobre el tema.</v>
      </c>
      <c r="G12" s="122">
        <v>42019</v>
      </c>
      <c r="H12" s="113" t="s">
        <v>170</v>
      </c>
    </row>
    <row r="13" spans="2:23" ht="102.6" x14ac:dyDescent="0.2">
      <c r="B13" s="213" t="str">
        <f>'Plan de comunicaciones'!D18</f>
        <v>Proponer, Analizar y Discutir Temas sobre requerimientos clasificaciones y resultados del desarrollo</v>
      </c>
      <c r="C13" s="213"/>
      <c r="D13" s="115"/>
      <c r="E13" s="108" t="s">
        <v>186</v>
      </c>
      <c r="F13" s="113" t="b">
        <f>B15='Plan de comunicaciones'!G18</f>
        <v>0</v>
      </c>
      <c r="G13" s="122">
        <v>42035</v>
      </c>
      <c r="H13" s="113" t="s">
        <v>171</v>
      </c>
    </row>
    <row r="14" spans="2:23" ht="102.6" x14ac:dyDescent="0.2">
      <c r="B14" s="213" t="str">
        <f>'Plan de comunicaciones'!D20</f>
        <v>Proponer, Analizar y Discutir Temas sobre requerimientos clasificaciones y resultados del desarrollo</v>
      </c>
      <c r="C14" s="213"/>
      <c r="D14" s="115"/>
      <c r="E14" s="117" t="s">
        <v>153</v>
      </c>
      <c r="F14" s="113" t="str">
        <f>'Plan de comunicaciones'!G20</f>
        <v>Documento con instrucciones y aprobación de temas, artículado y anteproyecto.</v>
      </c>
      <c r="G14" s="122">
        <v>42053</v>
      </c>
      <c r="H14" s="113" t="s">
        <v>171</v>
      </c>
    </row>
    <row r="15" spans="2:23" ht="45.6" x14ac:dyDescent="0.2">
      <c r="B15" s="237" t="str">
        <f>'Plan de comunicaciones'!D21</f>
        <v>Proponer, Analizar y Discutir Temas sobre requerimientos clasificaciones y resultados del desarrollo</v>
      </c>
      <c r="C15" s="238"/>
      <c r="D15" s="115"/>
      <c r="E15" s="107" t="s">
        <v>161</v>
      </c>
      <c r="F15" s="113" t="str">
        <f>'Plan de comunicaciones'!G21</f>
        <v>Constancia de entrega - Documento con pronunciamientos sobre el tema.</v>
      </c>
      <c r="G15" s="122">
        <v>42109</v>
      </c>
      <c r="H15" s="113" t="s">
        <v>173</v>
      </c>
    </row>
    <row r="16" spans="2:23" ht="57" x14ac:dyDescent="0.2">
      <c r="B16" s="237" t="str">
        <f>'Plan de comunicaciones'!D22</f>
        <v>Proponer, Analizar y Discutir Temas sobre requerimientos clasificaciones y resultados del desarrollo</v>
      </c>
      <c r="C16" s="238"/>
      <c r="D16" s="115"/>
      <c r="E16" s="107" t="s">
        <v>138</v>
      </c>
      <c r="F16" s="113" t="str">
        <f>'Plan de comunicaciones'!G22</f>
        <v>Documento con instrucciones y aprobación de temas, artículado y anteproyecto.</v>
      </c>
      <c r="G16" s="122">
        <v>42109</v>
      </c>
      <c r="H16" s="113" t="s">
        <v>169</v>
      </c>
    </row>
    <row r="17" spans="2:8" ht="45.6" x14ac:dyDescent="0.2">
      <c r="B17" s="237" t="str">
        <f>'Plan de comunicaciones'!D23</f>
        <v>Proponer, Analizar y Discutir Temas sobre requerimientos clasificaciones y resultados del desarrollo</v>
      </c>
      <c r="C17" s="238"/>
      <c r="D17" s="115"/>
      <c r="E17" s="107" t="s">
        <v>140</v>
      </c>
      <c r="F17" s="113" t="str">
        <f>'Plan de comunicaciones'!G23</f>
        <v>Constancia de entrega - Documento con pronunciamientos sobre el tema.</v>
      </c>
      <c r="G17" s="122">
        <v>42109</v>
      </c>
      <c r="H17" s="113" t="s">
        <v>172</v>
      </c>
    </row>
    <row r="18" spans="2:8" ht="45.6" x14ac:dyDescent="0.2">
      <c r="B18" s="213" t="str">
        <f>'Plan de comunicaciones'!D24</f>
        <v>Proponer, Analizar y Discutir Temas sobre requerimientos clasificaciones y resultados del desarrollo</v>
      </c>
      <c r="C18" s="213"/>
      <c r="D18" s="32"/>
      <c r="E18" s="107" t="s">
        <v>144</v>
      </c>
      <c r="F18" s="31" t="str">
        <f>'Plan de comunicaciones'!G24</f>
        <v>Constancia de entrega correspondencia y documento con pronunciamientos sobre el tema en caso de que lo haga..</v>
      </c>
      <c r="G18" s="122">
        <v>42109</v>
      </c>
      <c r="H18" s="113" t="s">
        <v>170</v>
      </c>
    </row>
    <row r="19" spans="2:8" ht="45.6" x14ac:dyDescent="0.2">
      <c r="B19" s="213" t="str">
        <f>'Plan de comunicaciones'!D25</f>
        <v>Proponer, Analizar y Discutir Temas sobre requerimientos clasificaciones y resultados del desarrollo</v>
      </c>
      <c r="C19" s="213"/>
      <c r="D19" s="32"/>
      <c r="E19" s="107" t="s">
        <v>143</v>
      </c>
      <c r="F19" s="31" t="str">
        <f>'Plan de comunicaciones'!G24</f>
        <v>Constancia de entrega correspondencia y documento con pronunciamientos sobre el tema en caso de que lo haga..</v>
      </c>
      <c r="G19" s="122">
        <v>42109</v>
      </c>
      <c r="H19" s="113" t="s">
        <v>170</v>
      </c>
    </row>
    <row r="20" spans="2:8" ht="45.6" x14ac:dyDescent="0.2">
      <c r="B20" s="213" t="str">
        <f>'Plan de comunicaciones'!D26</f>
        <v>Proponer, Analizar y Discutir Temas sobre requerimientos clasificaciones y resultados del desarrollo</v>
      </c>
      <c r="C20" s="213"/>
      <c r="D20" s="32"/>
      <c r="E20" s="106" t="s">
        <v>145</v>
      </c>
      <c r="F20" s="31" t="str">
        <f>'Plan de comunicaciones'!G26</f>
        <v>Constancia de entrega correspondencia y documento con pronunciamientos sobre el tema en caso de que lo haga..</v>
      </c>
      <c r="G20" s="122">
        <v>42109</v>
      </c>
      <c r="H20" s="113" t="s">
        <v>170</v>
      </c>
    </row>
    <row r="21" spans="2:8" ht="45.6" x14ac:dyDescent="0.2">
      <c r="B21" s="213" t="str">
        <f>'Plan de comunicaciones'!D27</f>
        <v>Proponer, Analizar y Discutir Temas sobre requerimientos clasificaciones y resultados del desarrollo</v>
      </c>
      <c r="C21" s="213"/>
      <c r="D21" s="32"/>
      <c r="E21" s="106" t="s">
        <v>146</v>
      </c>
      <c r="F21" s="31" t="str">
        <f>'Plan de comunicaciones'!G27</f>
        <v>Constancia de entrega correspondencia y documento con pronunciamientos sobre el tema en caso de que lo haga..</v>
      </c>
      <c r="G21" s="122">
        <v>42109</v>
      </c>
      <c r="H21" s="113" t="s">
        <v>170</v>
      </c>
    </row>
    <row r="22" spans="2:8" ht="45.6" x14ac:dyDescent="0.2">
      <c r="B22" s="213" t="str">
        <f>'Plan de comunicaciones'!D28</f>
        <v>Proponer, Analizar y Discutir Temas sobre requerimientos clasificaciones y resultados del desarrollo</v>
      </c>
      <c r="C22" s="213"/>
      <c r="D22" s="32"/>
      <c r="E22" s="107" t="s">
        <v>147</v>
      </c>
      <c r="F22" s="31" t="str">
        <f>'Plan de comunicaciones'!G28</f>
        <v>Constancia de entrega correspondencia y documento con pronunciamientos sobre el tema en caso de que lo haga..</v>
      </c>
      <c r="G22" s="122">
        <v>42109</v>
      </c>
      <c r="H22" s="113" t="s">
        <v>170</v>
      </c>
    </row>
    <row r="23" spans="2:8" ht="45.6" x14ac:dyDescent="0.2">
      <c r="B23" s="213" t="str">
        <f>'Plan de comunicaciones'!D29</f>
        <v>Proponer, Analizar y Discutir Temas sobre requerimientos clasificaciones y resultados del desarrollo</v>
      </c>
      <c r="C23" s="213"/>
      <c r="D23" s="32"/>
      <c r="E23" s="107" t="s">
        <v>142</v>
      </c>
      <c r="F23" s="113" t="str">
        <f>'Plan de comunicaciones'!G29</f>
        <v>Constancia de entrega correspondencia y documento con pronunciamientos sobre el tema en caso de que lo haga..</v>
      </c>
      <c r="G23" s="122">
        <v>42109</v>
      </c>
      <c r="H23" s="113" t="s">
        <v>170</v>
      </c>
    </row>
  </sheetData>
  <mergeCells count="23">
    <mergeCell ref="B9:H9"/>
    <mergeCell ref="B11:C11"/>
    <mergeCell ref="C7:H7"/>
    <mergeCell ref="C2:F2"/>
    <mergeCell ref="G2:H2"/>
    <mergeCell ref="C3:F3"/>
    <mergeCell ref="G3:H3"/>
    <mergeCell ref="C4:F4"/>
    <mergeCell ref="G4:H4"/>
    <mergeCell ref="C5:F5"/>
    <mergeCell ref="G5:H5"/>
    <mergeCell ref="B17:C17"/>
    <mergeCell ref="B23:C23"/>
    <mergeCell ref="B21:C21"/>
    <mergeCell ref="B22:C22"/>
    <mergeCell ref="B12:C12"/>
    <mergeCell ref="B20:C20"/>
    <mergeCell ref="B18:C18"/>
    <mergeCell ref="B19:C19"/>
    <mergeCell ref="B13:C13"/>
    <mergeCell ref="B14:C14"/>
    <mergeCell ref="B15:C15"/>
    <mergeCell ref="B16:C16"/>
  </mergeCells>
  <conditionalFormatting sqref="E20 E13:E14">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E21">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conditionalFormatting sqref="E12">
    <cfRule type="cellIs" dxfId="14" priority="40" stopIfTrue="1" operator="equal">
      <formula>"Alto"</formula>
    </cfRule>
    <cfRule type="cellIs" dxfId="13" priority="41" stopIfTrue="1" operator="equal">
      <formula>"Medio"</formula>
    </cfRule>
    <cfRule type="cellIs" dxfId="12" priority="42" stopIfTrue="1" operator="equal">
      <formula>"Bajo"</formula>
    </cfRule>
  </conditionalFormatting>
  <conditionalFormatting sqref="E16">
    <cfRule type="cellIs" dxfId="11" priority="16" stopIfTrue="1" operator="equal">
      <formula>"Alto"</formula>
    </cfRule>
    <cfRule type="cellIs" dxfId="10" priority="17" stopIfTrue="1" operator="equal">
      <formula>"Medio"</formula>
    </cfRule>
    <cfRule type="cellIs" dxfId="9" priority="18" stopIfTrue="1" operator="equal">
      <formula>"Bajo"</formula>
    </cfRule>
  </conditionalFormatting>
  <conditionalFormatting sqref="E17">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E18">
    <cfRule type="cellIs" dxfId="5" priority="10" stopIfTrue="1" operator="equal">
      <formula>"Alto"</formula>
    </cfRule>
    <cfRule type="cellIs" dxfId="4" priority="11" stopIfTrue="1" operator="equal">
      <formula>"Medio"</formula>
    </cfRule>
    <cfRule type="cellIs" dxfId="3" priority="12" stopIfTrue="1" operator="equal">
      <formula>"Bajo"</formula>
    </cfRule>
  </conditionalFormatting>
  <conditionalFormatting sqref="E19">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F24:G65508 I8:M65508 O8:U6550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NV5X2DCNMZXR-706062453-2178</_dlc_DocId>
    <_dlc_DocIdUrl xmlns="0948c079-19c9-4a36-bb7d-d65ca794eba7">
      <Url>https://www.supersociedades.gov.co/nuestra_entidad/Planeacion/_layouts/15/DocIdRedir.aspx?ID=NV5X2DCNMZXR-706062453-2178</Url>
      <Description>NV5X2DCNMZXR-706062453-2178</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F6DE21A-3A8F-470B-A635-4F393DB0AF97}"/>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1BFB89AF-FE2D-495A-B6C8-9E84A4AF1717}"/>
</file>

<file path=customXml/itemProps5.xml><?xml version="1.0" encoding="utf-8"?>
<ds:datastoreItem xmlns:ds="http://schemas.openxmlformats.org/officeDocument/2006/customXml" ds:itemID="{E2908208-097B-434E-8237-3614512875DD}"/>
</file>

<file path=customXml/itemProps6.xml><?xml version="1.0" encoding="utf-8"?>
<ds:datastoreItem xmlns:ds="http://schemas.openxmlformats.org/officeDocument/2006/customXml" ds:itemID="{C1793683-B538-42F1-9F13-0222A558AD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Selección Automatizada de Auxiliares</dc:title>
  <dc:creator>José Manuel Piratoba Lemus</dc:creator>
  <cp:keywords>SGSI</cp:keywords>
  <cp:lastModifiedBy>Elvia Rosana Olaya Ramirez</cp:lastModifiedBy>
  <cp:lastPrinted>2015-04-10T18:01:57Z</cp:lastPrinted>
  <dcterms:created xsi:type="dcterms:W3CDTF">2009-01-14T13:57:13Z</dcterms:created>
  <dcterms:modified xsi:type="dcterms:W3CDTF">2016-08-24T14:08:03Z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e47c98ba-85d3-44f9-a07a-c135833dab45</vt:lpwstr>
  </property>
</Properties>
</file>