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8.xml" ContentType="application/vnd.openxmlformats-officedocument.spreadsheetml.worksheet+xml"/>
  <Override PartName="/xl/drawings/drawing6.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worksheets/sheet7.xml" ContentType="application/vnd.openxmlformats-officedocument.spreadsheetml.worksheet+xml"/>
  <Override PartName="/xl/drawings/drawing3.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comments5.xml" ContentType="application/vnd.openxmlformats-officedocument.spreadsheetml.comments+xml"/>
  <Override PartName="/xl/comments1.xml" ContentType="application/vnd.openxmlformats-officedocument.spreadsheetml.comments+xml"/>
  <Override PartName="/xl/comments2.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240" windowWidth="15360" windowHeight="7716" tabRatio="803" firstSheet="1" activeTab="3"/>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Alcance!$B$2:$P$20</definedName>
    <definedName name="_xlnm.Print_Area" localSheetId="10">'EDT- Actividades'!$B$7:$L$22</definedName>
    <definedName name="_xlnm.Print_Area" localSheetId="2">Indicadores!$B$2:$I$14</definedName>
    <definedName name="_xlnm.Print_Area" localSheetId="6">Interesados!$B$2:$H$13</definedName>
    <definedName name="_xlnm.Print_Area" localSheetId="1">'Justificación - Objetivo'!$B$2:$P$13</definedName>
    <definedName name="_xlnm.Print_Area" localSheetId="7">'Plan de comunicaciones'!$B$2:$F$16</definedName>
    <definedName name="_xlnm.Print_Area" localSheetId="0">Proyecto!$C$2:$I$8</definedName>
    <definedName name="_xlnm.Print_Area" localSheetId="5">'Recursos Financieros'!$B$2:$F$8</definedName>
    <definedName name="_xlnm.Print_Area" localSheetId="3">'Recursos Humanos'!$B$2:$G$15</definedName>
    <definedName name="_xlnm.Print_Area" localSheetId="8">Requerimientos!$B$2:$H$15</definedName>
    <definedName name="_xlnm.Print_Area" localSheetId="11">'Riesgos-Cronograma'!$B$2:$P$15</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L22" i="11" l="1"/>
  <c r="E22" i="11"/>
  <c r="D7" i="11" l="1"/>
  <c r="D7" i="2" l="1"/>
  <c r="D7" i="9" l="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C7" i="7" l="1"/>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4"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<sst xmlns="http://schemas.openxmlformats.org/spreadsheetml/2006/main" count="353" uniqueCount="198">
  <si>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</si>
  <si>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</si>
  <si>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</si>
  <si>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</si>
  <si>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</si>
  <si>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</si>
  <si>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</si>
  <si>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</si>
  <si>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</si>
  <si>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</si>
  <si>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</si>
  <si>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</si>
  <si>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</si>
  <si>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</si>
  <si>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</si>
  <si>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</si>
  <si>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</si>
  <si>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</si>
  <si>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</si>
  <si>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</si>
  <si>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</si>
  <si>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</si>
  <si>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</si>
  <si>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 Se adopta la metodologia establecida por la entidad - el reporte de riesgos se podra consultar en la herramienta ERA KAIROS.</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</si>
  <si>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</si>
  <si>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</si>
  <si>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</si>
  <si>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</si>
  <si>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</si>
  <si>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</si>
  <si>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</si>
  <si>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</si>
  <si>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</si>
  <si>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</si>
  <si>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</si>
  <si>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</si>
  <si>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</si>
  <si>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</si>
  <si>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</si>
  <si>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</si>
  <si>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</si>
  <si>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</si>
  <si>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</si>
  <si>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</si>
  <si>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</si>
  <si>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</si>
  <si>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</si>
  <si>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</si>
  <si>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</si>
  <si>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</si>
  <si>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</si>
  <si>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</si>
  <si>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</si>
  <si>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</si>
  <si>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</si>
  <si>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</si>
  <si>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</si>
  <si>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</si>
  <si>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</si>
  <si>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</si>
  <si>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</si>
  <si>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</si>
  <si>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</si>
  <si>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</si>
  <si>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</si>
  <si>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</si>
  <si>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</si>
  <si>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</si>
  <si>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</si>
  <si>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</si>
  <si>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</si>
  <si>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</si>
  <si>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</si>
  <si>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</si>
  <si>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</si>
  <si>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</si>
  <si>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</si>
  <si>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</si>
  <si>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</si>
  <si>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</si>
  <si>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</si>
  <si>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</si>
  <si>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</si>
  <si>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</si>
  <si>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</si>
  <si>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</si>
  <si>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</si>
  <si>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</si>
  <si>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</si>
  <si>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</si>
  <si>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</si>
  <si>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</si>
  <si>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</si>
  <si>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</si>
  <si>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</si>
  <si>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</si>
  <si>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</si>
  <si>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</si>
  <si>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</si>
  <si>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</si>
  <si>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</si>
  <si>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</si>
  <si>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</si>
  <si>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</si>
  <si>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</si>
  <si>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</si>
  <si>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</si>
  <si>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</si>
  <si>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</si>
  <si>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</si>
  <si>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</si>
  <si>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</si>
  <si>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</si>
  <si>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</si>
  <si>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</si>
  <si>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</si>
  <si>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</si>
  <si>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</si>
  <si>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</si>
  <si>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</si>
  <si>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</si>
  <si>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</si>
  <si>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</si>
  <si>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</si>
  <si>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</si>
  <si>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</si>
  <si>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</si>
  <si>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</si>
  <si>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</si>
  <si>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</si>
  <si>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</si>
  <si>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</si>
  <si>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Contribuir a la preservación del orden público económico</t>
  </si>
  <si>
    <t>Despacho</t>
  </si>
  <si>
    <t>NA</t>
  </si>
  <si>
    <t>Superintendencia de Sociedades</t>
  </si>
  <si>
    <t>Superintendente de Sociedades</t>
  </si>
  <si>
    <t>Realización de evento</t>
  </si>
  <si>
    <t>Seminario</t>
  </si>
  <si>
    <t>Francisco Reyes Villamizar                                           Superintendente de Sociedades</t>
  </si>
  <si>
    <t>José Miguel Mendoza                                            Delegado de procedimientos mercantiles</t>
  </si>
  <si>
    <t>Asesores del Despacho</t>
  </si>
  <si>
    <t>Especifica las necesidades técnicas de la solución
Participa en el diseño de la solución
Participa en las pruebas de la solución
Verifica que la dependencia usuaria aprueba la solución</t>
  </si>
  <si>
    <t>Lider Funcional</t>
  </si>
  <si>
    <t xml:space="preserve">Francisco Reyes Villamizar     </t>
  </si>
  <si>
    <t xml:space="preserve">José Miguel Mendoza </t>
  </si>
  <si>
    <t>Sociedad Civil</t>
  </si>
  <si>
    <t>Envío de invitaciones</t>
  </si>
  <si>
    <t>Comunicar el estado del proyecto</t>
  </si>
  <si>
    <t>Notificar el envío de las invitaciones a los participantes</t>
  </si>
  <si>
    <t>Comunicar el estado de ejecución del proyecto</t>
  </si>
  <si>
    <t>Invitaciones enviadas</t>
  </si>
  <si>
    <t>Seguimiento del proyecto</t>
  </si>
  <si>
    <t>Asesor del Despacho</t>
  </si>
  <si>
    <t>TOTAL</t>
  </si>
  <si>
    <t>Diana Silva</t>
  </si>
  <si>
    <t>Se efectuó la elaboración de la base de datos con la lista de invitados al evento.</t>
  </si>
  <si>
    <t xml:space="preserve">Se efectuó la preparación del modelo de invitación y se estructuró la agenda. </t>
  </si>
  <si>
    <t>Se efectuó la entrega de las invitaciones tanto las enviadas de manera personal a las firmas de abogados como las enviadas a través de correos electrónicos.</t>
  </si>
  <si>
    <t xml:space="preserve">Se efectuó la coordinación logística del evento que se efectuó en el Auditorio de la Superintendencia de Sociedades en 2 jornadas. </t>
  </si>
  <si>
    <t xml:space="preserve">Se efectuó la divulgación del evnto tanto en la página web de la entidad como en las redes sociales y a través de invitaciones a periodistas. </t>
  </si>
  <si>
    <t>Documento</t>
  </si>
  <si>
    <t xml:space="preserve">Se presentó el documento con los temas al Superintendente y se obtuvo la aprobación. </t>
  </si>
  <si>
    <t>Acta</t>
  </si>
  <si>
    <t>Se preparó un nuevo documento con las observaciones y demás material recopilado y a través de correos se recogen las observaciones y demás material que va siendo modificado.</t>
  </si>
  <si>
    <t xml:space="preserve">Se avanzó en la reunión de entrega del documento de reforma al Superintendente, quien conjuntamente con sus asesores del despacho y el Coordinador y funcionarios del Grupo de Registro de Especialistas, presnetaron propuestas de correctivos y adiciones, que se condensaron en la propuesta. </t>
  </si>
  <si>
    <t xml:space="preserve">2. Elaboración del documento preliminar y  presentación para aprobación del  Superintendente de Sociedades. </t>
  </si>
  <si>
    <t>3. Reunión para analisis y discusión integral del articulado propuesto y realizar ajustes pertinentes.</t>
  </si>
  <si>
    <t>4. Presentación del articulado del proyecto de reforma al Superintendente de Sociedades, para aprobación.</t>
  </si>
  <si>
    <t xml:space="preserve">5. Radicación del Proyecto de Ley que reforma la Ley 222 de 1995 en las instancias pertinentes.  </t>
  </si>
  <si>
    <t xml:space="preserve">1. Estructuración de la prouesta de reforma y selección de los temas objeto de modificación. </t>
  </si>
  <si>
    <t>Se estructuró la propuesta de reforma laboró un documento preliminar contentivo del anteproyecto de reforma.</t>
  </si>
  <si>
    <t>Invitación</t>
  </si>
  <si>
    <t xml:space="preserve">La Superintendencia de Sociedades radicó el Proyecto de Ley que reforma la Ley 222 de 1995 en la Comisión Tercera de la Cámara de Representantes, con el visto bueno del Ministerio de Comercio, Industria y Turismo y de la Presidencia de la República, al cual se le asignó el No. 70. El proyecto que consta de 54 artículos, tiene una orientación progresista y propone continuar el proceso de flexibilización y modernización del régimen societario. </t>
  </si>
  <si>
    <t>Eventos y publicaciones</t>
  </si>
  <si>
    <t xml:space="preserve">Se realizaron entre otros los siguientes 7 eventos: 1) El día 10 de marzo se realizó el evento en el que el Dr. Francisco Reyes, Superintendente de Sociedades y el Dr. José Miguel Mendoza, Delegado de Procedimientos Mercnatiles expusieron los principales aspectos de reforma de la Ley 222 de 1995 incluidos en la porpuesta que la Superintendencia de Sociedades remitió al MINCIT para su gestión ante el Congreso; lo anterior en el marco del evento sobre responsabilidad de los administradores y ética empresarial. 2) Expedición  régimen legal societario en el Estado de Delaware. 3) Análisis del derecho concursal. 4) inteligencia
y técnica de investigación. 5) Acciones de responsabilidad de administradores. 6) Presentación del nuevo reglamento de arbitraje especializado; 7) Presentación
proyecto de ley 70
</t>
  </si>
  <si>
    <t>12. Publicaciones</t>
  </si>
  <si>
    <t>Cartillas publicadas</t>
  </si>
  <si>
    <t xml:space="preserve">Se efectuaron las siguientes 3 publicaciones: 1) Edición y publicación del libro Jurisprudencia
Societaria 2015; 2) Guía práctica para elaboración del estado  de
Situación financiera de pymes; 3)  Reimpresión de la cartilla
Convención  para combatir el cohecho de servidores públicos
Extranjeros en transacciones comerciales internacionales
</t>
  </si>
  <si>
    <t xml:space="preserve">Realización de eventos para poner en conocimiento de la sociedad civil diferentes aspectos misionales de la entidad.
</t>
  </si>
  <si>
    <t>Elaboración de publicaciones.</t>
  </si>
  <si>
    <t>Eventos</t>
  </si>
  <si>
    <t xml:space="preserve">Presentación del proyecto de reforma al régimen societario estableciod en la Ley 222 de 1995 y el desarrollo de un evento, donde se divulgarán los temas relacionados con el contenido del proyecto de reforma a la ley 222 de 1995; desarrollo de 6 eventos adicionales y elaboración de 3 publicaciones. </t>
  </si>
  <si>
    <t>7 eventos y 3 publicaciones</t>
  </si>
  <si>
    <t>6. Elaboración de las bases de datos de lista de invitados para los diferentes eventos</t>
  </si>
  <si>
    <t>7. Preparación del modelo de invitación (diseño de la agenda) para los diferentes eventos</t>
  </si>
  <si>
    <t>8. Circulación de invitaciones para los diferntes eventos</t>
  </si>
  <si>
    <t>9. Logística de los diferentes eventos</t>
  </si>
  <si>
    <t>10. Divulgación en medios de los diferntes eventos</t>
  </si>
  <si>
    <t>11. Realización de los diferentes eventos</t>
  </si>
  <si>
    <t>Documentos</t>
  </si>
  <si>
    <r>
      <t>C-520-200-3, C-520-200-4,</t>
    </r>
    <r>
      <rPr>
        <i/>
        <sz val="9"/>
        <rFont val="Arial"/>
        <family val="2"/>
      </rPr>
      <t xml:space="preserve"> C-520-200-5</t>
    </r>
  </si>
  <si>
    <t>Se realizaron los 7 eventos programados y 3 las publicaciones programadas</t>
  </si>
  <si>
    <t>N/A</t>
  </si>
  <si>
    <t>PAA</t>
  </si>
  <si>
    <t>Realizar los 7 eventos y las 3 publicaciones</t>
  </si>
  <si>
    <t>Según directrices</t>
  </si>
  <si>
    <t>Realización de eventos para poner en conocimiento de la sociedad civil del marco normativo de la responsabilidad de los administradores y la ética empresarial desde el punto de vista del derecho colombiano y comparado.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</si>
</sst>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19"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b/>
      <sz val="9"/>
      <color indexed="9"/>
      <name val="Arial"/>
      <family val="2"/>
    </font>
    <font>
      <sz val="11"/>
      <name val="Arial"/>
      <family val="2"/>
    </font>
    <font>
      <sz val="8"/>
      <name val="Arial"/>
      <family val="2"/>
    </font>
    <font>
      <i/>
      <sz val="9"/>
      <name val="Arial"/>
      <family val="2"/>
    </font>
  </fonts>
  <fills count="9">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5">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cellStyleXfs>
  <cellXfs count="255">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4" fillId="4" borderId="2" xfId="0" quotePrefix="1" applyFont="1" applyFill="1" applyBorder="1" applyAlignment="1">
      <alignment horizontal="center" vertical="center" wrapText="1"/>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4"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5" fillId="7" borderId="2" xfId="0" applyFont="1" applyFill="1" applyBorder="1" applyAlignment="1" applyProtection="1">
      <alignment horizontal="center" vertical="center" wrapText="1"/>
    </xf>
    <xf numFmtId="9" fontId="15" fillId="7" borderId="2" xfId="0" applyNumberFormat="1" applyFont="1" applyFill="1" applyBorder="1" applyAlignment="1" applyProtection="1">
      <alignment horizontal="center" vertical="center" wrapText="1"/>
    </xf>
    <xf numFmtId="166" fontId="15" fillId="7" borderId="2" xfId="0" applyNumberFormat="1" applyFont="1" applyFill="1" applyBorder="1" applyAlignment="1" applyProtection="1">
      <alignment horizontal="center" vertical="center" wrapText="1"/>
    </xf>
    <xf numFmtId="0" fontId="15"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9"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49" fontId="2" fillId="4" borderId="2" xfId="0" applyNumberFormat="1" applyFont="1" applyFill="1" applyBorder="1" applyAlignment="1">
      <alignment horizontal="center" wrapText="1"/>
    </xf>
    <xf numFmtId="0" fontId="4" fillId="0" borderId="2" xfId="0" applyFont="1" applyBorder="1" applyAlignment="1">
      <alignment horizontal="left"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16" fillId="0" borderId="0" xfId="0" applyFont="1" applyAlignment="1">
      <alignment horizontal="center" vertical="center" wrapText="1"/>
    </xf>
    <xf numFmtId="0" fontId="2" fillId="4" borderId="2" xfId="0" applyFont="1" applyFill="1" applyBorder="1" applyAlignment="1">
      <alignment horizontal="center" wrapText="1"/>
    </xf>
    <xf numFmtId="0" fontId="4" fillId="0" borderId="2" xfId="0" applyFont="1" applyBorder="1" applyAlignment="1">
      <alignment horizontal="center" vertical="center" wrapText="1"/>
    </xf>
    <xf numFmtId="0" fontId="4" fillId="0" borderId="2" xfId="0" applyFont="1" applyFill="1" applyBorder="1" applyAlignment="1">
      <alignment horizontal="left" vertical="center" wrapText="1"/>
    </xf>
    <xf numFmtId="14"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wrapText="1"/>
    </xf>
    <xf numFmtId="0" fontId="2" fillId="0" borderId="2" xfId="0" applyFont="1" applyBorder="1" applyAlignment="1">
      <alignment horizontal="center" vertical="center" wrapText="1"/>
    </xf>
    <xf numFmtId="14" fontId="0" fillId="0" borderId="2" xfId="0" applyNumberFormat="1" applyBorder="1" applyAlignment="1">
      <alignment horizontal="center" vertical="center"/>
    </xf>
    <xf numFmtId="2" fontId="0" fillId="0" borderId="2" xfId="0" applyNumberFormat="1" applyBorder="1" applyAlignment="1">
      <alignment horizontal="center" vertical="center"/>
    </xf>
    <xf numFmtId="0" fontId="17" fillId="0" borderId="2" xfId="0" applyFont="1" applyBorder="1" applyAlignment="1">
      <alignment vertical="center" wrapText="1"/>
    </xf>
    <xf numFmtId="0" fontId="0" fillId="0" borderId="2" xfId="0"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4" borderId="2" xfId="0" applyFont="1" applyFill="1" applyBorder="1" applyAlignment="1">
      <alignment horizontal="left"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left" vertical="center"/>
    </xf>
    <xf numFmtId="0" fontId="16"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0" borderId="27" xfId="0" applyFont="1" applyBorder="1" applyAlignment="1">
      <alignment horizontal="left" vertical="center" wrapText="1"/>
    </xf>
    <xf numFmtId="0" fontId="4" fillId="4" borderId="2" xfId="0" applyFont="1" applyFill="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 xfId="0" applyFont="1" applyBorder="1" applyAlignment="1">
      <alignment horizontal="left" vertical="center"/>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4" borderId="5"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4" fillId="0" borderId="2" xfId="0" applyFont="1" applyBorder="1" applyAlignment="1">
      <alignment horizontal="center" vertical="center" wrapText="1"/>
    </xf>
    <xf numFmtId="0" fontId="14" fillId="3" borderId="8" xfId="0" applyFont="1" applyFill="1" applyBorder="1" applyAlignment="1">
      <alignment horizontal="center" vertical="center"/>
    </xf>
    <xf numFmtId="0" fontId="14" fillId="3" borderId="0" xfId="0" applyFont="1" applyFill="1" applyBorder="1" applyAlignment="1">
      <alignment horizontal="center" vertical="center"/>
    </xf>
    <xf numFmtId="0" fontId="0" fillId="4" borderId="2" xfId="0"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0" borderId="5"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3" xfId="0" applyFont="1" applyBorder="1" applyAlignment="1">
      <alignment horizontal="left" vertical="center" wrapText="1"/>
    </xf>
    <xf numFmtId="49" fontId="4" fillId="0" borderId="5" xfId="0" applyNumberFormat="1" applyFont="1" applyBorder="1" applyAlignment="1">
      <alignment horizontal="left" vertical="center" wrapText="1"/>
    </xf>
    <xf numFmtId="49" fontId="4" fillId="0" borderId="4" xfId="0" applyNumberFormat="1" applyFont="1" applyBorder="1" applyAlignment="1">
      <alignment horizontal="left" vertical="center" wrapText="1"/>
    </xf>
    <xf numFmtId="49" fontId="4" fillId="0" borderId="3" xfId="0" applyNumberFormat="1" applyFont="1" applyBorder="1" applyAlignment="1">
      <alignment horizontal="left" vertical="center" wrapText="1"/>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cellXfs>
  <cellStyles count="5">
    <cellStyle name="Hipervínculo" xfId="4" builtinId="8"/>
    <cellStyle name="Neutral" xfId="1" builtinId="28" customBuiltin="1"/>
    <cellStyle name="Normal" xfId="0" builtinId="0"/>
    <cellStyle name="Normal 2" xfId="2"/>
    <cellStyle name="Total" xfId="3" builtinId="25" customBuiltin="1"/>
  </cellStyles>
  <dxfs count="18">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1</xdr:col>
      <xdr:colOff>2149927</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15</xdr:row>
      <xdr:rowOff>95251</xdr:rowOff>
    </xdr:from>
    <xdr:to>
      <xdr:col>6</xdr:col>
      <xdr:colOff>360456</xdr:colOff>
      <xdr:row>23</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14</xdr:row>
      <xdr:rowOff>81643</xdr:rowOff>
    </xdr:from>
    <xdr:to>
      <xdr:col>5</xdr:col>
      <xdr:colOff>718777</xdr:colOff>
      <xdr:row>22</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16</xdr:row>
      <xdr:rowOff>116417</xdr:rowOff>
    </xdr:from>
    <xdr:to>
      <xdr:col>3</xdr:col>
      <xdr:colOff>1524623</xdr:colOff>
      <xdr:row>24</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election activeCell="E15" sqref="E15"/>
    </sheetView>
  </sheetViews>
  <sheetFormatPr baseColWidth="10" defaultColWidth="11.44140625" defaultRowHeight="11.4" x14ac:dyDescent="0.2"/>
  <cols>
    <col min="1" max="1" width="11.44140625" style="1"/>
    <col min="2" max="2" width="3.33203125" style="1" customWidth="1"/>
    <col min="3" max="3" width="26.5546875" style="1" bestFit="1" customWidth="1"/>
    <col min="4" max="4" width="3.6640625" style="1" customWidth="1"/>
    <col min="5" max="5" width="26.6640625" style="1" bestFit="1" customWidth="1"/>
    <col min="6" max="6" width="3.6640625" style="1" customWidth="1"/>
    <col min="7" max="7" width="26.88671875" style="1" bestFit="1" customWidth="1"/>
    <col min="8" max="8" width="3.6640625" style="1" customWidth="1"/>
    <col min="9" max="9" width="28.44140625" style="1" customWidth="1"/>
    <col min="10" max="10" width="3.6640625" style="1" customWidth="1"/>
    <col min="11" max="11" width="27" style="1" customWidth="1"/>
    <col min="12" max="12" width="2.6640625" style="1" customWidth="1"/>
    <col min="13" max="14" width="7.6640625" style="1" customWidth="1"/>
    <col min="15" max="16" width="5.6640625" style="1" hidden="1" customWidth="1"/>
    <col min="17" max="17" width="10.6640625" style="1" customWidth="1"/>
    <col min="18" max="18" width="20.6640625" style="1" customWidth="1"/>
    <col min="19" max="19" width="9.109375" style="2" customWidth="1"/>
    <col min="20" max="240" width="9.109375" style="1" customWidth="1"/>
    <col min="241" max="16384" width="11.44140625" style="1"/>
  </cols>
  <sheetData>
    <row r="1" spans="1:19" ht="37.5" customHeight="1" thickBot="1" x14ac:dyDescent="0.25"/>
    <row r="2" spans="1:19" s="13" customFormat="1" ht="26.25" customHeight="1" x14ac:dyDescent="0.2">
      <c r="A2" s="59"/>
      <c r="B2" s="137"/>
      <c r="C2" s="138"/>
      <c r="D2" s="139" t="s">
        <v>124</v>
      </c>
      <c r="E2" s="140"/>
      <c r="F2" s="140"/>
      <c r="G2" s="140"/>
      <c r="H2" s="140"/>
      <c r="I2" s="140"/>
      <c r="J2" s="141"/>
      <c r="K2" s="127" t="s">
        <v>125</v>
      </c>
      <c r="L2" s="128"/>
      <c r="S2" s="16"/>
    </row>
    <row r="3" spans="1:19" s="13" customFormat="1" ht="23.25" customHeight="1" x14ac:dyDescent="0.2">
      <c r="A3" s="59"/>
      <c r="B3" s="133"/>
      <c r="C3" s="134"/>
      <c r="D3" s="142" t="s">
        <v>126</v>
      </c>
      <c r="E3" s="143"/>
      <c r="F3" s="143"/>
      <c r="G3" s="143"/>
      <c r="H3" s="143"/>
      <c r="I3" s="143"/>
      <c r="J3" s="144"/>
      <c r="K3" s="129" t="s">
        <v>131</v>
      </c>
      <c r="L3" s="130"/>
      <c r="S3" s="16"/>
    </row>
    <row r="4" spans="1:19" s="13" customFormat="1" ht="24" customHeight="1" x14ac:dyDescent="0.2">
      <c r="A4" s="59"/>
      <c r="B4" s="133"/>
      <c r="C4" s="134"/>
      <c r="D4" s="142" t="s">
        <v>127</v>
      </c>
      <c r="E4" s="143"/>
      <c r="F4" s="143"/>
      <c r="G4" s="143"/>
      <c r="H4" s="143"/>
      <c r="I4" s="143"/>
      <c r="J4" s="144"/>
      <c r="K4" s="129" t="s">
        <v>128</v>
      </c>
      <c r="L4" s="130"/>
      <c r="S4" s="16"/>
    </row>
    <row r="5" spans="1:19" s="13" customFormat="1" ht="22.5" customHeight="1" thickBot="1" x14ac:dyDescent="0.25">
      <c r="A5" s="59"/>
      <c r="B5" s="135"/>
      <c r="C5" s="136"/>
      <c r="D5" s="145" t="s">
        <v>129</v>
      </c>
      <c r="E5" s="146"/>
      <c r="F5" s="146"/>
      <c r="G5" s="146"/>
      <c r="H5" s="146"/>
      <c r="I5" s="146"/>
      <c r="J5" s="147"/>
      <c r="K5" s="131" t="s">
        <v>130</v>
      </c>
      <c r="L5" s="132"/>
      <c r="S5" s="16"/>
    </row>
    <row r="6" spans="1:19" ht="5.25" customHeight="1" x14ac:dyDescent="0.2">
      <c r="C6" s="14"/>
      <c r="D6" s="14"/>
      <c r="E6" s="14"/>
      <c r="F6" s="14"/>
      <c r="G6" s="14"/>
      <c r="H6" s="14"/>
      <c r="I6" s="14"/>
    </row>
    <row r="7" spans="1:19" ht="29.25" customHeight="1" x14ac:dyDescent="0.25">
      <c r="C7" s="125" t="s">
        <v>0</v>
      </c>
      <c r="D7" s="125"/>
      <c r="E7" s="126" t="s">
        <v>174</v>
      </c>
      <c r="F7" s="126"/>
      <c r="G7" s="126"/>
      <c r="H7" s="126"/>
      <c r="I7" s="126"/>
      <c r="J7" s="126"/>
      <c r="K7" s="126"/>
      <c r="S7" s="1"/>
    </row>
    <row r="8" spans="1:19" ht="6.75" customHeight="1" x14ac:dyDescent="0.25">
      <c r="C8" s="8"/>
      <c r="D8" s="8"/>
      <c r="E8" s="9"/>
      <c r="F8" s="9"/>
      <c r="G8" s="9"/>
      <c r="H8" s="9"/>
      <c r="I8" s="9"/>
      <c r="S8" s="1"/>
    </row>
    <row r="9" spans="1:19" ht="6.75" customHeight="1" thickBot="1" x14ac:dyDescent="0.3">
      <c r="C9" s="8"/>
      <c r="D9" s="8"/>
      <c r="E9" s="9"/>
      <c r="F9" s="9"/>
      <c r="G9" s="9"/>
      <c r="H9" s="9"/>
      <c r="I9" s="9"/>
      <c r="S9" s="1"/>
    </row>
    <row r="10" spans="1:19" ht="12" thickBot="1" x14ac:dyDescent="0.25">
      <c r="B10" s="60"/>
      <c r="C10" s="61"/>
      <c r="D10" s="61"/>
      <c r="E10" s="61"/>
      <c r="F10" s="61"/>
      <c r="G10" s="61"/>
      <c r="H10" s="61"/>
      <c r="I10" s="61"/>
      <c r="J10" s="61"/>
      <c r="K10" s="61"/>
      <c r="L10" s="62"/>
    </row>
    <row r="11" spans="1:19" ht="39.9" customHeight="1" thickBot="1" x14ac:dyDescent="0.25">
      <c r="B11" s="63"/>
      <c r="C11" s="19" t="s">
        <v>36</v>
      </c>
      <c r="D11" s="64"/>
      <c r="E11" s="19" t="s">
        <v>37</v>
      </c>
      <c r="F11" s="64"/>
      <c r="G11" s="19" t="s">
        <v>50</v>
      </c>
      <c r="H11" s="64"/>
      <c r="I11" s="19" t="s">
        <v>72</v>
      </c>
      <c r="J11" s="64"/>
      <c r="K11" s="19" t="s">
        <v>51</v>
      </c>
      <c r="L11" s="65"/>
    </row>
    <row r="12" spans="1:19" ht="15" customHeight="1" thickBot="1" x14ac:dyDescent="0.25">
      <c r="B12" s="63"/>
      <c r="C12" s="64"/>
      <c r="D12" s="64"/>
      <c r="E12" s="64"/>
      <c r="F12" s="64"/>
      <c r="G12" s="64"/>
      <c r="H12" s="64"/>
      <c r="I12" s="64"/>
      <c r="J12" s="64"/>
      <c r="K12" s="64"/>
      <c r="L12" s="65"/>
    </row>
    <row r="13" spans="1:19" ht="39.9" customHeight="1" thickBot="1" x14ac:dyDescent="0.25">
      <c r="B13" s="63"/>
      <c r="C13" s="19" t="s">
        <v>38</v>
      </c>
      <c r="D13" s="64"/>
      <c r="E13" s="19" t="s">
        <v>39</v>
      </c>
      <c r="F13" s="64"/>
      <c r="G13" s="19" t="s">
        <v>40</v>
      </c>
      <c r="H13" s="64"/>
      <c r="I13" s="19" t="s">
        <v>52</v>
      </c>
      <c r="J13" s="64"/>
      <c r="K13" s="19" t="s">
        <v>41</v>
      </c>
      <c r="L13" s="65"/>
    </row>
    <row r="14" spans="1:19" ht="15" customHeight="1" thickBot="1" x14ac:dyDescent="0.25">
      <c r="B14" s="63"/>
      <c r="C14" s="64"/>
      <c r="D14" s="64"/>
      <c r="E14" s="64"/>
      <c r="F14" s="64"/>
      <c r="G14" s="64"/>
      <c r="H14" s="64"/>
      <c r="I14" s="64"/>
      <c r="J14" s="64"/>
      <c r="K14" s="64"/>
      <c r="L14" s="65"/>
    </row>
    <row r="15" spans="1:19" ht="37.5" customHeight="1" thickBot="1" x14ac:dyDescent="0.25">
      <c r="B15" s="63"/>
      <c r="C15" s="64"/>
      <c r="D15" s="64"/>
      <c r="E15" s="64"/>
      <c r="F15" s="64"/>
      <c r="G15" s="19" t="s">
        <v>42</v>
      </c>
      <c r="H15" s="64"/>
      <c r="I15" s="64"/>
      <c r="J15" s="64"/>
      <c r="K15" s="64"/>
      <c r="L15" s="65"/>
    </row>
    <row r="16" spans="1:19" ht="12" thickBot="1" x14ac:dyDescent="0.25">
      <c r="B16" s="66"/>
      <c r="C16" s="67"/>
      <c r="D16" s="67"/>
      <c r="E16" s="67"/>
      <c r="F16" s="67"/>
      <c r="G16" s="67"/>
      <c r="H16" s="67"/>
      <c r="I16" s="67"/>
      <c r="J16" s="67"/>
      <c r="K16" s="67"/>
      <c r="L16" s="68"/>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election activeCell="D18" sqref="D18:P18"/>
    </sheetView>
  </sheetViews>
  <sheetFormatPr baseColWidth="10" defaultColWidth="11.44140625" defaultRowHeight="11.4" x14ac:dyDescent="0.2"/>
  <cols>
    <col min="1" max="1" width="2.44140625" style="1" customWidth="1"/>
    <col min="2" max="2" width="14.5546875" style="1" customWidth="1"/>
    <col min="3" max="3" width="26.44140625" style="1" customWidth="1"/>
    <col min="4" max="4" width="18.332031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205"/>
      <c r="C2" s="206"/>
      <c r="D2" s="228" t="s">
        <v>124</v>
      </c>
      <c r="E2" s="229"/>
      <c r="F2" s="229"/>
      <c r="G2" s="229"/>
      <c r="H2" s="229"/>
      <c r="I2" s="229"/>
      <c r="J2" s="230"/>
      <c r="K2" s="95"/>
      <c r="L2" s="93"/>
      <c r="M2" s="223" t="str">
        <f>Proyecto!K2</f>
        <v>Codigo: GC-F-015</v>
      </c>
      <c r="N2" s="223"/>
      <c r="O2" s="223"/>
      <c r="P2" s="224"/>
      <c r="R2" s="11"/>
      <c r="S2" s="11"/>
      <c r="T2" s="11"/>
      <c r="U2" s="15"/>
      <c r="AE2" s="16"/>
    </row>
    <row r="3" spans="2:31" s="12" customFormat="1" ht="23.25" customHeight="1" x14ac:dyDescent="0.2">
      <c r="B3" s="207"/>
      <c r="C3" s="208"/>
      <c r="D3" s="231" t="s">
        <v>126</v>
      </c>
      <c r="E3" s="232"/>
      <c r="F3" s="232"/>
      <c r="G3" s="232"/>
      <c r="H3" s="232"/>
      <c r="I3" s="232"/>
      <c r="J3" s="233"/>
      <c r="K3" s="29"/>
      <c r="L3" s="69"/>
      <c r="M3" s="149" t="str">
        <f>Proyecto!K3</f>
        <v>Fecha: 17 de septiembre de 2014</v>
      </c>
      <c r="N3" s="149"/>
      <c r="O3" s="149"/>
      <c r="P3" s="225"/>
      <c r="R3" s="11"/>
      <c r="S3" s="11"/>
      <c r="T3" s="11"/>
      <c r="U3" s="15"/>
      <c r="AE3" s="16"/>
    </row>
    <row r="4" spans="2:31" s="12" customFormat="1" ht="24" customHeight="1" x14ac:dyDescent="0.2">
      <c r="B4" s="207"/>
      <c r="C4" s="208"/>
      <c r="D4" s="231" t="s">
        <v>127</v>
      </c>
      <c r="E4" s="232"/>
      <c r="F4" s="232"/>
      <c r="G4" s="232"/>
      <c r="H4" s="232"/>
      <c r="I4" s="232"/>
      <c r="J4" s="233"/>
      <c r="K4" s="29"/>
      <c r="L4" s="69"/>
      <c r="M4" s="149" t="str">
        <f>Proyecto!K4</f>
        <v>Version 001</v>
      </c>
      <c r="N4" s="149"/>
      <c r="O4" s="149"/>
      <c r="P4" s="225"/>
      <c r="R4" s="11"/>
      <c r="U4" s="15"/>
      <c r="AE4" s="16"/>
    </row>
    <row r="5" spans="2:31" s="12" customFormat="1" ht="22.5" customHeight="1" thickBot="1" x14ac:dyDescent="0.25">
      <c r="B5" s="209"/>
      <c r="C5" s="210"/>
      <c r="D5" s="234" t="s">
        <v>129</v>
      </c>
      <c r="E5" s="235"/>
      <c r="F5" s="235"/>
      <c r="G5" s="235"/>
      <c r="H5" s="235"/>
      <c r="I5" s="235"/>
      <c r="J5" s="236"/>
      <c r="K5" s="96"/>
      <c r="L5" s="94"/>
      <c r="M5" s="226" t="s">
        <v>130</v>
      </c>
      <c r="N5" s="226"/>
      <c r="O5" s="226"/>
      <c r="P5" s="227"/>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25" t="s">
        <v>0</v>
      </c>
      <c r="C7" s="125"/>
      <c r="D7" s="163" t="str">
        <f>Proyecto!$E$7</f>
        <v>Eventos y publicaciones</v>
      </c>
      <c r="E7" s="163"/>
      <c r="F7" s="163"/>
      <c r="G7" s="163"/>
      <c r="H7" s="163"/>
      <c r="I7" s="163"/>
      <c r="J7" s="163"/>
      <c r="K7" s="163"/>
      <c r="L7" s="163"/>
      <c r="M7" s="163"/>
      <c r="N7" s="163"/>
      <c r="O7" s="163"/>
      <c r="P7" s="163"/>
      <c r="AE7" s="1"/>
    </row>
    <row r="8" spans="2:31" ht="6.75" customHeight="1" x14ac:dyDescent="0.25">
      <c r="B8" s="8"/>
      <c r="C8" s="8"/>
      <c r="D8" s="9"/>
      <c r="E8" s="9"/>
      <c r="F8" s="9"/>
      <c r="G8" s="9"/>
      <c r="H8" s="9"/>
      <c r="I8" s="9"/>
      <c r="J8" s="9"/>
      <c r="K8" s="9"/>
      <c r="L8" s="9"/>
      <c r="M8" s="9"/>
      <c r="N8" s="9"/>
      <c r="O8" s="9"/>
      <c r="P8" s="9"/>
      <c r="AE8" s="1"/>
    </row>
    <row r="10" spans="2:31" ht="56.25" customHeight="1" x14ac:dyDescent="0.25">
      <c r="B10" s="125" t="s">
        <v>30</v>
      </c>
      <c r="C10" s="125"/>
      <c r="D10" s="220" t="s">
        <v>182</v>
      </c>
      <c r="E10" s="221"/>
      <c r="F10" s="221"/>
      <c r="G10" s="221"/>
      <c r="H10" s="221"/>
      <c r="I10" s="221"/>
      <c r="J10" s="221"/>
      <c r="K10" s="221"/>
      <c r="L10" s="221"/>
      <c r="M10" s="221"/>
      <c r="N10" s="221"/>
      <c r="O10" s="221"/>
      <c r="P10" s="222"/>
      <c r="AE10" s="1"/>
    </row>
    <row r="12" spans="2:31" ht="30" customHeight="1" x14ac:dyDescent="0.2">
      <c r="B12" s="125" t="s">
        <v>31</v>
      </c>
      <c r="C12" s="125"/>
      <c r="D12" s="159" t="s">
        <v>134</v>
      </c>
      <c r="E12" s="159"/>
      <c r="F12" s="159"/>
      <c r="G12" s="159"/>
      <c r="H12" s="159"/>
      <c r="I12" s="159"/>
      <c r="J12" s="159"/>
      <c r="K12" s="159"/>
      <c r="L12" s="159"/>
      <c r="M12" s="159"/>
      <c r="N12" s="159"/>
      <c r="O12" s="159"/>
      <c r="P12" s="159"/>
    </row>
    <row r="13" spans="2:31" ht="6.75" customHeight="1" x14ac:dyDescent="0.25">
      <c r="B13" s="8"/>
      <c r="C13" s="8"/>
      <c r="D13" s="9"/>
      <c r="E13" s="9"/>
      <c r="F13" s="9"/>
      <c r="G13" s="9"/>
      <c r="H13" s="9"/>
      <c r="I13" s="9"/>
      <c r="J13" s="9"/>
      <c r="K13" s="9"/>
      <c r="L13" s="9"/>
      <c r="M13" s="9"/>
      <c r="N13" s="9"/>
      <c r="O13" s="9"/>
      <c r="P13" s="9"/>
      <c r="AE13" s="1"/>
    </row>
    <row r="14" spans="2:31" ht="30" customHeight="1" x14ac:dyDescent="0.2">
      <c r="B14" s="125" t="s">
        <v>32</v>
      </c>
      <c r="C14" s="125"/>
      <c r="D14" s="159" t="s">
        <v>134</v>
      </c>
      <c r="E14" s="159"/>
      <c r="F14" s="159"/>
      <c r="G14" s="159"/>
      <c r="H14" s="159"/>
      <c r="I14" s="159"/>
      <c r="J14" s="159"/>
      <c r="K14" s="159"/>
      <c r="L14" s="159"/>
      <c r="M14" s="159"/>
      <c r="N14" s="159"/>
      <c r="O14" s="159"/>
      <c r="P14" s="159"/>
    </row>
    <row r="15" spans="2:31" ht="6.75" customHeight="1" x14ac:dyDescent="0.25">
      <c r="B15" s="8"/>
      <c r="C15" s="8"/>
      <c r="D15" s="9"/>
      <c r="E15" s="9"/>
      <c r="F15" s="9"/>
      <c r="G15" s="9"/>
      <c r="H15" s="9"/>
      <c r="I15" s="9"/>
      <c r="J15" s="9"/>
      <c r="K15" s="9"/>
      <c r="L15" s="9"/>
      <c r="M15" s="9"/>
      <c r="N15" s="9"/>
      <c r="O15" s="9"/>
      <c r="P15" s="9"/>
      <c r="AE15" s="1"/>
    </row>
    <row r="16" spans="2:31" ht="30" customHeight="1" x14ac:dyDescent="0.2">
      <c r="B16" s="125" t="s">
        <v>33</v>
      </c>
      <c r="C16" s="125"/>
      <c r="D16" s="159" t="s">
        <v>134</v>
      </c>
      <c r="E16" s="159"/>
      <c r="F16" s="159"/>
      <c r="G16" s="159"/>
      <c r="H16" s="159"/>
      <c r="I16" s="159"/>
      <c r="J16" s="159"/>
      <c r="K16" s="159"/>
      <c r="L16" s="159"/>
      <c r="M16" s="159"/>
      <c r="N16" s="159"/>
      <c r="O16" s="159"/>
      <c r="P16" s="159"/>
    </row>
    <row r="17" spans="2:31" ht="6.75" customHeight="1" x14ac:dyDescent="0.25">
      <c r="B17" s="8"/>
      <c r="C17" s="8"/>
      <c r="D17" s="9"/>
      <c r="E17" s="9"/>
      <c r="F17" s="9"/>
      <c r="G17" s="9"/>
      <c r="H17" s="9"/>
      <c r="I17" s="9"/>
      <c r="J17" s="9"/>
      <c r="K17" s="9"/>
      <c r="L17" s="9"/>
      <c r="M17" s="9"/>
      <c r="N17" s="9"/>
      <c r="O17" s="9"/>
      <c r="P17" s="9"/>
      <c r="AE17" s="1"/>
    </row>
    <row r="18" spans="2:31" ht="30" customHeight="1" x14ac:dyDescent="0.2">
      <c r="B18" s="125" t="s">
        <v>34</v>
      </c>
      <c r="C18" s="125"/>
      <c r="D18" s="159" t="s">
        <v>183</v>
      </c>
      <c r="E18" s="159"/>
      <c r="F18" s="159"/>
      <c r="G18" s="159"/>
      <c r="H18" s="159"/>
      <c r="I18" s="159"/>
      <c r="J18" s="159"/>
      <c r="K18" s="159"/>
      <c r="L18" s="159"/>
      <c r="M18" s="159"/>
      <c r="N18" s="159"/>
      <c r="O18" s="159"/>
      <c r="P18" s="159"/>
    </row>
    <row r="19" spans="2:31" ht="6.75" customHeight="1" x14ac:dyDescent="0.25">
      <c r="B19" s="8"/>
      <c r="C19" s="8"/>
      <c r="D19" s="9"/>
      <c r="E19" s="9"/>
      <c r="F19" s="9"/>
      <c r="G19" s="9"/>
      <c r="H19" s="9"/>
      <c r="I19" s="9"/>
      <c r="J19" s="9"/>
      <c r="K19" s="9"/>
      <c r="L19" s="9"/>
      <c r="M19" s="9"/>
      <c r="N19" s="9"/>
      <c r="O19" s="9"/>
      <c r="P19" s="9"/>
      <c r="AE19" s="1"/>
    </row>
    <row r="20" spans="2:31" ht="30" customHeight="1" x14ac:dyDescent="0.2">
      <c r="B20" s="125" t="s">
        <v>35</v>
      </c>
      <c r="C20" s="125"/>
      <c r="D20" s="159" t="s">
        <v>134</v>
      </c>
      <c r="E20" s="159"/>
      <c r="F20" s="159"/>
      <c r="G20" s="159"/>
      <c r="H20" s="159"/>
      <c r="I20" s="159"/>
      <c r="J20" s="159"/>
      <c r="K20" s="159"/>
      <c r="L20" s="159"/>
      <c r="M20" s="159"/>
      <c r="N20" s="159"/>
      <c r="O20" s="159"/>
      <c r="P20" s="159"/>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horizontalDpi="4294967294" verticalDpi="4294967294"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22"/>
  <sheetViews>
    <sheetView showGridLines="0" topLeftCell="C20" zoomScale="80" zoomScaleNormal="80" workbookViewId="0">
      <selection activeCell="J21" sqref="J21"/>
    </sheetView>
  </sheetViews>
  <sheetFormatPr baseColWidth="10" defaultColWidth="11.44140625" defaultRowHeight="11.4" x14ac:dyDescent="0.2"/>
  <cols>
    <col min="1" max="1" width="2.44140625" style="1" customWidth="1"/>
    <col min="2" max="2" width="38" style="1" customWidth="1"/>
    <col min="3" max="3" width="21.109375" style="1" customWidth="1"/>
    <col min="4" max="4" width="18.33203125" style="1" customWidth="1"/>
    <col min="5" max="8" width="22.6640625" style="1" customWidth="1"/>
    <col min="9" max="9" width="17.5546875" style="1" customWidth="1"/>
    <col min="10" max="10" width="33.6640625" style="1" customWidth="1"/>
    <col min="11" max="11" width="10.6640625" style="1" customWidth="1"/>
    <col min="12" max="12" width="20.6640625" style="1" customWidth="1"/>
    <col min="13" max="13" width="9.109375" style="2" customWidth="1"/>
    <col min="14" max="234" width="9.109375" style="1" customWidth="1"/>
    <col min="235" max="16384" width="11.44140625" style="1"/>
  </cols>
  <sheetData>
    <row r="1" spans="2:14" ht="12" thickBot="1" x14ac:dyDescent="0.25"/>
    <row r="2" spans="2:14" s="18" customFormat="1" ht="26.25" customHeight="1" x14ac:dyDescent="0.25">
      <c r="B2" s="238"/>
      <c r="C2" s="237" t="s">
        <v>124</v>
      </c>
      <c r="D2" s="237"/>
      <c r="E2" s="237"/>
      <c r="F2" s="237"/>
      <c r="G2" s="237"/>
      <c r="H2" s="237"/>
      <c r="I2" s="237"/>
      <c r="J2" s="237"/>
      <c r="K2" s="243" t="str">
        <f>Proyecto!K2</f>
        <v>Codigo: GC-F-015</v>
      </c>
      <c r="L2" s="224"/>
      <c r="M2" s="87"/>
      <c r="N2" s="87"/>
    </row>
    <row r="3" spans="2:14" s="18" customFormat="1" ht="23.25" customHeight="1" x14ac:dyDescent="0.25">
      <c r="B3" s="239"/>
      <c r="C3" s="241" t="s">
        <v>126</v>
      </c>
      <c r="D3" s="241"/>
      <c r="E3" s="241"/>
      <c r="F3" s="241"/>
      <c r="G3" s="241"/>
      <c r="H3" s="241"/>
      <c r="I3" s="241"/>
      <c r="J3" s="241"/>
      <c r="K3" s="244" t="str">
        <f>Proyecto!K3</f>
        <v>Fecha: 17 de septiembre de 2014</v>
      </c>
      <c r="L3" s="225"/>
      <c r="M3" s="87"/>
      <c r="N3" s="87"/>
    </row>
    <row r="4" spans="2:14" s="18" customFormat="1" ht="24" customHeight="1" x14ac:dyDescent="0.25">
      <c r="B4" s="239"/>
      <c r="C4" s="241" t="s">
        <v>127</v>
      </c>
      <c r="D4" s="241"/>
      <c r="E4" s="241"/>
      <c r="F4" s="241"/>
      <c r="G4" s="241"/>
      <c r="H4" s="241"/>
      <c r="I4" s="241"/>
      <c r="J4" s="241"/>
      <c r="K4" s="244" t="str">
        <f>Proyecto!K4</f>
        <v>Version 001</v>
      </c>
      <c r="L4" s="225"/>
      <c r="M4" s="87"/>
      <c r="N4" s="87"/>
    </row>
    <row r="5" spans="2:14" s="18" customFormat="1" ht="22.5" customHeight="1" thickBot="1" x14ac:dyDescent="0.3">
      <c r="B5" s="240"/>
      <c r="C5" s="242" t="s">
        <v>129</v>
      </c>
      <c r="D5" s="242"/>
      <c r="E5" s="242"/>
      <c r="F5" s="242"/>
      <c r="G5" s="242"/>
      <c r="H5" s="242"/>
      <c r="I5" s="242"/>
      <c r="J5" s="242"/>
      <c r="K5" s="245" t="s">
        <v>130</v>
      </c>
      <c r="L5" s="227"/>
      <c r="M5" s="87"/>
      <c r="N5" s="87"/>
    </row>
    <row r="6" spans="2:14" ht="5.25" customHeight="1" x14ac:dyDescent="0.2">
      <c r="B6" s="17"/>
      <c r="C6" s="17"/>
      <c r="D6" s="17"/>
      <c r="E6" s="17"/>
      <c r="F6" s="50"/>
      <c r="G6" s="50"/>
      <c r="H6" s="50"/>
    </row>
    <row r="7" spans="2:14" ht="29.25" customHeight="1" x14ac:dyDescent="0.25">
      <c r="B7" s="125" t="s">
        <v>0</v>
      </c>
      <c r="C7" s="125"/>
      <c r="D7" s="126" t="str">
        <f>Proyecto!$E$7</f>
        <v>Eventos y publicaciones</v>
      </c>
      <c r="E7" s="126"/>
      <c r="F7" s="126"/>
      <c r="G7" s="126"/>
      <c r="H7" s="126"/>
      <c r="I7" s="126"/>
      <c r="J7" s="126"/>
      <c r="K7" s="126"/>
      <c r="L7" s="126"/>
      <c r="M7" s="1"/>
    </row>
    <row r="8" spans="2:14" ht="13.8" x14ac:dyDescent="0.2">
      <c r="D8" s="104"/>
    </row>
    <row r="9" spans="2:14" ht="51.75" customHeight="1" x14ac:dyDescent="0.2">
      <c r="B9" s="45" t="s">
        <v>79</v>
      </c>
      <c r="C9" s="45" t="s">
        <v>80</v>
      </c>
      <c r="D9" s="45" t="s">
        <v>81</v>
      </c>
      <c r="E9" s="46" t="s">
        <v>82</v>
      </c>
      <c r="F9" s="46" t="s">
        <v>83</v>
      </c>
      <c r="G9" s="47" t="s">
        <v>92</v>
      </c>
      <c r="H9" s="47" t="s">
        <v>93</v>
      </c>
      <c r="I9" s="47" t="s">
        <v>94</v>
      </c>
      <c r="J9" s="46" t="s">
        <v>84</v>
      </c>
      <c r="K9" s="48" t="s">
        <v>85</v>
      </c>
      <c r="L9" s="48" t="s">
        <v>86</v>
      </c>
    </row>
    <row r="10" spans="2:14" ht="126" customHeight="1" x14ac:dyDescent="0.2">
      <c r="B10" s="111" t="s">
        <v>170</v>
      </c>
      <c r="C10" s="113" t="s">
        <v>161</v>
      </c>
      <c r="D10" s="113">
        <v>1</v>
      </c>
      <c r="E10" s="97">
        <v>7.0000000000000007E-2</v>
      </c>
      <c r="F10" s="115" t="s">
        <v>143</v>
      </c>
      <c r="G10" s="116">
        <v>42019</v>
      </c>
      <c r="H10" s="116">
        <v>42046</v>
      </c>
      <c r="I10" s="117">
        <v>2.14</v>
      </c>
      <c r="J10" s="118" t="s">
        <v>171</v>
      </c>
      <c r="K10" s="116">
        <v>42046</v>
      </c>
      <c r="L10" s="97">
        <v>7.0000000000000007E-2</v>
      </c>
    </row>
    <row r="11" spans="2:14" ht="126" customHeight="1" x14ac:dyDescent="0.2">
      <c r="B11" s="111" t="s">
        <v>166</v>
      </c>
      <c r="C11" s="113" t="s">
        <v>161</v>
      </c>
      <c r="D11" s="113">
        <v>1</v>
      </c>
      <c r="E11" s="97">
        <v>0.1</v>
      </c>
      <c r="F11" s="115" t="s">
        <v>62</v>
      </c>
      <c r="G11" s="116">
        <v>42046</v>
      </c>
      <c r="H11" s="116">
        <v>42055</v>
      </c>
      <c r="I11" s="117">
        <v>1</v>
      </c>
      <c r="J11" s="118" t="s">
        <v>162</v>
      </c>
      <c r="K11" s="116">
        <v>42055</v>
      </c>
      <c r="L11" s="97">
        <v>0.1</v>
      </c>
    </row>
    <row r="12" spans="2:14" ht="126" customHeight="1" x14ac:dyDescent="0.2">
      <c r="B12" s="111" t="s">
        <v>167</v>
      </c>
      <c r="C12" s="113" t="s">
        <v>163</v>
      </c>
      <c r="D12" s="113">
        <v>1</v>
      </c>
      <c r="E12" s="97">
        <v>0.08</v>
      </c>
      <c r="F12" s="119" t="s">
        <v>62</v>
      </c>
      <c r="G12" s="116">
        <v>42079</v>
      </c>
      <c r="H12" s="116">
        <v>42083</v>
      </c>
      <c r="I12" s="117">
        <v>1</v>
      </c>
      <c r="J12" s="118" t="s">
        <v>164</v>
      </c>
      <c r="K12" s="116">
        <v>42083</v>
      </c>
      <c r="L12" s="97">
        <v>0.08</v>
      </c>
    </row>
    <row r="13" spans="2:14" ht="135.75" customHeight="1" x14ac:dyDescent="0.2">
      <c r="B13" s="111" t="s">
        <v>168</v>
      </c>
      <c r="C13" s="113" t="s">
        <v>161</v>
      </c>
      <c r="D13" s="113">
        <v>1</v>
      </c>
      <c r="E13" s="97">
        <v>0.1</v>
      </c>
      <c r="F13" s="119" t="s">
        <v>62</v>
      </c>
      <c r="G13" s="116">
        <v>42087</v>
      </c>
      <c r="H13" s="116">
        <v>42090</v>
      </c>
      <c r="I13" s="117">
        <v>1</v>
      </c>
      <c r="J13" s="118" t="s">
        <v>165</v>
      </c>
      <c r="K13" s="116">
        <v>42083</v>
      </c>
      <c r="L13" s="97">
        <v>0.1</v>
      </c>
    </row>
    <row r="14" spans="2:14" ht="220.5" customHeight="1" x14ac:dyDescent="0.2">
      <c r="B14" s="111" t="s">
        <v>169</v>
      </c>
      <c r="C14" s="113" t="s">
        <v>161</v>
      </c>
      <c r="D14" s="113">
        <v>1</v>
      </c>
      <c r="E14" s="97">
        <v>0.1</v>
      </c>
      <c r="F14" s="97" t="s">
        <v>62</v>
      </c>
      <c r="G14" s="108">
        <v>42093</v>
      </c>
      <c r="H14" s="108">
        <v>42104</v>
      </c>
      <c r="I14" s="117">
        <v>1</v>
      </c>
      <c r="J14" s="110" t="s">
        <v>173</v>
      </c>
      <c r="K14" s="108">
        <v>42104</v>
      </c>
      <c r="L14" s="97">
        <v>0.1</v>
      </c>
    </row>
    <row r="15" spans="2:14" ht="126" customHeight="1" x14ac:dyDescent="0.2">
      <c r="B15" s="111" t="s">
        <v>184</v>
      </c>
      <c r="C15" s="114" t="s">
        <v>161</v>
      </c>
      <c r="D15" s="114">
        <v>7</v>
      </c>
      <c r="E15" s="97">
        <v>0.05</v>
      </c>
      <c r="F15" s="97" t="s">
        <v>153</v>
      </c>
      <c r="G15" s="108">
        <v>42094</v>
      </c>
      <c r="H15" s="108">
        <v>42369</v>
      </c>
      <c r="I15" s="113">
        <v>1</v>
      </c>
      <c r="J15" s="110" t="s">
        <v>156</v>
      </c>
      <c r="K15" s="108">
        <v>42055</v>
      </c>
      <c r="L15" s="97">
        <v>0.05</v>
      </c>
    </row>
    <row r="16" spans="2:14" ht="60.75" customHeight="1" x14ac:dyDescent="0.2">
      <c r="B16" s="111" t="s">
        <v>185</v>
      </c>
      <c r="C16" s="114" t="s">
        <v>172</v>
      </c>
      <c r="D16" s="103">
        <v>7</v>
      </c>
      <c r="E16" s="97">
        <v>0.05</v>
      </c>
      <c r="F16" s="97" t="s">
        <v>153</v>
      </c>
      <c r="G16" s="108">
        <v>42100</v>
      </c>
      <c r="H16" s="108">
        <v>42369</v>
      </c>
      <c r="I16" s="109">
        <v>1</v>
      </c>
      <c r="J16" s="110" t="s">
        <v>157</v>
      </c>
      <c r="K16" s="108">
        <v>42062</v>
      </c>
      <c r="L16" s="97">
        <v>0.05</v>
      </c>
    </row>
    <row r="17" spans="2:12" ht="82.5" customHeight="1" x14ac:dyDescent="0.2">
      <c r="B17" s="111" t="s">
        <v>186</v>
      </c>
      <c r="C17" s="114" t="s">
        <v>172</v>
      </c>
      <c r="D17" s="103">
        <v>7</v>
      </c>
      <c r="E17" s="97">
        <v>0.05</v>
      </c>
      <c r="F17" s="97" t="s">
        <v>153</v>
      </c>
      <c r="G17" s="108">
        <v>42107</v>
      </c>
      <c r="H17" s="108">
        <v>42369</v>
      </c>
      <c r="I17" s="109">
        <v>1</v>
      </c>
      <c r="J17" s="110" t="s">
        <v>158</v>
      </c>
      <c r="K17" s="108">
        <v>42068</v>
      </c>
      <c r="L17" s="97">
        <v>0.05</v>
      </c>
    </row>
    <row r="18" spans="2:12" ht="65.25" customHeight="1" x14ac:dyDescent="0.2">
      <c r="B18" s="111" t="s">
        <v>187</v>
      </c>
      <c r="C18" s="103" t="s">
        <v>181</v>
      </c>
      <c r="D18" s="103">
        <v>7</v>
      </c>
      <c r="E18" s="97">
        <v>0.1</v>
      </c>
      <c r="F18" s="97" t="s">
        <v>153</v>
      </c>
      <c r="G18" s="108">
        <v>42114</v>
      </c>
      <c r="H18" s="108">
        <v>42369</v>
      </c>
      <c r="I18" s="109">
        <v>1</v>
      </c>
      <c r="J18" s="110" t="s">
        <v>159</v>
      </c>
      <c r="K18" s="108">
        <v>42072</v>
      </c>
      <c r="L18" s="97">
        <v>0.1</v>
      </c>
    </row>
    <row r="19" spans="2:12" ht="69.75" customHeight="1" x14ac:dyDescent="0.2">
      <c r="B19" s="111" t="s">
        <v>188</v>
      </c>
      <c r="C19" s="114" t="s">
        <v>190</v>
      </c>
      <c r="D19" s="114">
        <v>7</v>
      </c>
      <c r="E19" s="97">
        <v>0.1</v>
      </c>
      <c r="F19" s="97" t="s">
        <v>153</v>
      </c>
      <c r="G19" s="108">
        <v>42121</v>
      </c>
      <c r="H19" s="108">
        <v>42369</v>
      </c>
      <c r="I19" s="109">
        <v>1</v>
      </c>
      <c r="J19" s="110" t="s">
        <v>160</v>
      </c>
      <c r="K19" s="108">
        <v>42073</v>
      </c>
      <c r="L19" s="97">
        <v>0.1</v>
      </c>
    </row>
    <row r="20" spans="2:12" ht="270" customHeight="1" x14ac:dyDescent="0.2">
      <c r="B20" s="111" t="s">
        <v>189</v>
      </c>
      <c r="C20" s="114" t="s">
        <v>181</v>
      </c>
      <c r="D20" s="114">
        <v>7</v>
      </c>
      <c r="E20" s="97">
        <v>0.1</v>
      </c>
      <c r="F20" s="97" t="s">
        <v>153</v>
      </c>
      <c r="G20" s="108">
        <v>42124</v>
      </c>
      <c r="H20" s="108">
        <v>42369</v>
      </c>
      <c r="I20" s="109">
        <v>1</v>
      </c>
      <c r="J20" s="110" t="s">
        <v>175</v>
      </c>
      <c r="K20" s="108">
        <v>42073</v>
      </c>
      <c r="L20" s="97">
        <v>0.1</v>
      </c>
    </row>
    <row r="21" spans="2:12" ht="151.19999999999999" customHeight="1" x14ac:dyDescent="0.2">
      <c r="B21" s="120" t="s">
        <v>176</v>
      </c>
      <c r="C21" s="121" t="s">
        <v>177</v>
      </c>
      <c r="D21" s="121">
        <v>3</v>
      </c>
      <c r="E21" s="97">
        <v>0.1</v>
      </c>
      <c r="F21" s="97"/>
      <c r="G21" s="108">
        <v>42124</v>
      </c>
      <c r="H21" s="108">
        <v>42369</v>
      </c>
      <c r="I21" s="121"/>
      <c r="J21" s="110" t="s">
        <v>178</v>
      </c>
      <c r="K21" s="108"/>
      <c r="L21" s="97">
        <v>0.1</v>
      </c>
    </row>
    <row r="22" spans="2:12" ht="15.9" customHeight="1" x14ac:dyDescent="0.2">
      <c r="B22" s="34" t="s">
        <v>154</v>
      </c>
      <c r="C22" s="34"/>
      <c r="D22" s="34"/>
      <c r="E22" s="97">
        <f>SUM(E10:E21)</f>
        <v>0.99999999999999989</v>
      </c>
      <c r="F22" s="106"/>
      <c r="G22" s="106"/>
      <c r="H22" s="106"/>
      <c r="I22" s="34"/>
      <c r="J22" s="34"/>
      <c r="K22" s="34"/>
      <c r="L22" s="97">
        <f>SUM(L10:L21)</f>
        <v>0.99999999999999989</v>
      </c>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I8:K8 J22:K65458 I15:I65458">
      <formula1>1</formula1>
      <formula2>5</formula2>
    </dataValidation>
  </dataValidations>
  <pageMargins left="0.39370078740157483" right="0.39370078740157483" top="0.74803149606299213" bottom="0.74803149606299213" header="0.31496062992125984" footer="0.31496062992125984"/>
  <pageSetup paperSize="14" scale="66" fitToHeight="0" orientation="landscape" horizontalDpi="4294967294" verticalDpi="4294967294"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4"/>
  <sheetViews>
    <sheetView showGridLines="0" zoomScale="90" zoomScaleNormal="90" workbookViewId="0">
      <selection activeCell="I26" sqref="I26"/>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8.332031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249"/>
      <c r="C2" s="250"/>
      <c r="D2" s="246" t="s">
        <v>124</v>
      </c>
      <c r="E2" s="229"/>
      <c r="F2" s="229"/>
      <c r="G2" s="229"/>
      <c r="H2" s="229"/>
      <c r="I2" s="229"/>
      <c r="J2" s="229"/>
      <c r="K2" s="91"/>
      <c r="L2" s="91"/>
      <c r="M2" s="243" t="str">
        <f>Proyecto!K2</f>
        <v>Codigo: GC-F-015</v>
      </c>
      <c r="N2" s="223"/>
      <c r="O2" s="223"/>
      <c r="P2" s="224"/>
      <c r="R2" s="11"/>
      <c r="S2" s="11"/>
      <c r="T2" s="11"/>
      <c r="U2" s="15"/>
      <c r="AE2" s="16"/>
    </row>
    <row r="3" spans="2:31" s="12" customFormat="1" ht="23.25" customHeight="1" x14ac:dyDescent="0.2">
      <c r="B3" s="251"/>
      <c r="C3" s="252"/>
      <c r="D3" s="247" t="s">
        <v>126</v>
      </c>
      <c r="E3" s="232"/>
      <c r="F3" s="232"/>
      <c r="G3" s="232"/>
      <c r="H3" s="232"/>
      <c r="I3" s="232"/>
      <c r="J3" s="232"/>
      <c r="K3" s="90"/>
      <c r="L3" s="90"/>
      <c r="M3" s="244" t="str">
        <f>Proyecto!K3</f>
        <v>Fecha: 17 de septiembre de 2014</v>
      </c>
      <c r="N3" s="149"/>
      <c r="O3" s="149"/>
      <c r="P3" s="225"/>
      <c r="R3" s="11"/>
      <c r="S3" s="11"/>
      <c r="T3" s="11"/>
      <c r="U3" s="15"/>
      <c r="AE3" s="16"/>
    </row>
    <row r="4" spans="2:31" s="12" customFormat="1" ht="24" customHeight="1" x14ac:dyDescent="0.2">
      <c r="B4" s="251"/>
      <c r="C4" s="252"/>
      <c r="D4" s="247" t="s">
        <v>127</v>
      </c>
      <c r="E4" s="232"/>
      <c r="F4" s="232"/>
      <c r="G4" s="232"/>
      <c r="H4" s="232"/>
      <c r="I4" s="232"/>
      <c r="J4" s="232"/>
      <c r="K4" s="90"/>
      <c r="L4" s="90"/>
      <c r="M4" s="244" t="str">
        <f>Proyecto!K4</f>
        <v>Version 001</v>
      </c>
      <c r="N4" s="149"/>
      <c r="O4" s="149"/>
      <c r="P4" s="225"/>
      <c r="R4" s="11"/>
      <c r="U4" s="15"/>
      <c r="AE4" s="16"/>
    </row>
    <row r="5" spans="2:31" s="12" customFormat="1" ht="22.5" customHeight="1" thickBot="1" x14ac:dyDescent="0.25">
      <c r="B5" s="253"/>
      <c r="C5" s="254"/>
      <c r="D5" s="248" t="s">
        <v>129</v>
      </c>
      <c r="E5" s="235"/>
      <c r="F5" s="235"/>
      <c r="G5" s="235"/>
      <c r="H5" s="235"/>
      <c r="I5" s="235"/>
      <c r="J5" s="235"/>
      <c r="K5" s="92"/>
      <c r="L5" s="92"/>
      <c r="M5" s="245" t="s">
        <v>130</v>
      </c>
      <c r="N5" s="226"/>
      <c r="O5" s="226"/>
      <c r="P5" s="227"/>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25" t="s">
        <v>0</v>
      </c>
      <c r="C7" s="125"/>
      <c r="D7" s="163" t="str">
        <f>+Proyecto!E7</f>
        <v>Eventos y publicaciones</v>
      </c>
      <c r="E7" s="163"/>
      <c r="F7" s="163"/>
      <c r="G7" s="163"/>
      <c r="H7" s="163"/>
      <c r="I7" s="163"/>
      <c r="J7" s="163"/>
      <c r="K7" s="163"/>
      <c r="L7" s="163"/>
      <c r="M7" s="163"/>
      <c r="N7" s="163"/>
      <c r="O7" s="163"/>
      <c r="P7" s="163"/>
      <c r="AE7" s="1"/>
    </row>
    <row r="8" spans="2:31" ht="6.75" customHeight="1" x14ac:dyDescent="0.25">
      <c r="B8" s="8"/>
      <c r="C8" s="8"/>
      <c r="D8" s="9"/>
      <c r="E8" s="9"/>
      <c r="F8" s="9"/>
      <c r="G8" s="9"/>
      <c r="H8" s="9"/>
      <c r="I8" s="9"/>
      <c r="J8" s="9"/>
      <c r="K8" s="9"/>
      <c r="L8" s="9"/>
      <c r="M8" s="9"/>
      <c r="N8" s="9"/>
      <c r="O8" s="9"/>
      <c r="P8" s="9"/>
      <c r="AE8" s="1"/>
    </row>
    <row r="10" spans="2:31" ht="21.9" customHeight="1" x14ac:dyDescent="0.2">
      <c r="B10" s="170" t="s">
        <v>22</v>
      </c>
      <c r="C10" s="170"/>
      <c r="D10" s="170"/>
      <c r="E10" s="170"/>
      <c r="F10" s="170"/>
      <c r="G10" s="170"/>
      <c r="H10" s="170"/>
      <c r="I10" s="170"/>
      <c r="J10" s="170"/>
      <c r="K10" s="170"/>
      <c r="L10" s="170"/>
      <c r="M10" s="170"/>
      <c r="N10" s="170"/>
      <c r="O10" s="170"/>
      <c r="P10" s="170"/>
    </row>
    <row r="11" spans="2:31" ht="21.9" customHeight="1" x14ac:dyDescent="0.2">
      <c r="B11" s="159" t="s">
        <v>23</v>
      </c>
      <c r="C11" s="159"/>
      <c r="D11" s="159"/>
      <c r="E11" s="159"/>
      <c r="F11" s="159"/>
      <c r="G11" s="159"/>
      <c r="H11" s="159"/>
      <c r="I11" s="159"/>
      <c r="J11" s="159"/>
      <c r="K11" s="159"/>
      <c r="L11" s="159"/>
      <c r="M11" s="159"/>
      <c r="N11" s="159"/>
      <c r="O11" s="159"/>
      <c r="P11" s="159"/>
    </row>
    <row r="13" spans="2:31" ht="21.9" customHeight="1" x14ac:dyDescent="0.2">
      <c r="B13" s="170" t="s">
        <v>24</v>
      </c>
      <c r="C13" s="170"/>
      <c r="D13" s="170"/>
      <c r="E13" s="170"/>
      <c r="F13" s="170"/>
      <c r="G13" s="170"/>
      <c r="H13" s="170"/>
      <c r="I13" s="170"/>
      <c r="J13" s="170"/>
      <c r="K13" s="170"/>
      <c r="L13" s="170"/>
      <c r="M13" s="170"/>
      <c r="N13" s="170"/>
      <c r="O13" s="170"/>
      <c r="P13" s="170"/>
    </row>
    <row r="14" spans="2:31" ht="21.9" customHeight="1" x14ac:dyDescent="0.2">
      <c r="B14" s="159" t="s">
        <v>25</v>
      </c>
      <c r="C14" s="159"/>
      <c r="D14" s="159"/>
      <c r="E14" s="159"/>
      <c r="F14" s="159"/>
      <c r="G14" s="159"/>
      <c r="H14" s="159"/>
      <c r="I14" s="159"/>
      <c r="J14" s="159"/>
      <c r="K14" s="159"/>
      <c r="L14" s="159"/>
      <c r="M14" s="159"/>
      <c r="N14" s="159"/>
      <c r="O14" s="159"/>
      <c r="P14" s="159"/>
    </row>
  </sheetData>
  <mergeCells count="15">
    <mergeCell ref="B11:P11"/>
    <mergeCell ref="B13:P13"/>
    <mergeCell ref="B14:P14"/>
    <mergeCell ref="B7:C7"/>
    <mergeCell ref="D7:P7"/>
    <mergeCell ref="D2:J2"/>
    <mergeCell ref="D3:J3"/>
    <mergeCell ref="D4:J4"/>
    <mergeCell ref="D5:J5"/>
    <mergeCell ref="B10:P10"/>
    <mergeCell ref="B2:C5"/>
    <mergeCell ref="M2:P2"/>
    <mergeCell ref="M3:P3"/>
    <mergeCell ref="M4:P4"/>
    <mergeCell ref="M5:P5"/>
  </mergeCells>
  <dataValidations count="1">
    <dataValidation type="whole" allowBlank="1" showInputMessage="1" showErrorMessage="1" sqref="O15:P65501 O9:P9 O12:P12 G12:M12 G15:M65501 G9:M9 Q9:U65501 W9:AC65501">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Q24" sqref="Q24"/>
    </sheetView>
  </sheetViews>
  <sheetFormatPr baseColWidth="10" defaultRowHeight="13.2" x14ac:dyDescent="0.25"/>
  <cols>
    <col min="1" max="1" width="15.109375" customWidth="1"/>
    <col min="2" max="2" width="3.88671875" customWidth="1"/>
    <col min="3" max="3" width="18.109375" bestFit="1" customWidth="1"/>
    <col min="4" max="4" width="2.44140625" customWidth="1"/>
    <col min="5" max="5" width="20.109375" bestFit="1" customWidth="1"/>
    <col min="6" max="6" width="1.5546875" customWidth="1"/>
    <col min="7" max="7" width="12.88671875" bestFit="1" customWidth="1"/>
    <col min="8" max="8" width="2" customWidth="1"/>
    <col min="9" max="9" width="14.44140625" bestFit="1" customWidth="1"/>
    <col min="10" max="10" width="1.44140625" customWidth="1"/>
    <col min="11" max="11" width="20.5546875" bestFit="1" customWidth="1"/>
    <col min="12" max="12" width="3" customWidth="1"/>
    <col min="13" max="13" width="29.109375" bestFit="1" customWidth="1"/>
    <col min="14" max="14" width="2.5546875" customWidth="1"/>
    <col min="15" max="15" width="19.109375" bestFit="1" customWidth="1"/>
    <col min="16" max="16" width="5" customWidth="1"/>
  </cols>
  <sheetData>
    <row r="4" spans="1:17" x14ac:dyDescent="0.25">
      <c r="A4" s="28" t="s">
        <v>107</v>
      </c>
      <c r="C4" s="28" t="s">
        <v>58</v>
      </c>
      <c r="E4" s="28" t="s">
        <v>59</v>
      </c>
      <c r="G4" s="28" t="s">
        <v>60</v>
      </c>
      <c r="I4" s="28" t="s">
        <v>66</v>
      </c>
      <c r="K4" s="28" t="s">
        <v>67</v>
      </c>
      <c r="M4" s="28"/>
      <c r="O4" s="28" t="s">
        <v>99</v>
      </c>
      <c r="Q4" s="28" t="s">
        <v>110</v>
      </c>
    </row>
    <row r="5" spans="1:17" x14ac:dyDescent="0.25">
      <c r="A5" t="s">
        <v>108</v>
      </c>
      <c r="C5" s="27" t="s">
        <v>53</v>
      </c>
      <c r="E5" s="27" t="s">
        <v>54</v>
      </c>
      <c r="G5" s="27" t="s">
        <v>61</v>
      </c>
      <c r="I5" s="27" t="s">
        <v>96</v>
      </c>
      <c r="K5" s="27" t="s">
        <v>68</v>
      </c>
      <c r="M5" t="s">
        <v>87</v>
      </c>
      <c r="O5" s="27" t="s">
        <v>100</v>
      </c>
      <c r="Q5" t="s">
        <v>113</v>
      </c>
    </row>
    <row r="6" spans="1:17" x14ac:dyDescent="0.25">
      <c r="A6" t="s">
        <v>109</v>
      </c>
      <c r="C6" s="27" t="s">
        <v>56</v>
      </c>
      <c r="E6" s="27" t="s">
        <v>57</v>
      </c>
      <c r="G6" s="27" t="s">
        <v>62</v>
      </c>
      <c r="I6" s="27" t="s">
        <v>97</v>
      </c>
      <c r="K6" s="27" t="s">
        <v>69</v>
      </c>
      <c r="M6" t="s">
        <v>95</v>
      </c>
      <c r="O6" s="27" t="s">
        <v>101</v>
      </c>
      <c r="Q6" t="s">
        <v>114</v>
      </c>
    </row>
    <row r="7" spans="1:17" x14ac:dyDescent="0.25">
      <c r="C7" s="27" t="s">
        <v>55</v>
      </c>
      <c r="G7" s="27" t="s">
        <v>63</v>
      </c>
      <c r="K7" s="30" t="s">
        <v>70</v>
      </c>
      <c r="O7" s="30" t="s">
        <v>102</v>
      </c>
      <c r="Q7" t="s">
        <v>115</v>
      </c>
    </row>
    <row r="8" spans="1:17" x14ac:dyDescent="0.25">
      <c r="O8" s="30" t="s">
        <v>103</v>
      </c>
      <c r="Q8" t="s">
        <v>116</v>
      </c>
    </row>
    <row r="9" spans="1:17" x14ac:dyDescent="0.25">
      <c r="O9" s="30" t="s">
        <v>104</v>
      </c>
      <c r="Q9" t="s">
        <v>117</v>
      </c>
    </row>
    <row r="10" spans="1:17" x14ac:dyDescent="0.25">
      <c r="O10" s="30" t="s">
        <v>105</v>
      </c>
      <c r="Q10" t="s">
        <v>118</v>
      </c>
    </row>
    <row r="11" spans="1:17" x14ac:dyDescent="0.25">
      <c r="O11" s="30" t="s">
        <v>78</v>
      </c>
      <c r="Q11" t="s">
        <v>119</v>
      </c>
    </row>
    <row r="12" spans="1:17" x14ac:dyDescent="0.25">
      <c r="Q12" t="s">
        <v>120</v>
      </c>
    </row>
    <row r="14" spans="1:17" x14ac:dyDescent="0.25">
      <c r="Q14" s="28" t="s">
        <v>121</v>
      </c>
    </row>
    <row r="15" spans="1:17" x14ac:dyDescent="0.25">
      <c r="Q15" t="s">
        <v>113</v>
      </c>
    </row>
    <row r="16" spans="1:17" x14ac:dyDescent="0.25">
      <c r="Q16" t="s">
        <v>114</v>
      </c>
    </row>
    <row r="17" spans="17:17" x14ac:dyDescent="0.25">
      <c r="Q17" t="s">
        <v>115</v>
      </c>
    </row>
    <row r="18" spans="17:17" x14ac:dyDescent="0.25">
      <c r="Q18" t="s">
        <v>116</v>
      </c>
    </row>
    <row r="19" spans="17:17" x14ac:dyDescent="0.25">
      <c r="Q19" t="s">
        <v>117</v>
      </c>
    </row>
    <row r="20" spans="17:17" x14ac:dyDescent="0.25">
      <c r="Q20" t="s">
        <v>118</v>
      </c>
    </row>
    <row r="21" spans="17:17" x14ac:dyDescent="0.25">
      <c r="Q21" t="s">
        <v>119</v>
      </c>
    </row>
    <row r="22" spans="17:17" x14ac:dyDescent="0.25">
      <c r="Q22" t="s">
        <v>120</v>
      </c>
    </row>
    <row r="23" spans="17:17" x14ac:dyDescent="0.25">
      <c r="Q23" s="27" t="s">
        <v>122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18"/>
  <sheetViews>
    <sheetView showGridLines="0" topLeftCell="A4" zoomScale="90" zoomScaleNormal="90" workbookViewId="0">
      <selection activeCell="G24" sqref="G24"/>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4.441406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137"/>
      <c r="C2" s="138"/>
      <c r="D2" s="139" t="s">
        <v>124</v>
      </c>
      <c r="E2" s="140"/>
      <c r="F2" s="140"/>
      <c r="G2" s="140"/>
      <c r="H2" s="140"/>
      <c r="I2" s="140"/>
      <c r="J2" s="141"/>
      <c r="K2" s="127" t="s">
        <v>125</v>
      </c>
      <c r="L2" s="164"/>
      <c r="M2" s="127" t="str">
        <f>Proyecto!K2</f>
        <v>Codigo: GC-F-015</v>
      </c>
      <c r="N2" s="155"/>
      <c r="O2" s="155"/>
      <c r="P2" s="128"/>
      <c r="R2" s="11"/>
      <c r="S2" s="11"/>
      <c r="T2" s="11"/>
      <c r="U2" s="15"/>
      <c r="AE2" s="16"/>
    </row>
    <row r="3" spans="2:31" s="12" customFormat="1" ht="23.25" customHeight="1" x14ac:dyDescent="0.2">
      <c r="B3" s="133"/>
      <c r="C3" s="134"/>
      <c r="D3" s="142" t="s">
        <v>126</v>
      </c>
      <c r="E3" s="143"/>
      <c r="F3" s="143"/>
      <c r="G3" s="143"/>
      <c r="H3" s="143"/>
      <c r="I3" s="143"/>
      <c r="J3" s="144"/>
      <c r="K3" s="129" t="s">
        <v>131</v>
      </c>
      <c r="L3" s="165"/>
      <c r="M3" s="156" t="str">
        <f>Proyecto!K3</f>
        <v>Fecha: 17 de septiembre de 2014</v>
      </c>
      <c r="N3" s="157"/>
      <c r="O3" s="157"/>
      <c r="P3" s="158"/>
      <c r="R3" s="11"/>
      <c r="S3" s="11"/>
      <c r="T3" s="11"/>
      <c r="U3" s="15"/>
      <c r="AE3" s="16"/>
    </row>
    <row r="4" spans="2:31" s="12" customFormat="1" ht="24" customHeight="1" x14ac:dyDescent="0.2">
      <c r="B4" s="133"/>
      <c r="C4" s="134"/>
      <c r="D4" s="142" t="s">
        <v>127</v>
      </c>
      <c r="E4" s="143"/>
      <c r="F4" s="143"/>
      <c r="G4" s="143"/>
      <c r="H4" s="143"/>
      <c r="I4" s="143"/>
      <c r="J4" s="144"/>
      <c r="K4" s="129" t="s">
        <v>128</v>
      </c>
      <c r="L4" s="165"/>
      <c r="M4" s="129" t="str">
        <f>Proyecto!K4</f>
        <v>Version 001</v>
      </c>
      <c r="N4" s="159"/>
      <c r="O4" s="159"/>
      <c r="P4" s="130"/>
      <c r="R4" s="11"/>
      <c r="U4" s="15"/>
      <c r="AE4" s="16"/>
    </row>
    <row r="5" spans="2:31" s="12" customFormat="1" ht="22.5" customHeight="1" thickBot="1" x14ac:dyDescent="0.25">
      <c r="B5" s="135"/>
      <c r="C5" s="136"/>
      <c r="D5" s="145" t="s">
        <v>129</v>
      </c>
      <c r="E5" s="146"/>
      <c r="F5" s="146"/>
      <c r="G5" s="146"/>
      <c r="H5" s="146"/>
      <c r="I5" s="146"/>
      <c r="J5" s="147"/>
      <c r="K5" s="131" t="s">
        <v>130</v>
      </c>
      <c r="L5" s="148"/>
      <c r="M5" s="160" t="s">
        <v>130</v>
      </c>
      <c r="N5" s="161"/>
      <c r="O5" s="161"/>
      <c r="P5" s="162"/>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25" t="s">
        <v>0</v>
      </c>
      <c r="C7" s="125"/>
      <c r="D7" s="163" t="str">
        <f>Proyecto!E7</f>
        <v>Eventos y publicaciones</v>
      </c>
      <c r="E7" s="163"/>
      <c r="F7" s="163"/>
      <c r="G7" s="163"/>
      <c r="H7" s="163"/>
      <c r="I7" s="163"/>
      <c r="J7" s="163"/>
      <c r="K7" s="163"/>
      <c r="L7" s="163"/>
      <c r="M7" s="163"/>
      <c r="N7" s="163"/>
      <c r="O7" s="163"/>
      <c r="P7" s="163"/>
      <c r="AE7" s="1"/>
    </row>
    <row r="8" spans="2:31" ht="6.75" customHeight="1" x14ac:dyDescent="0.25">
      <c r="B8" s="8"/>
      <c r="C8" s="8"/>
      <c r="D8" s="9"/>
      <c r="E8" s="9"/>
      <c r="F8" s="9"/>
      <c r="G8" s="9"/>
      <c r="H8" s="9"/>
      <c r="I8" s="9"/>
      <c r="J8" s="9"/>
      <c r="K8" s="9"/>
      <c r="L8" s="9"/>
      <c r="M8" s="9"/>
      <c r="N8" s="9"/>
      <c r="O8" s="9"/>
      <c r="P8" s="9"/>
      <c r="AE8" s="1"/>
    </row>
    <row r="9" spans="2:31" ht="39.75" customHeight="1" x14ac:dyDescent="0.25">
      <c r="B9" s="153" t="s">
        <v>26</v>
      </c>
      <c r="C9" s="154"/>
      <c r="D9" s="150" t="s">
        <v>132</v>
      </c>
      <c r="E9" s="151"/>
      <c r="F9" s="151"/>
      <c r="G9" s="151"/>
      <c r="H9" s="151"/>
      <c r="I9" s="151"/>
      <c r="J9" s="151"/>
      <c r="K9" s="151"/>
      <c r="L9" s="151"/>
      <c r="M9" s="151"/>
      <c r="N9" s="151"/>
      <c r="O9" s="151"/>
      <c r="P9" s="152"/>
      <c r="AE9" s="1"/>
    </row>
    <row r="10" spans="2:31" customFormat="1" ht="7.5" customHeight="1" x14ac:dyDescent="0.25"/>
    <row r="11" spans="2:31" ht="39.75" customHeight="1" x14ac:dyDescent="0.25">
      <c r="B11" s="153" t="s">
        <v>27</v>
      </c>
      <c r="C11" s="154"/>
      <c r="D11" s="149" t="s">
        <v>197</v>
      </c>
      <c r="E11" s="149"/>
      <c r="F11" s="149"/>
      <c r="G11" s="149"/>
      <c r="H11" s="149"/>
      <c r="I11" s="149"/>
      <c r="J11" s="149"/>
      <c r="K11" s="149"/>
      <c r="L11" s="149"/>
      <c r="M11" s="149"/>
      <c r="N11" s="149"/>
      <c r="O11" s="149"/>
      <c r="P11" s="149"/>
      <c r="AE11" s="1"/>
    </row>
    <row r="12" spans="2:31" s="3" customFormat="1" ht="5.25" customHeight="1" x14ac:dyDescent="0.25">
      <c r="B12" s="10"/>
      <c r="C12" s="10"/>
      <c r="D12" s="4"/>
      <c r="E12" s="4"/>
      <c r="F12" s="4"/>
      <c r="G12" s="4"/>
      <c r="H12" s="4"/>
      <c r="I12" s="4"/>
      <c r="J12" s="4"/>
      <c r="K12" s="4"/>
      <c r="L12" s="4"/>
      <c r="M12" s="4"/>
      <c r="N12" s="4"/>
      <c r="O12" s="4"/>
      <c r="P12" s="4"/>
      <c r="R12" s="11"/>
      <c r="U12" s="11"/>
    </row>
    <row r="13" spans="2:31" ht="22.5" customHeight="1" x14ac:dyDescent="0.25">
      <c r="B13" s="166" t="s">
        <v>106</v>
      </c>
      <c r="C13" s="166"/>
      <c r="D13" s="51" t="s">
        <v>1</v>
      </c>
      <c r="E13" s="149" t="s">
        <v>179</v>
      </c>
      <c r="F13" s="149"/>
      <c r="G13" s="149"/>
      <c r="H13" s="149"/>
      <c r="I13" s="149"/>
      <c r="J13" s="149"/>
      <c r="K13" s="149"/>
      <c r="L13" s="149"/>
      <c r="M13" s="149"/>
      <c r="N13" s="149"/>
      <c r="O13" s="149"/>
      <c r="P13" s="149"/>
      <c r="AE13" s="1"/>
    </row>
    <row r="14" spans="2:31" s="54" customFormat="1" ht="21" customHeight="1" x14ac:dyDescent="0.25">
      <c r="B14" s="167"/>
      <c r="C14" s="167"/>
      <c r="D14" s="52"/>
      <c r="E14" s="149"/>
      <c r="F14" s="149"/>
      <c r="G14" s="149"/>
      <c r="H14" s="149"/>
      <c r="I14" s="149"/>
      <c r="J14" s="149"/>
      <c r="K14" s="149"/>
      <c r="L14" s="149"/>
      <c r="M14" s="149"/>
      <c r="N14" s="149"/>
      <c r="O14" s="149"/>
      <c r="P14" s="149"/>
      <c r="R14" s="11"/>
      <c r="U14" s="11"/>
    </row>
    <row r="15" spans="2:31" s="54" customFormat="1" ht="5.25" customHeight="1" x14ac:dyDescent="0.25">
      <c r="B15" s="10"/>
      <c r="C15" s="10"/>
      <c r="D15" s="53"/>
      <c r="E15" s="53"/>
      <c r="F15" s="53"/>
      <c r="G15" s="53"/>
      <c r="H15" s="53"/>
      <c r="I15" s="53"/>
      <c r="J15" s="53"/>
      <c r="K15" s="53"/>
      <c r="L15" s="53"/>
      <c r="M15" s="53"/>
      <c r="N15" s="53"/>
      <c r="O15" s="53"/>
      <c r="P15" s="53"/>
      <c r="R15" s="11"/>
      <c r="U15" s="11"/>
    </row>
    <row r="16" spans="2:31" ht="22.5" customHeight="1" x14ac:dyDescent="0.25">
      <c r="B16" s="166" t="s">
        <v>106</v>
      </c>
      <c r="C16" s="166"/>
      <c r="D16" s="55" t="s">
        <v>1</v>
      </c>
      <c r="E16" s="149" t="s">
        <v>180</v>
      </c>
      <c r="F16" s="149"/>
      <c r="G16" s="149"/>
      <c r="H16" s="149"/>
      <c r="I16" s="149"/>
      <c r="J16" s="149"/>
      <c r="K16" s="149"/>
      <c r="L16" s="149"/>
      <c r="M16" s="149"/>
      <c r="N16" s="149"/>
      <c r="O16" s="149"/>
      <c r="P16" s="149"/>
      <c r="AE16" s="1"/>
    </row>
    <row r="17" spans="2:21" s="58" customFormat="1" ht="21" customHeight="1" x14ac:dyDescent="0.25">
      <c r="B17" s="167"/>
      <c r="C17" s="167"/>
      <c r="D17" s="56"/>
      <c r="E17" s="149"/>
      <c r="F17" s="149"/>
      <c r="G17" s="149"/>
      <c r="H17" s="149"/>
      <c r="I17" s="149"/>
      <c r="J17" s="149"/>
      <c r="K17" s="149"/>
      <c r="L17" s="149"/>
      <c r="M17" s="149"/>
      <c r="N17" s="149"/>
      <c r="O17" s="149"/>
      <c r="P17" s="149"/>
      <c r="R17" s="11"/>
      <c r="U17" s="11"/>
    </row>
    <row r="18" spans="2:21" s="58" customFormat="1" ht="5.25" customHeight="1" x14ac:dyDescent="0.25">
      <c r="B18" s="10"/>
      <c r="C18" s="10"/>
      <c r="D18" s="57"/>
      <c r="E18" s="57"/>
      <c r="F18" s="57"/>
      <c r="G18" s="57"/>
      <c r="H18" s="57"/>
      <c r="I18" s="57"/>
      <c r="J18" s="57"/>
      <c r="K18" s="57"/>
      <c r="L18" s="57"/>
      <c r="M18" s="57"/>
      <c r="N18" s="57"/>
      <c r="O18" s="57"/>
      <c r="P18" s="57"/>
      <c r="R18" s="11"/>
      <c r="U18" s="11"/>
    </row>
  </sheetData>
  <mergeCells count="26">
    <mergeCell ref="E13:P14"/>
    <mergeCell ref="B16:C17"/>
    <mergeCell ref="E16:P17"/>
    <mergeCell ref="B13:C14"/>
    <mergeCell ref="B2:C2"/>
    <mergeCell ref="B3:C3"/>
    <mergeCell ref="B4:C4"/>
    <mergeCell ref="M2:P2"/>
    <mergeCell ref="M3:P3"/>
    <mergeCell ref="M4:P4"/>
    <mergeCell ref="D2:J2"/>
    <mergeCell ref="K2:L2"/>
    <mergeCell ref="D3:J3"/>
    <mergeCell ref="K3:L3"/>
    <mergeCell ref="D4:J4"/>
    <mergeCell ref="K4:L4"/>
    <mergeCell ref="D5:J5"/>
    <mergeCell ref="K5:L5"/>
    <mergeCell ref="D11:P11"/>
    <mergeCell ref="D9:P9"/>
    <mergeCell ref="B7:C7"/>
    <mergeCell ref="B11:C11"/>
    <mergeCell ref="B9:C9"/>
    <mergeCell ref="M5:P5"/>
    <mergeCell ref="D7:P7"/>
    <mergeCell ref="B5:C5"/>
  </mergeCells>
  <dataValidations count="1">
    <dataValidation type="whole" allowBlank="1" showInputMessage="1" showErrorMessage="1" sqref="O19:U65477 W19:AC65477 G19:M65477">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4"/>
  <sheetViews>
    <sheetView showGridLines="0" topLeftCell="C1" zoomScale="90" zoomScaleNormal="90" workbookViewId="0">
      <selection activeCell="F16" sqref="F16"/>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8.33203125" style="1" customWidth="1"/>
    <col min="5" max="5" width="17.109375" style="1" customWidth="1"/>
    <col min="6" max="7" width="23.109375" style="1" customWidth="1"/>
    <col min="8" max="8" width="20.33203125" style="1" customWidth="1"/>
    <col min="9" max="9" width="37.6640625" style="1" customWidth="1"/>
    <col min="10" max="10" width="7.6640625" style="1" customWidth="1"/>
    <col min="11" max="11" width="0.6640625" style="1" customWidth="1"/>
    <col min="12" max="12" width="1" style="1" customWidth="1"/>
    <col min="13" max="13" width="1.5546875" style="1" customWidth="1"/>
    <col min="14" max="14" width="1.6640625" style="26" customWidth="1"/>
    <col min="15" max="15" width="20.6640625" style="1" customWidth="1"/>
    <col min="16" max="19" width="7.6640625" style="1" customWidth="1"/>
    <col min="20" max="21" width="5.6640625" style="1" hidden="1" customWidth="1"/>
    <col min="22" max="22" width="10.6640625" style="1" customWidth="1"/>
    <col min="23" max="23" width="20.6640625" style="1" customWidth="1"/>
    <col min="24" max="24" width="9.109375" style="2" customWidth="1"/>
    <col min="25" max="245" width="9.109375" style="1" customWidth="1"/>
    <col min="246" max="16384" width="11.44140625" style="1"/>
  </cols>
  <sheetData>
    <row r="1" spans="2:24" ht="12" thickBot="1" x14ac:dyDescent="0.25"/>
    <row r="2" spans="2:24" s="21" customFormat="1" ht="26.25" customHeight="1" thickBot="1" x14ac:dyDescent="0.25">
      <c r="B2" s="137"/>
      <c r="C2" s="138"/>
      <c r="D2" s="173" t="s">
        <v>124</v>
      </c>
      <c r="E2" s="174"/>
      <c r="F2" s="174"/>
      <c r="G2" s="174"/>
      <c r="H2" s="175"/>
      <c r="I2" s="71" t="str">
        <f>Proyecto!K2</f>
        <v>Codigo: GC-F-015</v>
      </c>
      <c r="J2" s="25"/>
      <c r="K2" s="25"/>
      <c r="L2" s="25"/>
      <c r="M2" s="70"/>
      <c r="N2" s="70"/>
      <c r="T2" s="16"/>
    </row>
    <row r="3" spans="2:24" s="21" customFormat="1" ht="23.25" customHeight="1" thickBot="1" x14ac:dyDescent="0.25">
      <c r="B3" s="133"/>
      <c r="C3" s="134"/>
      <c r="D3" s="173" t="s">
        <v>126</v>
      </c>
      <c r="E3" s="174"/>
      <c r="F3" s="174"/>
      <c r="G3" s="174"/>
      <c r="H3" s="175"/>
      <c r="I3" s="72" t="str">
        <f>Proyecto!K3</f>
        <v>Fecha: 17 de septiembre de 2014</v>
      </c>
      <c r="J3" s="25"/>
      <c r="K3" s="25"/>
      <c r="L3" s="25"/>
      <c r="M3" s="70"/>
      <c r="N3" s="70"/>
      <c r="T3" s="16"/>
    </row>
    <row r="4" spans="2:24" s="21" customFormat="1" ht="24" customHeight="1" thickBot="1" x14ac:dyDescent="0.25">
      <c r="B4" s="133"/>
      <c r="C4" s="134"/>
      <c r="D4" s="173" t="s">
        <v>127</v>
      </c>
      <c r="E4" s="174"/>
      <c r="F4" s="174"/>
      <c r="G4" s="174"/>
      <c r="H4" s="175"/>
      <c r="I4" s="72" t="str">
        <f>Proyecto!K4</f>
        <v>Version 001</v>
      </c>
      <c r="J4" s="25"/>
      <c r="K4" s="25"/>
      <c r="L4" s="25"/>
      <c r="M4" s="70"/>
      <c r="N4" s="70"/>
      <c r="T4" s="16"/>
    </row>
    <row r="5" spans="2:24" s="21" customFormat="1" ht="22.5" customHeight="1" thickBot="1" x14ac:dyDescent="0.25">
      <c r="B5" s="135"/>
      <c r="C5" s="136"/>
      <c r="D5" s="176" t="s">
        <v>129</v>
      </c>
      <c r="E5" s="177"/>
      <c r="F5" s="177"/>
      <c r="G5" s="177"/>
      <c r="H5" s="178"/>
      <c r="I5" s="73" t="s">
        <v>130</v>
      </c>
      <c r="J5" s="25"/>
      <c r="K5" s="25"/>
      <c r="L5" s="25"/>
      <c r="M5" s="70"/>
      <c r="N5" s="70"/>
      <c r="T5" s="16"/>
    </row>
    <row r="6" spans="2:24" ht="5.25" customHeight="1" x14ac:dyDescent="0.2">
      <c r="B6" s="20"/>
      <c r="C6" s="20"/>
      <c r="D6" s="20"/>
      <c r="E6" s="20"/>
      <c r="F6" s="20"/>
      <c r="G6" s="50"/>
      <c r="H6" s="20"/>
      <c r="I6" s="20"/>
    </row>
    <row r="7" spans="2:24" ht="29.25" customHeight="1" x14ac:dyDescent="0.25">
      <c r="B7" s="125" t="s">
        <v>0</v>
      </c>
      <c r="C7" s="125"/>
      <c r="D7" s="163" t="str">
        <f>Proyecto!$E$7</f>
        <v>Eventos y publicaciones</v>
      </c>
      <c r="E7" s="163"/>
      <c r="F7" s="163"/>
      <c r="G7" s="163"/>
      <c r="H7" s="163"/>
      <c r="I7" s="163"/>
      <c r="X7" s="1"/>
    </row>
    <row r="8" spans="2:24" s="21" customFormat="1" ht="10.5" customHeight="1" x14ac:dyDescent="0.25">
      <c r="B8" s="10"/>
      <c r="C8" s="10"/>
      <c r="D8" s="6"/>
      <c r="E8" s="6"/>
      <c r="F8" s="6"/>
      <c r="G8" s="6"/>
      <c r="H8" s="6"/>
      <c r="I8" s="6"/>
      <c r="N8" s="25"/>
    </row>
    <row r="9" spans="2:24" ht="18.75" customHeight="1" x14ac:dyDescent="0.25">
      <c r="B9" s="170" t="s">
        <v>112</v>
      </c>
      <c r="C9" s="170"/>
      <c r="D9" s="170"/>
      <c r="E9" s="170"/>
      <c r="F9" s="170"/>
      <c r="G9" s="170"/>
      <c r="H9" s="170"/>
      <c r="I9" s="170"/>
      <c r="X9" s="1"/>
    </row>
    <row r="10" spans="2:24" ht="28.5" customHeight="1" x14ac:dyDescent="0.25">
      <c r="B10" s="168" t="s">
        <v>28</v>
      </c>
      <c r="C10" s="168"/>
      <c r="D10" s="169" t="s">
        <v>192</v>
      </c>
      <c r="E10" s="169"/>
      <c r="F10" s="169"/>
      <c r="G10" s="169"/>
      <c r="H10" s="169"/>
      <c r="I10" s="169"/>
      <c r="X10" s="1"/>
    </row>
    <row r="11" spans="2:24" ht="22.5" customHeight="1" x14ac:dyDescent="0.25">
      <c r="B11" s="168" t="s">
        <v>1</v>
      </c>
      <c r="C11" s="168"/>
      <c r="D11" s="168" t="s">
        <v>2</v>
      </c>
      <c r="E11" s="168"/>
      <c r="F11" s="35" t="s">
        <v>3</v>
      </c>
      <c r="G11" s="51" t="s">
        <v>110</v>
      </c>
      <c r="H11" s="51" t="s">
        <v>4</v>
      </c>
      <c r="I11" s="51" t="s">
        <v>111</v>
      </c>
      <c r="X11" s="1"/>
    </row>
    <row r="12" spans="2:24" ht="25.5" customHeight="1" x14ac:dyDescent="0.25">
      <c r="B12" s="169" t="s">
        <v>53</v>
      </c>
      <c r="C12" s="169"/>
      <c r="D12" s="169" t="s">
        <v>181</v>
      </c>
      <c r="E12" s="169"/>
      <c r="F12" s="32">
        <v>7</v>
      </c>
      <c r="G12" s="52" t="s">
        <v>120</v>
      </c>
      <c r="H12" s="52" t="s">
        <v>54</v>
      </c>
      <c r="I12" s="52" t="s">
        <v>137</v>
      </c>
      <c r="X12" s="1"/>
    </row>
    <row r="13" spans="2:24" ht="25.5" customHeight="1" x14ac:dyDescent="0.25">
      <c r="B13" s="171" t="s">
        <v>53</v>
      </c>
      <c r="C13" s="172"/>
      <c r="D13" s="169" t="s">
        <v>177</v>
      </c>
      <c r="E13" s="169"/>
      <c r="F13" s="112">
        <v>3</v>
      </c>
      <c r="G13" s="112" t="s">
        <v>120</v>
      </c>
      <c r="H13" s="112" t="s">
        <v>54</v>
      </c>
      <c r="I13" s="112" t="s">
        <v>137</v>
      </c>
      <c r="X13" s="1"/>
    </row>
    <row r="14" spans="2:24" ht="24.75" customHeight="1" x14ac:dyDescent="0.25">
      <c r="B14" s="168" t="s">
        <v>5</v>
      </c>
      <c r="C14" s="168"/>
      <c r="D14" s="169" t="s">
        <v>133</v>
      </c>
      <c r="E14" s="169"/>
      <c r="F14" s="169"/>
      <c r="G14" s="169"/>
      <c r="H14" s="169"/>
      <c r="I14" s="169"/>
      <c r="X14" s="1"/>
    </row>
  </sheetData>
  <mergeCells count="21">
    <mergeCell ref="D2:H2"/>
    <mergeCell ref="D3:H3"/>
    <mergeCell ref="D4:H4"/>
    <mergeCell ref="D5:H5"/>
    <mergeCell ref="B2:C2"/>
    <mergeCell ref="B4:C4"/>
    <mergeCell ref="B5:C5"/>
    <mergeCell ref="B3:C3"/>
    <mergeCell ref="B7:C7"/>
    <mergeCell ref="D7:I7"/>
    <mergeCell ref="B14:C14"/>
    <mergeCell ref="D14:I14"/>
    <mergeCell ref="B12:C12"/>
    <mergeCell ref="D12:E12"/>
    <mergeCell ref="B9:I9"/>
    <mergeCell ref="B11:C11"/>
    <mergeCell ref="D11:E11"/>
    <mergeCell ref="B10:C10"/>
    <mergeCell ref="D10:I10"/>
    <mergeCell ref="B13:C13"/>
    <mergeCell ref="D13:E13"/>
  </mergeCells>
  <dataValidations count="1">
    <dataValidation type="whole" allowBlank="1" showInputMessage="1" showErrorMessage="1" sqref="P15:V65494 J15:N65494 H15:H65494">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H12:H13</xm:sqref>
        </x14:dataValidation>
        <x14:dataValidation type="list" allowBlank="1" showInputMessage="1" showErrorMessage="1">
          <x14:formula1>
            <xm:f>'No tocar'!$C$5:$C$7</xm:f>
          </x14:formula1>
          <xm:sqref>B12:B13 C12</xm:sqref>
        </x14:dataValidation>
        <x14:dataValidation type="list" allowBlank="1" showInputMessage="1" showErrorMessage="1">
          <x14:formula1>
            <xm:f>'No tocar'!$Q$5:$Q$12</xm:f>
          </x14:formula1>
          <xm:sqref>G12:G13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5"/>
  <sheetViews>
    <sheetView showGridLines="0" tabSelected="1" topLeftCell="A11" zoomScale="90" zoomScaleNormal="90" workbookViewId="0">
      <selection activeCell="C15" sqref="C15:C21"/>
    </sheetView>
  </sheetViews>
  <sheetFormatPr baseColWidth="10" defaultColWidth="11.44140625" defaultRowHeight="11.4" x14ac:dyDescent="0.2"/>
  <cols>
    <col min="1" max="1" width="2.44140625" style="1" customWidth="1"/>
    <col min="2" max="2" width="34.33203125" style="1" customWidth="1"/>
    <col min="3" max="4" width="39.44140625" style="1" customWidth="1"/>
    <col min="5" max="5" width="8.88671875" style="1" customWidth="1"/>
    <col min="6" max="6" width="5.6640625" style="1" customWidth="1"/>
    <col min="7" max="7" width="49.88671875" style="1" customWidth="1"/>
    <col min="8" max="8" width="7.6640625" style="1" customWidth="1"/>
    <col min="9" max="9" width="0.6640625" style="7" customWidth="1"/>
    <col min="10" max="10" width="1" style="1" customWidth="1"/>
    <col min="11" max="11" width="1.5546875" style="1" customWidth="1"/>
    <col min="12" max="12" width="1.109375" style="7" customWidth="1"/>
    <col min="13" max="13" width="20.6640625" style="1" customWidth="1"/>
    <col min="14" max="17" width="7.6640625" style="1" customWidth="1"/>
    <col min="18" max="19" width="5.6640625" style="1" hidden="1" customWidth="1"/>
    <col min="20" max="20" width="10.6640625" style="1" customWidth="1"/>
    <col min="21" max="21" width="20.6640625" style="1" customWidth="1"/>
    <col min="22" max="22" width="9.109375" style="2" customWidth="1"/>
    <col min="23" max="243" width="9.109375" style="1" customWidth="1"/>
    <col min="244" max="16384" width="11.44140625" style="1"/>
  </cols>
  <sheetData>
    <row r="1" spans="2:22" ht="12" thickBot="1" x14ac:dyDescent="0.25"/>
    <row r="2" spans="2:22" s="12" customFormat="1" ht="26.25" customHeight="1" thickBot="1" x14ac:dyDescent="0.25">
      <c r="B2" s="74"/>
      <c r="C2" s="176" t="s">
        <v>124</v>
      </c>
      <c r="D2" s="177"/>
      <c r="E2" s="177"/>
      <c r="F2" s="178"/>
      <c r="G2" s="71" t="str">
        <f>Proyecto!K2</f>
        <v>Codigo: GC-F-015</v>
      </c>
      <c r="H2" s="11"/>
      <c r="I2" s="11"/>
      <c r="J2" s="15"/>
      <c r="T2" s="16"/>
    </row>
    <row r="3" spans="2:22" s="12" customFormat="1" ht="23.25" customHeight="1" thickBot="1" x14ac:dyDescent="0.25">
      <c r="B3" s="75"/>
      <c r="C3" s="176" t="s">
        <v>126</v>
      </c>
      <c r="D3" s="177"/>
      <c r="E3" s="177"/>
      <c r="F3" s="178"/>
      <c r="G3" s="72" t="str">
        <f>Proyecto!K3</f>
        <v>Fecha: 17 de septiembre de 2014</v>
      </c>
      <c r="H3" s="11"/>
      <c r="I3" s="11"/>
      <c r="J3" s="15"/>
      <c r="T3" s="16"/>
    </row>
    <row r="4" spans="2:22" s="12" customFormat="1" ht="24" customHeight="1" thickBot="1" x14ac:dyDescent="0.25">
      <c r="B4" s="75"/>
      <c r="C4" s="176" t="s">
        <v>127</v>
      </c>
      <c r="D4" s="177"/>
      <c r="E4" s="177"/>
      <c r="F4" s="178"/>
      <c r="G4" s="72" t="str">
        <f>Proyecto!K4</f>
        <v>Version 001</v>
      </c>
      <c r="J4" s="15"/>
      <c r="T4" s="16"/>
    </row>
    <row r="5" spans="2:22" s="12" customFormat="1" ht="22.5" customHeight="1" thickBot="1" x14ac:dyDescent="0.25">
      <c r="B5" s="76"/>
      <c r="C5" s="176" t="s">
        <v>129</v>
      </c>
      <c r="D5" s="177"/>
      <c r="E5" s="177"/>
      <c r="F5" s="178"/>
      <c r="G5" s="73" t="s">
        <v>130</v>
      </c>
      <c r="J5" s="11"/>
      <c r="T5" s="16"/>
    </row>
    <row r="6" spans="2:22" ht="5.25" customHeight="1" x14ac:dyDescent="0.2">
      <c r="B6" s="5"/>
      <c r="C6" s="20"/>
      <c r="D6" s="5"/>
      <c r="E6" s="5"/>
      <c r="F6" s="5"/>
      <c r="G6" s="5"/>
    </row>
    <row r="7" spans="2:22" ht="29.25" customHeight="1" x14ac:dyDescent="0.25">
      <c r="B7" s="41" t="s">
        <v>0</v>
      </c>
      <c r="C7" s="163" t="str">
        <f>Proyecto!$E$7</f>
        <v>Eventos y publicaciones</v>
      </c>
      <c r="D7" s="163"/>
      <c r="E7" s="163"/>
      <c r="F7" s="163"/>
      <c r="G7" s="163"/>
      <c r="V7" s="1"/>
    </row>
    <row r="9" spans="2:22" ht="18" customHeight="1" x14ac:dyDescent="0.2">
      <c r="B9" s="170" t="s">
        <v>44</v>
      </c>
      <c r="C9" s="170"/>
      <c r="D9" s="170"/>
      <c r="E9" s="170"/>
      <c r="F9" s="170"/>
      <c r="G9" s="170"/>
    </row>
    <row r="10" spans="2:22" customFormat="1" ht="15" customHeight="1" x14ac:dyDescent="0.25"/>
    <row r="11" spans="2:22" ht="20.25" customHeight="1" x14ac:dyDescent="0.2">
      <c r="B11" s="35" t="s">
        <v>75</v>
      </c>
      <c r="C11" s="35" t="s">
        <v>6</v>
      </c>
      <c r="D11" s="35" t="s">
        <v>14</v>
      </c>
      <c r="E11" s="35" t="s">
        <v>43</v>
      </c>
      <c r="F11" s="170" t="s">
        <v>15</v>
      </c>
      <c r="G11" s="170"/>
    </row>
    <row r="12" spans="2:22" ht="57" x14ac:dyDescent="0.2">
      <c r="B12" s="34" t="s">
        <v>61</v>
      </c>
      <c r="C12" s="34" t="s">
        <v>139</v>
      </c>
      <c r="D12" s="33" t="s">
        <v>64</v>
      </c>
      <c r="E12" s="22" t="s">
        <v>96</v>
      </c>
      <c r="F12" s="179" t="s">
        <v>134</v>
      </c>
      <c r="G12" s="179"/>
    </row>
    <row r="13" spans="2:22" ht="125.4" x14ac:dyDescent="0.2">
      <c r="B13" s="34" t="s">
        <v>62</v>
      </c>
      <c r="C13" s="34" t="s">
        <v>140</v>
      </c>
      <c r="D13" s="33" t="s">
        <v>65</v>
      </c>
      <c r="E13" s="22" t="s">
        <v>96</v>
      </c>
      <c r="F13" s="179" t="s">
        <v>134</v>
      </c>
      <c r="G13" s="179"/>
    </row>
    <row r="14" spans="2:22" ht="57" x14ac:dyDescent="0.2">
      <c r="B14" s="34" t="s">
        <v>63</v>
      </c>
      <c r="C14" s="98" t="s">
        <v>155</v>
      </c>
      <c r="D14" s="33" t="s">
        <v>142</v>
      </c>
      <c r="E14" s="22" t="s">
        <v>96</v>
      </c>
      <c r="F14" s="179" t="s">
        <v>134</v>
      </c>
      <c r="G14" s="179"/>
    </row>
    <row r="15" spans="2:22" x14ac:dyDescent="0.2">
      <c r="B15" s="18"/>
    </row>
  </sheetData>
  <mergeCells count="10">
    <mergeCell ref="F12:G12"/>
    <mergeCell ref="F13:G13"/>
    <mergeCell ref="F14:G14"/>
    <mergeCell ref="C2:F2"/>
    <mergeCell ref="C3:F3"/>
    <mergeCell ref="C4:F4"/>
    <mergeCell ref="C5:F5"/>
    <mergeCell ref="F11:G11"/>
    <mergeCell ref="C7:G7"/>
    <mergeCell ref="B9:G9"/>
  </mergeCells>
  <dataValidations count="1">
    <dataValidation type="whole" allowBlank="1" showInputMessage="1" showErrorMessage="1" sqref="E8:G8 E16:L65485 E15:G15 H8:L15 N8:T65485">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B12:B14</xm:sqref>
        </x14:dataValidation>
        <x14:dataValidation type="list" allowBlank="1" showInputMessage="1" showErrorMessage="1">
          <x14:formula1>
            <xm:f>'No tocar'!$I$5:$I$6</xm:f>
          </x14:formula1>
          <xm:sqref>E12:E14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16"/>
  <sheetViews>
    <sheetView topLeftCell="A10" zoomScale="115" zoomScaleNormal="115" workbookViewId="0">
      <selection activeCell="B17" sqref="B17:B22"/>
    </sheetView>
  </sheetViews>
  <sheetFormatPr baseColWidth="10" defaultColWidth="11.44140625" defaultRowHeight="13.2" x14ac:dyDescent="0.25"/>
  <cols>
    <col min="1" max="1" width="5" style="77" customWidth="1"/>
    <col min="2" max="2" width="30.33203125" style="77" customWidth="1"/>
    <col min="3" max="3" width="25" style="77" customWidth="1"/>
    <col min="4" max="4" width="11.44140625" style="77"/>
    <col min="5" max="5" width="33" style="77" customWidth="1"/>
    <col min="6" max="6" width="20.6640625" style="77" customWidth="1"/>
    <col min="7" max="7" width="25.5546875" style="77" customWidth="1"/>
    <col min="8" max="8" width="15" style="77" customWidth="1"/>
    <col min="9" max="16384" width="11.44140625" style="77"/>
  </cols>
  <sheetData>
    <row r="1" spans="2:8" ht="13.8" thickBot="1" x14ac:dyDescent="0.3"/>
    <row r="2" spans="2:8" ht="18" customHeight="1" thickBot="1" x14ac:dyDescent="0.3">
      <c r="B2" s="81"/>
      <c r="C2" s="191" t="s">
        <v>124</v>
      </c>
      <c r="D2" s="192"/>
      <c r="E2" s="192"/>
      <c r="F2" s="192"/>
      <c r="G2" s="185" t="str">
        <f>Proyecto!K2</f>
        <v>Codigo: GC-F-015</v>
      </c>
      <c r="H2" s="186"/>
    </row>
    <row r="3" spans="2:8" ht="19.5" customHeight="1" thickBot="1" x14ac:dyDescent="0.3">
      <c r="B3" s="83"/>
      <c r="C3" s="191" t="s">
        <v>126</v>
      </c>
      <c r="D3" s="192"/>
      <c r="E3" s="192"/>
      <c r="F3" s="192"/>
      <c r="G3" s="187" t="str">
        <f>Proyecto!K3</f>
        <v>Fecha: 17 de septiembre de 2014</v>
      </c>
      <c r="H3" s="188"/>
    </row>
    <row r="4" spans="2:8" ht="19.5" customHeight="1" thickBot="1" x14ac:dyDescent="0.3">
      <c r="B4" s="83"/>
      <c r="C4" s="191" t="s">
        <v>127</v>
      </c>
      <c r="D4" s="192"/>
      <c r="E4" s="192"/>
      <c r="F4" s="192"/>
      <c r="G4" s="189" t="str">
        <f>Proyecto!K4</f>
        <v>Version 001</v>
      </c>
      <c r="H4" s="190"/>
    </row>
    <row r="5" spans="2:8" ht="21.75" customHeight="1" thickBot="1" x14ac:dyDescent="0.3">
      <c r="B5" s="85"/>
      <c r="C5" s="191" t="s">
        <v>129</v>
      </c>
      <c r="D5" s="192"/>
      <c r="E5" s="192"/>
      <c r="F5" s="192"/>
      <c r="G5" s="187" t="s">
        <v>130</v>
      </c>
      <c r="H5" s="188"/>
    </row>
    <row r="6" spans="2:8" ht="21" customHeight="1" x14ac:dyDescent="0.25"/>
    <row r="7" spans="2:8" ht="22.5" customHeight="1" x14ac:dyDescent="0.25">
      <c r="B7" s="180" t="s">
        <v>77</v>
      </c>
      <c r="C7" s="181"/>
      <c r="D7" s="181"/>
      <c r="E7" s="181"/>
      <c r="F7" s="181"/>
      <c r="G7" s="181"/>
      <c r="H7" s="181"/>
    </row>
    <row r="8" spans="2:8" ht="45" customHeight="1" x14ac:dyDescent="0.25">
      <c r="B8" s="182"/>
      <c r="C8" s="182"/>
      <c r="D8" s="182"/>
      <c r="E8" s="182"/>
      <c r="F8" s="182"/>
      <c r="G8" s="182"/>
      <c r="H8" s="182"/>
    </row>
    <row r="9" spans="2:8" x14ac:dyDescent="0.25">
      <c r="B9" s="78"/>
    </row>
    <row r="11" spans="2:8" ht="22.5" customHeight="1" x14ac:dyDescent="0.25">
      <c r="B11" s="183" t="s">
        <v>74</v>
      </c>
      <c r="C11" s="184"/>
      <c r="E11" s="180" t="s">
        <v>76</v>
      </c>
      <c r="F11" s="181"/>
      <c r="G11" s="181"/>
      <c r="H11" s="181"/>
    </row>
    <row r="13" spans="2:8" ht="20.25" customHeight="1" x14ac:dyDescent="0.25">
      <c r="B13" s="42" t="s">
        <v>6</v>
      </c>
      <c r="C13" s="42" t="s">
        <v>75</v>
      </c>
      <c r="D13" s="79"/>
      <c r="E13" s="42" t="s">
        <v>6</v>
      </c>
      <c r="F13" s="42" t="s">
        <v>75</v>
      </c>
      <c r="G13" s="42" t="s">
        <v>73</v>
      </c>
      <c r="H13" s="42" t="s">
        <v>91</v>
      </c>
    </row>
    <row r="14" spans="2:8" ht="29.25" customHeight="1" x14ac:dyDescent="0.25">
      <c r="B14" s="105" t="s">
        <v>144</v>
      </c>
      <c r="C14" s="105" t="s">
        <v>61</v>
      </c>
      <c r="E14" s="80" t="s">
        <v>193</v>
      </c>
      <c r="F14" s="80"/>
      <c r="G14" s="80"/>
      <c r="H14" s="80"/>
    </row>
    <row r="15" spans="2:8" ht="29.25" customHeight="1" x14ac:dyDescent="0.25">
      <c r="B15" s="105" t="s">
        <v>145</v>
      </c>
      <c r="C15" s="99" t="s">
        <v>62</v>
      </c>
      <c r="E15" s="80"/>
      <c r="F15" s="80"/>
      <c r="G15" s="80"/>
      <c r="H15" s="80"/>
    </row>
    <row r="16" spans="2:8" ht="21.9" customHeight="1" x14ac:dyDescent="0.25">
      <c r="B16" s="105" t="s">
        <v>141</v>
      </c>
      <c r="C16" s="105" t="s">
        <v>143</v>
      </c>
      <c r="E16" s="80"/>
      <c r="F16" s="80"/>
      <c r="G16" s="80"/>
      <c r="H16" s="80"/>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E25" sqref="E25"/>
    </sheetView>
  </sheetViews>
  <sheetFormatPr baseColWidth="10" defaultColWidth="11.44140625" defaultRowHeight="11.4" x14ac:dyDescent="0.2"/>
  <cols>
    <col min="1" max="1" width="2.44140625" style="1" customWidth="1"/>
    <col min="2" max="2" width="37.109375" style="1" customWidth="1"/>
    <col min="3" max="3" width="39.44140625" style="1" customWidth="1"/>
    <col min="4" max="4" width="8.88671875" style="1" customWidth="1"/>
    <col min="5" max="5" width="5.6640625" style="1" customWidth="1"/>
    <col min="6" max="6" width="39.6640625" style="1" customWidth="1"/>
    <col min="7" max="7" width="7.6640625" style="1" customWidth="1"/>
    <col min="8" max="8" width="0.6640625" style="7" customWidth="1"/>
    <col min="9" max="9" width="1" style="1" customWidth="1"/>
    <col min="10" max="10" width="1.5546875" style="1" customWidth="1"/>
    <col min="11" max="11" width="1.109375" style="7" customWidth="1"/>
    <col min="12" max="12" width="16.6640625" style="1" customWidth="1"/>
    <col min="13" max="16" width="7.6640625" style="1" customWidth="1"/>
    <col min="17" max="18" width="5.6640625" style="1" hidden="1" customWidth="1"/>
    <col min="19" max="19" width="10.6640625" style="1" customWidth="1"/>
    <col min="20" max="20" width="20.6640625" style="1" customWidth="1"/>
    <col min="21" max="21" width="9.109375" style="2" customWidth="1"/>
    <col min="22" max="242" width="9.109375" style="1" customWidth="1"/>
    <col min="243" max="16384" width="11.44140625" style="1"/>
  </cols>
  <sheetData>
    <row r="1" spans="1:21" ht="12" thickBot="1" x14ac:dyDescent="0.25"/>
    <row r="2" spans="1:21" s="18" customFormat="1" ht="26.25" customHeight="1" thickBot="1" x14ac:dyDescent="0.25">
      <c r="B2" s="81"/>
      <c r="C2" s="191" t="s">
        <v>124</v>
      </c>
      <c r="D2" s="192"/>
      <c r="E2" s="192"/>
      <c r="F2" s="192"/>
      <c r="G2" s="185" t="str">
        <f>Proyecto!K2</f>
        <v>Codigo: GC-F-015</v>
      </c>
      <c r="H2" s="193"/>
      <c r="I2" s="193"/>
      <c r="J2" s="193"/>
      <c r="K2" s="193"/>
      <c r="L2" s="186"/>
      <c r="U2" s="16"/>
    </row>
    <row r="3" spans="1:21" s="18" customFormat="1" ht="23.25" customHeight="1" thickBot="1" x14ac:dyDescent="0.25">
      <c r="B3" s="83"/>
      <c r="C3" s="191" t="s">
        <v>126</v>
      </c>
      <c r="D3" s="192"/>
      <c r="E3" s="192"/>
      <c r="F3" s="192"/>
      <c r="G3" s="187" t="str">
        <f>Proyecto!K3</f>
        <v>Fecha: 17 de septiembre de 2014</v>
      </c>
      <c r="H3" s="194"/>
      <c r="I3" s="194"/>
      <c r="J3" s="194"/>
      <c r="K3" s="194"/>
      <c r="L3" s="188"/>
      <c r="U3" s="16"/>
    </row>
    <row r="4" spans="1:21" s="18" customFormat="1" ht="24" customHeight="1" thickBot="1" x14ac:dyDescent="0.25">
      <c r="B4" s="83"/>
      <c r="C4" s="191" t="s">
        <v>127</v>
      </c>
      <c r="D4" s="192"/>
      <c r="E4" s="192"/>
      <c r="F4" s="192"/>
      <c r="G4" s="189" t="str">
        <f>Proyecto!K4</f>
        <v>Version 001</v>
      </c>
      <c r="H4" s="195"/>
      <c r="I4" s="195"/>
      <c r="J4" s="195"/>
      <c r="K4" s="195"/>
      <c r="L4" s="190"/>
      <c r="U4" s="16"/>
    </row>
    <row r="5" spans="1:21" s="18" customFormat="1" ht="22.5" customHeight="1" thickBot="1" x14ac:dyDescent="0.25">
      <c r="B5" s="85"/>
      <c r="C5" s="191" t="s">
        <v>129</v>
      </c>
      <c r="D5" s="192"/>
      <c r="E5" s="192"/>
      <c r="F5" s="192"/>
      <c r="G5" s="187" t="s">
        <v>130</v>
      </c>
      <c r="H5" s="194"/>
      <c r="I5" s="194"/>
      <c r="J5" s="194"/>
      <c r="K5" s="194"/>
      <c r="L5" s="188"/>
      <c r="U5" s="16"/>
    </row>
    <row r="6" spans="1:21" ht="5.25" customHeight="1" x14ac:dyDescent="0.2">
      <c r="A6" s="7" t="str">
        <f>Proyecto!$E$7</f>
        <v>Eventos y publicaciones</v>
      </c>
      <c r="B6" s="17"/>
      <c r="C6" s="17"/>
      <c r="D6" s="17"/>
      <c r="E6" s="17"/>
      <c r="F6" s="17"/>
    </row>
    <row r="7" spans="1:21" ht="29.25" customHeight="1" x14ac:dyDescent="0.25">
      <c r="B7" s="41" t="s">
        <v>0</v>
      </c>
      <c r="C7" s="163" t="str">
        <f>Proyecto!$E$7</f>
        <v>Eventos y publicaciones</v>
      </c>
      <c r="D7" s="163"/>
      <c r="E7" s="163"/>
      <c r="F7" s="163"/>
      <c r="U7" s="1"/>
    </row>
    <row r="8" spans="1:21" x14ac:dyDescent="0.2">
      <c r="B8" s="18"/>
    </row>
    <row r="10" spans="1:21" ht="18" customHeight="1" x14ac:dyDescent="0.2">
      <c r="B10" s="41" t="s">
        <v>88</v>
      </c>
      <c r="C10" s="24" t="s">
        <v>87</v>
      </c>
    </row>
    <row r="11" spans="1:21" ht="6" customHeight="1" x14ac:dyDescent="0.2"/>
    <row r="12" spans="1:21" ht="18" customHeight="1" x14ac:dyDescent="0.2">
      <c r="B12" s="41" t="s">
        <v>48</v>
      </c>
      <c r="C12" s="24" t="s">
        <v>191</v>
      </c>
    </row>
    <row r="13" spans="1:21" ht="6" customHeight="1" x14ac:dyDescent="0.2"/>
    <row r="14" spans="1:21" ht="18" customHeight="1" x14ac:dyDescent="0.2">
      <c r="B14" s="41" t="s">
        <v>49</v>
      </c>
      <c r="C14" s="24" t="s">
        <v>194</v>
      </c>
    </row>
    <row r="15" spans="1:21" ht="6" customHeight="1" x14ac:dyDescent="0.2"/>
    <row r="16" spans="1:21" ht="18" customHeight="1" x14ac:dyDescent="0.2">
      <c r="B16" s="41" t="s">
        <v>45</v>
      </c>
      <c r="C16" s="23">
        <v>352601484</v>
      </c>
    </row>
    <row r="17" spans="2:3" ht="6" customHeight="1" x14ac:dyDescent="0.2"/>
    <row r="18" spans="2:3" ht="18" customHeight="1" x14ac:dyDescent="0.2">
      <c r="B18" s="41" t="s">
        <v>46</v>
      </c>
      <c r="C18" s="23">
        <v>352601484</v>
      </c>
    </row>
    <row r="19" spans="2:3" ht="6" customHeight="1" x14ac:dyDescent="0.2"/>
    <row r="20" spans="2:3" ht="18" customHeight="1" x14ac:dyDescent="0.2">
      <c r="B20" s="41" t="s">
        <v>47</v>
      </c>
      <c r="C20" s="23">
        <v>352601484</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13"/>
  <sheetViews>
    <sheetView showGridLines="0" topLeftCell="A4" zoomScale="90" zoomScaleNormal="90" workbookViewId="0">
      <selection activeCell="B14" sqref="B14:C22"/>
    </sheetView>
  </sheetViews>
  <sheetFormatPr baseColWidth="10" defaultColWidth="11.44140625" defaultRowHeight="11.4" x14ac:dyDescent="0.2"/>
  <cols>
    <col min="1" max="1" width="2.44140625" style="1" customWidth="1"/>
    <col min="2" max="2" width="14.5546875" style="1" customWidth="1"/>
    <col min="3" max="3" width="24.109375" style="1" customWidth="1"/>
    <col min="4" max="4" width="33" style="1" customWidth="1"/>
    <col min="5" max="5" width="17.109375" style="1" customWidth="1"/>
    <col min="6" max="6" width="20.88671875" style="1" customWidth="1"/>
    <col min="7" max="7" width="17.44140625" style="1" bestFit="1" customWidth="1"/>
    <col min="8" max="8" width="31.109375" style="1" customWidth="1"/>
    <col min="9" max="11" width="7.6640625" style="1" customWidth="1"/>
    <col min="12" max="13" width="5.6640625" style="1" hidden="1" customWidth="1"/>
    <col min="14" max="14" width="10.6640625" style="1" customWidth="1"/>
    <col min="15" max="15" width="20.6640625" style="1" customWidth="1"/>
    <col min="16" max="16" width="9.109375" style="2" customWidth="1"/>
    <col min="17" max="237" width="9.109375" style="1" customWidth="1"/>
    <col min="238" max="16384" width="11.44140625" style="1"/>
  </cols>
  <sheetData>
    <row r="1" spans="2:16" ht="12" thickBot="1" x14ac:dyDescent="0.25"/>
    <row r="2" spans="2:16" s="12" customFormat="1" ht="26.25" customHeight="1" thickBot="1" x14ac:dyDescent="0.25">
      <c r="B2" s="205"/>
      <c r="C2" s="206"/>
      <c r="D2" s="196" t="s">
        <v>124</v>
      </c>
      <c r="E2" s="197"/>
      <c r="F2" s="197"/>
      <c r="G2" s="198"/>
      <c r="H2" s="82" t="str">
        <f>Proyecto!K2</f>
        <v>Codigo: GC-F-015</v>
      </c>
      <c r="P2" s="16"/>
    </row>
    <row r="3" spans="2:16" s="12" customFormat="1" ht="23.25" customHeight="1" thickBot="1" x14ac:dyDescent="0.25">
      <c r="B3" s="207"/>
      <c r="C3" s="208"/>
      <c r="D3" s="199" t="s">
        <v>126</v>
      </c>
      <c r="E3" s="200"/>
      <c r="F3" s="200"/>
      <c r="G3" s="201"/>
      <c r="H3" s="86" t="str">
        <f>Proyecto!K3</f>
        <v>Fecha: 17 de septiembre de 2014</v>
      </c>
      <c r="P3" s="16"/>
    </row>
    <row r="4" spans="2:16" s="12" customFormat="1" ht="24" customHeight="1" thickBot="1" x14ac:dyDescent="0.25">
      <c r="B4" s="207"/>
      <c r="C4" s="208"/>
      <c r="D4" s="202" t="s">
        <v>127</v>
      </c>
      <c r="E4" s="203"/>
      <c r="F4" s="203"/>
      <c r="G4" s="204"/>
      <c r="H4" s="84" t="str">
        <f>Proyecto!K4</f>
        <v>Version 001</v>
      </c>
      <c r="P4" s="16"/>
    </row>
    <row r="5" spans="2:16" s="12" customFormat="1" ht="22.5" customHeight="1" thickBot="1" x14ac:dyDescent="0.25">
      <c r="B5" s="209"/>
      <c r="C5" s="210"/>
      <c r="D5" s="199" t="s">
        <v>129</v>
      </c>
      <c r="E5" s="200"/>
      <c r="F5" s="200"/>
      <c r="G5" s="201"/>
      <c r="H5" s="86" t="s">
        <v>130</v>
      </c>
      <c r="P5" s="16"/>
    </row>
    <row r="6" spans="2:16" ht="5.25" customHeight="1" x14ac:dyDescent="0.2">
      <c r="B6" s="5"/>
      <c r="C6" s="5"/>
      <c r="D6" s="5"/>
      <c r="E6" s="5"/>
      <c r="F6" s="20"/>
      <c r="G6" s="5"/>
      <c r="H6" s="5"/>
    </row>
    <row r="7" spans="2:16" ht="29.25" customHeight="1" x14ac:dyDescent="0.25">
      <c r="B7" s="125" t="s">
        <v>0</v>
      </c>
      <c r="C7" s="125"/>
      <c r="D7" s="163" t="str">
        <f>Proyecto!$E$7</f>
        <v>Eventos y publicaciones</v>
      </c>
      <c r="E7" s="163"/>
      <c r="F7" s="163"/>
      <c r="G7" s="163"/>
      <c r="H7" s="163"/>
      <c r="P7" s="1"/>
    </row>
    <row r="8" spans="2:16" customFormat="1" ht="19.5" customHeight="1" x14ac:dyDescent="0.25"/>
    <row r="9" spans="2:16" ht="30" customHeight="1" x14ac:dyDescent="0.2">
      <c r="B9" s="211" t="s">
        <v>38</v>
      </c>
      <c r="C9" s="212"/>
      <c r="D9" s="212"/>
      <c r="E9" s="212"/>
      <c r="F9" s="212"/>
      <c r="G9" s="212"/>
      <c r="H9" s="212"/>
    </row>
    <row r="10" spans="2:16" ht="9.75" customHeight="1" x14ac:dyDescent="0.25">
      <c r="B10" s="208"/>
      <c r="C10" s="208"/>
      <c r="D10" s="208"/>
      <c r="E10" s="208"/>
      <c r="F10" s="208"/>
      <c r="G10" s="208"/>
      <c r="H10" s="208"/>
      <c r="P10" s="1"/>
    </row>
    <row r="11" spans="2:16" ht="25.5" customHeight="1" x14ac:dyDescent="0.25">
      <c r="B11" s="168" t="s">
        <v>6</v>
      </c>
      <c r="C11" s="168"/>
      <c r="D11" s="35" t="s">
        <v>7</v>
      </c>
      <c r="E11" s="37" t="s">
        <v>71</v>
      </c>
      <c r="F11" s="35" t="s">
        <v>11</v>
      </c>
      <c r="G11" s="35" t="s">
        <v>98</v>
      </c>
      <c r="H11" s="35" t="s">
        <v>8</v>
      </c>
      <c r="P11" s="1"/>
    </row>
    <row r="12" spans="2:16" ht="21.9" customHeight="1" x14ac:dyDescent="0.25">
      <c r="B12" s="149" t="s">
        <v>135</v>
      </c>
      <c r="C12" s="149"/>
      <c r="D12" s="38" t="s">
        <v>134</v>
      </c>
      <c r="E12" s="39">
        <v>2201000</v>
      </c>
      <c r="F12" s="39" t="s">
        <v>134</v>
      </c>
      <c r="G12" s="56" t="s">
        <v>96</v>
      </c>
      <c r="H12" s="32" t="s">
        <v>68</v>
      </c>
      <c r="P12" s="1"/>
    </row>
    <row r="13" spans="2:16" ht="21.9" customHeight="1" x14ac:dyDescent="0.25">
      <c r="B13" s="149" t="s">
        <v>146</v>
      </c>
      <c r="C13" s="149"/>
      <c r="D13" s="38" t="s">
        <v>134</v>
      </c>
      <c r="E13" s="38" t="s">
        <v>134</v>
      </c>
      <c r="F13" s="38" t="s">
        <v>134</v>
      </c>
      <c r="G13" s="102" t="s">
        <v>97</v>
      </c>
      <c r="H13" s="102" t="s">
        <v>68</v>
      </c>
      <c r="P13" s="1"/>
    </row>
  </sheetData>
  <mergeCells count="12">
    <mergeCell ref="B13:C13"/>
    <mergeCell ref="B7:C7"/>
    <mergeCell ref="D7:H7"/>
    <mergeCell ref="B9:H9"/>
    <mergeCell ref="B11:C11"/>
    <mergeCell ref="B12:C12"/>
    <mergeCell ref="B10:H10"/>
    <mergeCell ref="D2:G2"/>
    <mergeCell ref="D3:G3"/>
    <mergeCell ref="D4:G4"/>
    <mergeCell ref="D5:G5"/>
    <mergeCell ref="B2:C5"/>
  </mergeCells>
  <conditionalFormatting sqref="D11:D12">
    <cfRule type="cellIs" dxfId="17" priority="22" stopIfTrue="1" operator="equal">
      <formula>"Alto"</formula>
    </cfRule>
    <cfRule type="cellIs" dxfId="16" priority="23" stopIfTrue="1" operator="equal">
      <formula>"Medio"</formula>
    </cfRule>
    <cfRule type="cellIs" dxfId="15" priority="24" stopIfTrue="1" operator="equal">
      <formula>"Bajo"</formula>
    </cfRule>
  </conditionalFormatting>
  <conditionalFormatting sqref="F13">
    <cfRule type="cellIs" dxfId="14" priority="1" stopIfTrue="1" operator="equal">
      <formula>"Alto"</formula>
    </cfRule>
    <cfRule type="cellIs" dxfId="13" priority="2" stopIfTrue="1" operator="equal">
      <formula>"Medio"</formula>
    </cfRule>
    <cfRule type="cellIs" dxfId="12" priority="3" stopIfTrue="1" operator="equal">
      <formula>"Bajo"</formula>
    </cfRule>
  </conditionalFormatting>
  <conditionalFormatting sqref="D13">
    <cfRule type="cellIs" dxfId="11" priority="7" stopIfTrue="1" operator="equal">
      <formula>"Alto"</formula>
    </cfRule>
    <cfRule type="cellIs" dxfId="10" priority="8" stopIfTrue="1" operator="equal">
      <formula>"Medio"</formula>
    </cfRule>
    <cfRule type="cellIs" dxfId="9" priority="9" stopIfTrue="1" operator="equal">
      <formula>"Bajo"</formula>
    </cfRule>
  </conditionalFormatting>
  <conditionalFormatting sqref="E13">
    <cfRule type="cellIs" dxfId="8" priority="4" stopIfTrue="1" operator="equal">
      <formula>"Alto"</formula>
    </cfRule>
    <cfRule type="cellIs" dxfId="7" priority="5" stopIfTrue="1" operator="equal">
      <formula>"Medio"</formula>
    </cfRule>
    <cfRule type="cellIs" dxfId="6" priority="6" stopIfTrue="1" operator="equal">
      <formula>"Bajo"</formula>
    </cfRule>
  </conditionalFormatting>
  <dataValidations count="1">
    <dataValidation type="whole" allowBlank="1" showInputMessage="1" showErrorMessage="1" sqref="F14:N65491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H12:H13</xm:sqref>
        </x14:dataValidation>
        <x14:dataValidation type="list" allowBlank="1" showInputMessage="1" showErrorMessage="1">
          <x14:formula1>
            <xm:f>'No tocar'!$I$5:$I$6</xm:f>
          </x14:formula1>
          <xm:sqref>G12:G13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3"/>
  <sheetViews>
    <sheetView showGridLines="0" topLeftCell="A4" zoomScale="90" zoomScaleNormal="90" workbookViewId="0">
      <selection activeCell="E13" sqref="E13:E15"/>
    </sheetView>
  </sheetViews>
  <sheetFormatPr baseColWidth="10" defaultColWidth="11.44140625" defaultRowHeight="11.4" x14ac:dyDescent="0.2"/>
  <cols>
    <col min="1" max="1" width="2.44140625" style="1" customWidth="1"/>
    <col min="2" max="2" width="39.109375" style="1" customWidth="1"/>
    <col min="3" max="3" width="25.88671875" style="1" customWidth="1"/>
    <col min="4" max="4" width="44" style="1" customWidth="1"/>
    <col min="5" max="5" width="18" style="1" customWidth="1"/>
    <col min="6" max="6" width="17.6640625" style="1" bestFit="1" customWidth="1"/>
    <col min="7" max="7" width="32.6640625" style="1" customWidth="1"/>
    <col min="8" max="11" width="7.6640625" style="1" customWidth="1"/>
    <col min="12" max="13" width="5.6640625" style="1" hidden="1" customWidth="1"/>
    <col min="14" max="14" width="10.6640625" style="1" customWidth="1"/>
    <col min="15" max="15" width="20.6640625" style="1" customWidth="1"/>
    <col min="16" max="16" width="9.109375" style="2" customWidth="1"/>
    <col min="17" max="237" width="9.109375" style="1" customWidth="1"/>
    <col min="238" max="16384" width="11.44140625" style="1"/>
  </cols>
  <sheetData>
    <row r="1" spans="2:16" ht="12" thickBot="1" x14ac:dyDescent="0.25"/>
    <row r="2" spans="2:16" s="12" customFormat="1" ht="26.25" customHeight="1" thickBot="1" x14ac:dyDescent="0.25">
      <c r="B2" s="81"/>
      <c r="C2" s="191" t="s">
        <v>124</v>
      </c>
      <c r="D2" s="192"/>
      <c r="E2" s="192"/>
      <c r="F2" s="192"/>
      <c r="G2" s="88" t="str">
        <f>Proyecto!K2</f>
        <v>Codigo: GC-F-015</v>
      </c>
      <c r="H2" s="87"/>
      <c r="P2" s="16"/>
    </row>
    <row r="3" spans="2:16" s="12" customFormat="1" ht="23.25" customHeight="1" thickBot="1" x14ac:dyDescent="0.25">
      <c r="B3" s="83"/>
      <c r="C3" s="191" t="s">
        <v>126</v>
      </c>
      <c r="D3" s="192"/>
      <c r="E3" s="192"/>
      <c r="F3" s="192"/>
      <c r="G3" s="86" t="str">
        <f>Proyecto!K3</f>
        <v>Fecha: 17 de septiembre de 2014</v>
      </c>
      <c r="H3" s="87"/>
      <c r="P3" s="16"/>
    </row>
    <row r="4" spans="2:16" s="12" customFormat="1" ht="24" customHeight="1" thickBot="1" x14ac:dyDescent="0.25">
      <c r="B4" s="83"/>
      <c r="C4" s="191" t="s">
        <v>127</v>
      </c>
      <c r="D4" s="192"/>
      <c r="E4" s="192"/>
      <c r="F4" s="192"/>
      <c r="G4" s="86" t="str">
        <f>Proyecto!K4</f>
        <v>Version 001</v>
      </c>
      <c r="H4" s="87"/>
      <c r="P4" s="16"/>
    </row>
    <row r="5" spans="2:16" s="12" customFormat="1" ht="22.5" customHeight="1" thickBot="1" x14ac:dyDescent="0.25">
      <c r="B5" s="85"/>
      <c r="C5" s="191" t="s">
        <v>129</v>
      </c>
      <c r="D5" s="192"/>
      <c r="E5" s="192"/>
      <c r="F5" s="192"/>
      <c r="G5" s="89" t="s">
        <v>130</v>
      </c>
      <c r="H5" s="87"/>
      <c r="P5" s="16"/>
    </row>
    <row r="6" spans="2:16" ht="5.25" customHeight="1" x14ac:dyDescent="0.2">
      <c r="B6" s="5"/>
      <c r="C6" s="5"/>
      <c r="D6" s="20"/>
      <c r="E6" s="5"/>
      <c r="F6" s="5"/>
    </row>
    <row r="7" spans="2:16" ht="29.25" customHeight="1" x14ac:dyDescent="0.25">
      <c r="B7" s="41" t="s">
        <v>0</v>
      </c>
      <c r="C7" s="216" t="str">
        <f>Proyecto!$E$7</f>
        <v>Eventos y publicaciones</v>
      </c>
      <c r="D7" s="216"/>
      <c r="E7" s="216"/>
      <c r="F7" s="216"/>
      <c r="G7" s="29"/>
      <c r="P7" s="1"/>
    </row>
    <row r="8" spans="2:16" ht="6.75" customHeight="1" x14ac:dyDescent="0.25">
      <c r="B8" s="8"/>
      <c r="C8" s="9"/>
      <c r="D8" s="9"/>
      <c r="E8" s="9"/>
      <c r="F8" s="9"/>
      <c r="P8" s="1"/>
    </row>
    <row r="9" spans="2:16" x14ac:dyDescent="0.2">
      <c r="B9" s="134"/>
      <c r="C9" s="134"/>
    </row>
    <row r="10" spans="2:16" ht="20.25" customHeight="1" x14ac:dyDescent="0.2">
      <c r="B10" s="213" t="s">
        <v>16</v>
      </c>
      <c r="C10" s="214"/>
      <c r="D10" s="214"/>
      <c r="E10" s="214"/>
      <c r="F10" s="214"/>
      <c r="G10" s="215"/>
    </row>
    <row r="11" spans="2:16" customFormat="1" ht="15" customHeight="1" x14ac:dyDescent="0.25"/>
    <row r="12" spans="2:16" ht="24.75" customHeight="1" x14ac:dyDescent="0.2">
      <c r="B12" s="36" t="s">
        <v>89</v>
      </c>
      <c r="C12" s="40" t="s">
        <v>17</v>
      </c>
      <c r="D12" s="40" t="s">
        <v>18</v>
      </c>
      <c r="E12" s="40" t="s">
        <v>20</v>
      </c>
      <c r="F12" s="40" t="s">
        <v>19</v>
      </c>
      <c r="G12" s="40" t="s">
        <v>21</v>
      </c>
    </row>
    <row r="13" spans="2:16" ht="24.75" customHeight="1" x14ac:dyDescent="0.2">
      <c r="B13" s="101" t="s">
        <v>135</v>
      </c>
      <c r="C13" s="107" t="s">
        <v>147</v>
      </c>
      <c r="D13" s="107" t="s">
        <v>149</v>
      </c>
      <c r="E13" s="101" t="s">
        <v>136</v>
      </c>
      <c r="F13" s="22" t="s">
        <v>116</v>
      </c>
      <c r="G13" s="107" t="s">
        <v>151</v>
      </c>
    </row>
    <row r="14" spans="2:16" ht="24.75" customHeight="1" x14ac:dyDescent="0.2">
      <c r="B14" s="101" t="s">
        <v>135</v>
      </c>
      <c r="C14" s="107" t="s">
        <v>148</v>
      </c>
      <c r="D14" s="107" t="s">
        <v>150</v>
      </c>
      <c r="E14" s="101" t="s">
        <v>136</v>
      </c>
      <c r="F14" s="22" t="s">
        <v>116</v>
      </c>
      <c r="G14" s="107" t="s">
        <v>152</v>
      </c>
    </row>
    <row r="15" spans="2:16" ht="21.9" customHeight="1" x14ac:dyDescent="0.2">
      <c r="B15" s="100" t="s">
        <v>135</v>
      </c>
      <c r="C15" s="100" t="s">
        <v>78</v>
      </c>
      <c r="D15" s="100" t="s">
        <v>195</v>
      </c>
      <c r="E15" s="100" t="s">
        <v>136</v>
      </c>
      <c r="F15" s="22" t="s">
        <v>120</v>
      </c>
      <c r="G15" s="100" t="s">
        <v>138</v>
      </c>
    </row>
    <row r="17" spans="3:3" ht="13.2" x14ac:dyDescent="0.25">
      <c r="C17" s="27"/>
    </row>
    <row r="18" spans="3:3" ht="13.2" x14ac:dyDescent="0.25">
      <c r="C18" s="27"/>
    </row>
    <row r="19" spans="3:3" ht="13.2" x14ac:dyDescent="0.25">
      <c r="C19" s="30"/>
    </row>
    <row r="20" spans="3:3" ht="13.2" x14ac:dyDescent="0.25">
      <c r="C20" s="30"/>
    </row>
    <row r="21" spans="3:3" ht="13.2" x14ac:dyDescent="0.25">
      <c r="C21" s="30"/>
    </row>
    <row r="22" spans="3:3" ht="13.2" x14ac:dyDescent="0.25">
      <c r="C22" s="30"/>
    </row>
    <row r="23" spans="3:3" ht="13.2" x14ac:dyDescent="0.25">
      <c r="C23" s="30"/>
    </row>
  </sheetData>
  <mergeCells count="7">
    <mergeCell ref="B10:G10"/>
    <mergeCell ref="B9:C9"/>
    <mergeCell ref="C7:F7"/>
    <mergeCell ref="C2:F2"/>
    <mergeCell ref="C3:F3"/>
    <mergeCell ref="C4:F4"/>
    <mergeCell ref="C5:F5"/>
  </mergeCells>
  <dataValidations count="1">
    <dataValidation type="whole" allowBlank="1" showInputMessage="1" showErrorMessage="1" sqref="E9 E16:E65501 G16:G65501 G9 G11 H9:N65501">
      <formula1>1</formula1>
      <formula2>5</formula2>
    </dataValidation>
  </dataValidations>
  <pageMargins left="0.39370078740157483" right="0.39370078740157483" top="0.74803149606299213" bottom="0.74803149606299213" header="0.31496062992125984" footer="0.31496062992125984"/>
  <pageSetup scale="6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C15</xm:sqref>
        </x14:dataValidation>
        <x14:dataValidation type="list" allowBlank="1" showInputMessage="1" showErrorMessage="1">
          <x14:formula1>
            <xm:f>'No tocar'!$Q$15:$Q$23</xm:f>
          </x14:formula1>
          <xm:sqref>F13:F15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4"/>
  <sheetViews>
    <sheetView showGridLines="0" topLeftCell="A3" zoomScale="90" zoomScaleNormal="90" workbookViewId="0">
      <selection activeCell="B15" sqref="B15:C22"/>
    </sheetView>
  </sheetViews>
  <sheetFormatPr baseColWidth="10" defaultColWidth="11.44140625" defaultRowHeight="11.4" x14ac:dyDescent="0.2"/>
  <cols>
    <col min="1" max="1" width="2.44140625" style="1" customWidth="1"/>
    <col min="2" max="2" width="30.6640625" style="1" customWidth="1"/>
    <col min="3" max="3" width="18.33203125" style="1" customWidth="1"/>
    <col min="4" max="4" width="15" style="1" customWidth="1"/>
    <col min="5" max="5" width="29.44140625" style="1" customWidth="1"/>
    <col min="6" max="6" width="32.6640625" style="1" customWidth="1"/>
    <col min="7" max="7" width="19.44140625" style="1" customWidth="1"/>
    <col min="8" max="8" width="17.6640625" style="1" bestFit="1" customWidth="1"/>
    <col min="9" max="9" width="7.6640625" style="1" customWidth="1"/>
    <col min="10" max="10" width="0.6640625" style="7" customWidth="1"/>
    <col min="11" max="11" width="1" style="1" customWidth="1"/>
    <col min="12" max="12" width="1.5546875" style="1" customWidth="1"/>
    <col min="13" max="13" width="1.109375" style="7" customWidth="1"/>
    <col min="14" max="14" width="20.6640625" style="1" customWidth="1"/>
    <col min="15" max="18" width="7.6640625" style="1" customWidth="1"/>
    <col min="19" max="20" width="5.6640625" style="1" hidden="1" customWidth="1"/>
    <col min="21" max="21" width="10.6640625" style="1" customWidth="1"/>
    <col min="22" max="22" width="20.6640625" style="1" customWidth="1"/>
    <col min="23" max="23" width="9.109375" style="2" customWidth="1"/>
    <col min="24" max="244" width="9.109375" style="1" customWidth="1"/>
    <col min="245" max="16384" width="11.44140625" style="1"/>
  </cols>
  <sheetData>
    <row r="1" spans="2:23" ht="12" thickBot="1" x14ac:dyDescent="0.25"/>
    <row r="2" spans="2:23" s="12" customFormat="1" ht="26.25" customHeight="1" thickBot="1" x14ac:dyDescent="0.25">
      <c r="B2" s="81"/>
      <c r="C2" s="191" t="s">
        <v>124</v>
      </c>
      <c r="D2" s="192"/>
      <c r="E2" s="192"/>
      <c r="F2" s="192"/>
      <c r="G2" s="185" t="str">
        <f>Proyecto!K2</f>
        <v>Codigo: GC-F-015</v>
      </c>
      <c r="H2" s="186"/>
      <c r="J2" s="11"/>
      <c r="K2" s="11"/>
      <c r="L2" s="11"/>
      <c r="M2" s="15"/>
      <c r="W2" s="16"/>
    </row>
    <row r="3" spans="2:23" s="12" customFormat="1" ht="23.25" customHeight="1" thickBot="1" x14ac:dyDescent="0.25">
      <c r="B3" s="83"/>
      <c r="C3" s="191" t="s">
        <v>126</v>
      </c>
      <c r="D3" s="192"/>
      <c r="E3" s="192"/>
      <c r="F3" s="192"/>
      <c r="G3" s="187" t="str">
        <f>Proyecto!K3</f>
        <v>Fecha: 17 de septiembre de 2014</v>
      </c>
      <c r="H3" s="188"/>
      <c r="J3" s="11"/>
      <c r="K3" s="11"/>
      <c r="L3" s="11"/>
      <c r="M3" s="15"/>
      <c r="W3" s="16"/>
    </row>
    <row r="4" spans="2:23" s="12" customFormat="1" ht="24" customHeight="1" thickBot="1" x14ac:dyDescent="0.25">
      <c r="B4" s="83"/>
      <c r="C4" s="191" t="s">
        <v>127</v>
      </c>
      <c r="D4" s="192"/>
      <c r="E4" s="192"/>
      <c r="F4" s="192"/>
      <c r="G4" s="189" t="str">
        <f>Proyecto!K4</f>
        <v>Version 001</v>
      </c>
      <c r="H4" s="190"/>
      <c r="J4" s="11"/>
      <c r="M4" s="15"/>
      <c r="W4" s="16"/>
    </row>
    <row r="5" spans="2:23" s="12" customFormat="1" ht="22.5" customHeight="1" thickBot="1" x14ac:dyDescent="0.25">
      <c r="B5" s="85"/>
      <c r="C5" s="191" t="s">
        <v>129</v>
      </c>
      <c r="D5" s="192"/>
      <c r="E5" s="192"/>
      <c r="F5" s="192"/>
      <c r="G5" s="187" t="s">
        <v>130</v>
      </c>
      <c r="H5" s="188"/>
      <c r="J5" s="11"/>
      <c r="M5" s="11"/>
      <c r="W5" s="16"/>
    </row>
    <row r="6" spans="2:23" ht="5.25" customHeight="1" x14ac:dyDescent="0.2">
      <c r="B6" s="5"/>
      <c r="C6" s="5"/>
      <c r="D6" s="5"/>
      <c r="E6" s="5"/>
      <c r="F6" s="5"/>
      <c r="G6" s="5"/>
      <c r="H6" s="5"/>
    </row>
    <row r="7" spans="2:23" ht="29.25" customHeight="1" x14ac:dyDescent="0.25">
      <c r="B7" s="44" t="s">
        <v>0</v>
      </c>
      <c r="C7" s="163" t="str">
        <f>Proyecto!$E$7</f>
        <v>Eventos y publicaciones</v>
      </c>
      <c r="D7" s="163"/>
      <c r="E7" s="163"/>
      <c r="F7" s="163"/>
      <c r="G7" s="163"/>
      <c r="H7" s="163"/>
      <c r="W7" s="1"/>
    </row>
    <row r="9" spans="2:23" ht="15" customHeight="1" x14ac:dyDescent="0.2">
      <c r="B9" s="170" t="s">
        <v>9</v>
      </c>
      <c r="C9" s="170"/>
      <c r="D9" s="170"/>
      <c r="E9" s="170"/>
      <c r="F9" s="170"/>
      <c r="G9" s="170"/>
      <c r="H9" s="170"/>
    </row>
    <row r="10" spans="2:23" customFormat="1" ht="15" customHeight="1" x14ac:dyDescent="0.25"/>
    <row r="11" spans="2:23" ht="33.75" customHeight="1" x14ac:dyDescent="0.2">
      <c r="B11" s="168" t="s">
        <v>90</v>
      </c>
      <c r="C11" s="168"/>
      <c r="D11" s="35" t="s">
        <v>29</v>
      </c>
      <c r="E11" s="35" t="s">
        <v>10</v>
      </c>
      <c r="F11" s="49" t="s">
        <v>12</v>
      </c>
      <c r="G11" s="35" t="s">
        <v>13</v>
      </c>
      <c r="H11" s="35" t="s">
        <v>123</v>
      </c>
    </row>
    <row r="12" spans="2:23" ht="20.25" customHeight="1" x14ac:dyDescent="0.2">
      <c r="B12" s="217" t="s">
        <v>149</v>
      </c>
      <c r="C12" s="218"/>
      <c r="D12" s="32" t="s">
        <v>134</v>
      </c>
      <c r="E12" s="123" t="s">
        <v>136</v>
      </c>
      <c r="F12" s="124" t="s">
        <v>134</v>
      </c>
      <c r="G12" s="43">
        <v>42735</v>
      </c>
      <c r="H12" s="31" t="s">
        <v>196</v>
      </c>
    </row>
    <row r="13" spans="2:23" ht="18" customHeight="1" x14ac:dyDescent="0.2">
      <c r="B13" s="217" t="s">
        <v>150</v>
      </c>
      <c r="C13" s="218"/>
      <c r="D13" s="32"/>
      <c r="E13" s="123" t="s">
        <v>136</v>
      </c>
      <c r="F13" s="31"/>
      <c r="G13" s="43">
        <v>42735</v>
      </c>
      <c r="H13" s="122" t="s">
        <v>196</v>
      </c>
    </row>
    <row r="14" spans="2:23" ht="18" customHeight="1" x14ac:dyDescent="0.2">
      <c r="B14" s="165" t="s">
        <v>195</v>
      </c>
      <c r="C14" s="219"/>
      <c r="D14" s="32"/>
      <c r="E14" s="123" t="s">
        <v>136</v>
      </c>
      <c r="F14" s="31"/>
      <c r="G14" s="43">
        <v>42735</v>
      </c>
      <c r="H14" s="122" t="s">
        <v>196</v>
      </c>
    </row>
  </sheetData>
  <mergeCells count="14">
    <mergeCell ref="C7:H7"/>
    <mergeCell ref="C2:F2"/>
    <mergeCell ref="G2:H2"/>
    <mergeCell ref="C3:F3"/>
    <mergeCell ref="G3:H3"/>
    <mergeCell ref="C4:F4"/>
    <mergeCell ref="G4:H4"/>
    <mergeCell ref="C5:F5"/>
    <mergeCell ref="G5:H5"/>
    <mergeCell ref="B12:C12"/>
    <mergeCell ref="B13:C13"/>
    <mergeCell ref="B14:C14"/>
    <mergeCell ref="B9:H9"/>
    <mergeCell ref="B11:C11"/>
  </mergeCells>
  <conditionalFormatting sqref="E12">
    <cfRule type="cellIs" dxfId="5" priority="7" stopIfTrue="1" operator="equal">
      <formula>"Alto"</formula>
    </cfRule>
    <cfRule type="cellIs" dxfId="4" priority="8" stopIfTrue="1" operator="equal">
      <formula>"Medio"</formula>
    </cfRule>
    <cfRule type="cellIs" dxfId="3" priority="9" stopIfTrue="1" operator="equal">
      <formula>"Bajo"</formula>
    </cfRule>
  </conditionalFormatting>
  <conditionalFormatting sqref="E13:E14">
    <cfRule type="cellIs" dxfId="2" priority="1" stopIfTrue="1" operator="equal">
      <formula>"Alto"</formula>
    </cfRule>
    <cfRule type="cellIs" dxfId="1" priority="2" stopIfTrue="1" operator="equal">
      <formula>"Medio"</formula>
    </cfRule>
    <cfRule type="cellIs" dxfId="0" priority="3" stopIfTrue="1" operator="equal">
      <formula>"Bajo"</formula>
    </cfRule>
  </conditionalFormatting>
  <dataValidations count="1">
    <dataValidation type="whole" allowBlank="1" showInputMessage="1" showErrorMessage="1" sqref="F8:G8 I8:M65499 O8:U65499 F15:G65499">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ependencia xmlns="5f825442-ca3b-4a38-940d-1239f94ecb68" xsi:nil="true"/>
    <_dlc_DocId xmlns="0948c079-19c9-4a36-bb7d-d65ca794eba7">NV5X2DCNMZXR-706062453-2179</_dlc_DocId>
    <_dlc_DocIdUrl xmlns="0948c079-19c9-4a36-bb7d-d65ca794eba7">
      <Url>https://www.supersociedades.gov.co/nuestra_entidad/Planeacion/_layouts/15/DocIdRedir.aspx?ID=NV5X2DCNMZXR-706062453-2179</Url>
      <Description>NV5X2DCNMZXR-706062453-2179</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customXsn xmlns="http://schemas.microsoft.com/office/2006/metadata/customXsn">
  <xsnLocation/>
  <cached>True</cached>
  <openByDefault>True</openByDefault>
  <xsnScope/>
</customXsn>
</file>

<file path=customXml/item4.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6CD46FF-15CE-4B87-962F-49D7241576E1}"/>
</file>

<file path=customXml/itemProps2.xml><?xml version="1.0" encoding="utf-8"?>
<ds:datastoreItem xmlns:ds="http://schemas.openxmlformats.org/officeDocument/2006/customXml" ds:itemID="{1560308A-4653-4D2B-B2A3-96E21DA7A691}"/>
</file>

<file path=customXml/itemProps3.xml><?xml version="1.0" encoding="utf-8"?>
<ds:datastoreItem xmlns:ds="http://schemas.openxmlformats.org/officeDocument/2006/customXml" ds:itemID="{375C5826-D1AC-4820-88E6-763977EC2FB1}"/>
</file>

<file path=customXml/itemProps4.xml><?xml version="1.0" encoding="utf-8"?>
<ds:datastoreItem xmlns:ds="http://schemas.openxmlformats.org/officeDocument/2006/customXml" ds:itemID="{23A4BC36-881A-4921-9439-6B01B4AE0CA3}"/>
</file>

<file path=customXml/itemProps5.xml><?xml version="1.0" encoding="utf-8"?>
<ds:datastoreItem xmlns:ds="http://schemas.openxmlformats.org/officeDocument/2006/customXml" ds:itemID="{E85822ED-1155-43DE-8223-8749374BAEDA}"/>
</file>

<file path=customXml/itemProps6.xml><?xml version="1.0" encoding="utf-8"?>
<ds:datastoreItem xmlns:ds="http://schemas.openxmlformats.org/officeDocument/2006/customXml" ds:itemID="{5313CEC7-C321-48EA-96DA-D916B3C64D3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Eventos y Publicaciones DEF</dc:title>
  <dc:creator>José Manuel Piratoba Lemus</dc:creator>
  <cp:keywords>SGSI</cp:keywords>
  <cp:lastModifiedBy>Elvia Rosana Olaya Ramirez</cp:lastModifiedBy>
  <cp:lastPrinted>2015-04-22T19:20:36Z</cp:lastPrinted>
  <dcterms:created xsi:type="dcterms:W3CDTF">2009-01-14T13:57:13Z</dcterms:created>
  <dcterms:modified xsi:type="dcterms:W3CDTF">2016-08-24T13:57:41Z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_dlc_DocIdItemGuid">
    <vt:lpwstr>ed50d009-e35e-4a0c-8c0a-1f2eceec9d0e</vt:lpwstr>
  </property>
</Properties>
</file>