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60" windowWidth="15360" windowHeight="7896" tabRatio="803" activeTab="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Actividades'!$B$7:$L$13</definedName>
    <definedName name="_xlnm.Print_Area" localSheetId="2">Indicadores!$B$2:$I$13</definedName>
    <definedName name="_xlnm.Print_Area" localSheetId="6">Interesados!$B$2:$H$13</definedName>
    <definedName name="_xlnm.Print_Area" localSheetId="1">'Justificación - Objetivo'!$B$2:$P$13</definedName>
    <definedName name="_xlnm.Print_Area" localSheetId="7">'Plan de comunicaciones'!$B$2:$F$14</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3" i="11" l="1"/>
  <c r="E13"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C7" i="7"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<sst xmlns="http://schemas.openxmlformats.org/spreadsheetml/2006/main" count="292" uniqueCount="174">
  <si>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</si>
  <si>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</si>
  <si>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</si>
  <si>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</si>
  <si>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</si>
  <si>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</si>
  <si>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</si>
  <si>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</si>
  <si>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</si>
  <si>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</si>
  <si>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</si>
  <si>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</si>
  <si>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</si>
  <si>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</si>
  <si>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</si>
  <si>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</si>
  <si>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</si>
  <si>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</si>
  <si>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</si>
  <si>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</si>
  <si>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</si>
  <si>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</si>
  <si>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</si>
  <si>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</si>
  <si>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</si>
  <si>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</si>
  <si>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</si>
  <si>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</si>
  <si>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</si>
  <si>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</si>
  <si>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</si>
  <si>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</si>
  <si>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</si>
  <si>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</si>
  <si>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</si>
  <si>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</si>
  <si>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</si>
  <si>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</si>
  <si>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</si>
  <si>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</si>
  <si>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</si>
  <si>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</si>
  <si>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</si>
  <si>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</si>
  <si>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</si>
  <si>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</si>
  <si>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</si>
  <si>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</si>
  <si>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</si>
  <si>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</si>
  <si>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</si>
  <si>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</si>
  <si>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</si>
  <si>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</si>
  <si>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</si>
  <si>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</si>
  <si>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</si>
  <si>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</si>
  <si>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</si>
  <si>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</si>
  <si>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</si>
  <si>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</si>
  <si>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</si>
  <si>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</si>
  <si>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</si>
  <si>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</si>
  <si>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</si>
  <si>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</si>
  <si>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</si>
  <si>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</si>
  <si>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</si>
  <si>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</si>
  <si>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</si>
  <si>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</si>
  <si>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</si>
  <si>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</si>
  <si>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</si>
  <si>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</si>
  <si>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</si>
  <si>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</si>
  <si>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</si>
  <si>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</si>
  <si>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</si>
  <si>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</si>
  <si>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</si>
  <si>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</si>
  <si>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</si>
  <si>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</si>
  <si>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</si>
  <si>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</si>
  <si>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</si>
  <si>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</si>
  <si>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</si>
  <si>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</si>
  <si>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</si>
  <si>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</si>
  <si>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</si>
  <si>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</si>
  <si>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</si>
  <si>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</si>
  <si>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</si>
  <si>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</si>
  <si>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</si>
  <si>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</si>
  <si>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</si>
  <si>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</si>
  <si>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</si>
  <si>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</si>
  <si>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</si>
  <si>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</si>
  <si>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</si>
  <si>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</si>
  <si>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</si>
  <si>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</si>
  <si>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</si>
  <si>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</si>
  <si>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</si>
  <si>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</si>
  <si>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</si>
  <si>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</si>
  <si>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</si>
  <si>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</si>
  <si>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</si>
  <si>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</si>
  <si>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</si>
  <si>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</si>
  <si>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</si>
  <si>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</si>
  <si>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</si>
  <si>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</si>
  <si>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</si>
  <si>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</si>
  <si>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</si>
  <si>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Despacho</t>
  </si>
  <si>
    <t>NA</t>
  </si>
  <si>
    <t>Superintendente de Sociedades</t>
  </si>
  <si>
    <t>Decreto Selección de Promotores y Liquidadores</t>
  </si>
  <si>
    <t>Circular Básica Jurídica</t>
  </si>
  <si>
    <t>Borrador de Circular para aprobación del Superintendente y posterior expedición</t>
  </si>
  <si>
    <t>Expedir Circular Básica Jurídca</t>
  </si>
  <si>
    <t>Borrador de Circular</t>
  </si>
  <si>
    <t xml:space="preserve">Contribuir a la preservación del orden público económico.
</t>
  </si>
  <si>
    <t>Francisco Reyes Villamizar                                                  Superintendente de Sociedades</t>
  </si>
  <si>
    <t>Jose Miguel Mendoza                                               Delegado de procedimientos mercantiles</t>
  </si>
  <si>
    <t>Asesores del despacho</t>
  </si>
  <si>
    <t>Documento</t>
  </si>
  <si>
    <t>Jose Miguel Mendoza</t>
  </si>
  <si>
    <t>Francisco Reyes Villamizar</t>
  </si>
  <si>
    <t>Asesores del Despacho</t>
  </si>
  <si>
    <t>Usuarios de la Superintendencia de Sociedades</t>
  </si>
  <si>
    <t>Funcionarios de la Superintendencia de Sociedades</t>
  </si>
  <si>
    <t>N/A</t>
  </si>
  <si>
    <t>Usuarios y Funcionarios - Superintendencia de Sociedades</t>
  </si>
  <si>
    <t>Circular básica</t>
  </si>
  <si>
    <t xml:space="preserve">Que los usuarios de la Superintendencia, así como los funcionarios de la misma puedan consultar en un solo documento (pdf) la compilación de las diferentes circulares que hayan sido expedidas por esta entidad.
</t>
  </si>
  <si>
    <t xml:space="preserve">
Se llevará a cabo el desarrollo de una circular básica juridica, donde se incluirán todos los documentos que hayan sido aprobados y expedidos por esta entidad. La ejecución del proyecto aplica para los usuarios y funcionarios que requieran consultar las circulares generadas por la Superintendencia de Sociedades.</t>
  </si>
  <si>
    <t>Patrocinador del Proyecto</t>
  </si>
  <si>
    <t xml:space="preserve"> Gerente</t>
  </si>
  <si>
    <t>Lider Funcional</t>
  </si>
  <si>
    <t>Evidencia del documento.</t>
  </si>
  <si>
    <t>Documento final</t>
  </si>
  <si>
    <t>Doctor Francisco Reyes Villamizar</t>
  </si>
  <si>
    <t>Documento contentivo que compile todas las circulares jurídicas.</t>
  </si>
  <si>
    <t>Diana Marcela Silva y Jorge Andres Escobar</t>
  </si>
  <si>
    <t>TOTALES</t>
  </si>
  <si>
    <t>Recopilación de la Información y elaboración del borrador del documento.</t>
  </si>
  <si>
    <t xml:space="preserve">Revisión y ajsutes en el documento. </t>
  </si>
  <si>
    <t xml:space="preserve"> Aprobación del Documento.</t>
  </si>
  <si>
    <t>Información y borrador del documento.</t>
  </si>
  <si>
    <t>Se recopiló la información correspondiente a las Circulares emitidas por la Superintendencia con temas misionales básicos y se elaboró una propuesta, que está siendo sometida a discusión e diferentes instancias.</t>
  </si>
  <si>
    <t xml:space="preserve">Se elaboró un documento con la información correspondiente que fue objeto de revisión en las diferentes instancias tales como Delegatura de AEC, Delegatura de Insolvencia, Delegatura de Procedimientos Mercantiles  y Oficina Jurídica y salio un documento ajustado. </t>
  </si>
  <si>
    <t xml:space="preserve">El documento ajustado ya pasó por los filtros requeridos y está pediente para al aprobación de algunos aspectos sobre NIIF, fusiones y escisiones y actualmente está en revisíón de la Oficina Jurídica y fue aprobado mediante Circular Externa No. 100-000003 del 22/07/2015 </t>
  </si>
  <si>
    <t>n/a</t>
  </si>
  <si>
    <t>Elaboración de propuestas de iniciativas legislativas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</si>
</sst>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 #,##0.00_);_(&quot;$&quot;\ * \(#,##0.00\);_(&quot;$&quot;\ * &quot;-&quot;??_);_(@_)"/>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
      <sz val="11"/>
      <name val="Arial"/>
      <family val="2"/>
    </font>
    <font>
      <u/>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8">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44" fontId="16" fillId="0" borderId="0" applyFont="0" applyFill="0" applyBorder="0" applyAlignment="0" applyProtection="0"/>
  </cellStyleXfs>
  <cellXfs count="23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44" fontId="4" fillId="0" borderId="0" xfId="5" applyFont="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wrapText="1"/>
    </xf>
    <xf numFmtId="49" fontId="2" fillId="4" borderId="2" xfId="0" applyNumberFormat="1" applyFont="1" applyFill="1" applyBorder="1" applyAlignment="1">
      <alignment horizont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xf>
    <xf numFmtId="0" fontId="18" fillId="4" borderId="2" xfId="4"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xf>
    <xf numFmtId="14" fontId="4" fillId="0" borderId="2" xfId="0" applyNumberFormat="1" applyFont="1" applyBorder="1" applyAlignment="1">
      <alignment horizontal="center" vertical="center" wrapText="1"/>
    </xf>
    <xf numFmtId="10" fontId="4" fillId="0" borderId="2" xfId="0" applyNumberFormat="1" applyFont="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4" borderId="54"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55" xfId="0" applyFont="1" applyFill="1" applyBorder="1" applyAlignment="1">
      <alignment horizontal="left" vertical="center" wrapText="1"/>
    </xf>
    <xf numFmtId="0" fontId="4" fillId="4" borderId="56"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4" fillId="4" borderId="57"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17" fillId="0" borderId="2" xfId="0" applyFont="1" applyBorder="1" applyAlignment="1">
      <alignment horizontal="left"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Moneda" xfId="5" builtinId="4"/>
    <cellStyle name="Neutral" xfId="1" builtinId="28" customBuiltin="1"/>
    <cellStyle name="Normal" xfId="0" builtinId="0"/>
    <cellStyle name="Normal 2" xfId="2"/>
    <cellStyle name="Total" xfId="3" builtinId="25" customBuiltin="1"/>
  </cellStyles>
  <dxfs count="12">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14</xdr:row>
      <xdr:rowOff>81643</xdr:rowOff>
    </xdr:from>
    <xdr:to>
      <xdr:col>5</xdr:col>
      <xdr:colOff>718777</xdr:colOff>
      <xdr:row>22</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14</xdr:row>
      <xdr:rowOff>116417</xdr:rowOff>
    </xdr:from>
    <xdr:to>
      <xdr:col>3</xdr:col>
      <xdr:colOff>1524623</xdr:colOff>
      <xdr:row>22</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63500</xdr:rowOff>
    </xdr:from>
    <xdr:to>
      <xdr:col>2</xdr:col>
      <xdr:colOff>1132416</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22250"/>
          <a:ext cx="1568171" cy="105465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445632</xdr:colOff>
      <xdr:row>1</xdr:row>
      <xdr:rowOff>108857</xdr:rowOff>
    </xdr:from>
    <xdr:to>
      <xdr:col>1</xdr:col>
      <xdr:colOff>2071687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612320" y="275545"/>
          <a:ext cx="1626055" cy="10225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F21" sqref="F21"/>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2"/>
      <c r="B2" s="119"/>
      <c r="C2" s="120"/>
      <c r="D2" s="121" t="s">
        <v>125</v>
      </c>
      <c r="E2" s="122"/>
      <c r="F2" s="122"/>
      <c r="G2" s="122"/>
      <c r="H2" s="122"/>
      <c r="I2" s="122"/>
      <c r="J2" s="123"/>
      <c r="K2" s="109" t="s">
        <v>126</v>
      </c>
      <c r="L2" s="110"/>
      <c r="S2" s="16"/>
    </row>
    <row r="3" spans="1:19" s="13" customFormat="1" ht="23.25" customHeight="1" x14ac:dyDescent="0.2">
      <c r="A3" s="52"/>
      <c r="B3" s="115"/>
      <c r="C3" s="116"/>
      <c r="D3" s="124" t="s">
        <v>127</v>
      </c>
      <c r="E3" s="125"/>
      <c r="F3" s="125"/>
      <c r="G3" s="125"/>
      <c r="H3" s="125"/>
      <c r="I3" s="125"/>
      <c r="J3" s="126"/>
      <c r="K3" s="111" t="s">
        <v>132</v>
      </c>
      <c r="L3" s="112"/>
      <c r="S3" s="16"/>
    </row>
    <row r="4" spans="1:19" s="13" customFormat="1" ht="24" customHeight="1" x14ac:dyDescent="0.2">
      <c r="A4" s="52"/>
      <c r="B4" s="115"/>
      <c r="C4" s="116"/>
      <c r="D4" s="124" t="s">
        <v>128</v>
      </c>
      <c r="E4" s="125"/>
      <c r="F4" s="125"/>
      <c r="G4" s="125"/>
      <c r="H4" s="125"/>
      <c r="I4" s="125"/>
      <c r="J4" s="126"/>
      <c r="K4" s="111" t="s">
        <v>129</v>
      </c>
      <c r="L4" s="112"/>
      <c r="S4" s="16"/>
    </row>
    <row r="5" spans="1:19" s="13" customFormat="1" ht="22.5" customHeight="1" thickBot="1" x14ac:dyDescent="0.25">
      <c r="A5" s="52"/>
      <c r="B5" s="117"/>
      <c r="C5" s="118"/>
      <c r="D5" s="127" t="s">
        <v>130</v>
      </c>
      <c r="E5" s="128"/>
      <c r="F5" s="128"/>
      <c r="G5" s="128"/>
      <c r="H5" s="128"/>
      <c r="I5" s="128"/>
      <c r="J5" s="129"/>
      <c r="K5" s="113" t="s">
        <v>131</v>
      </c>
      <c r="L5" s="114"/>
      <c r="S5" s="16"/>
    </row>
    <row r="6" spans="1:19" ht="5.25" customHeight="1" x14ac:dyDescent="0.2">
      <c r="C6" s="14"/>
      <c r="D6" s="14"/>
      <c r="E6" s="14"/>
      <c r="F6" s="14"/>
      <c r="G6" s="14"/>
      <c r="H6" s="14"/>
      <c r="I6" s="14"/>
    </row>
    <row r="7" spans="1:19" ht="29.25" customHeight="1" x14ac:dyDescent="0.25">
      <c r="C7" s="107" t="s">
        <v>0</v>
      </c>
      <c r="D7" s="107"/>
      <c r="E7" s="108" t="s">
        <v>137</v>
      </c>
      <c r="F7" s="108"/>
      <c r="G7" s="108"/>
      <c r="H7" s="108"/>
      <c r="I7" s="108"/>
      <c r="J7" s="108"/>
      <c r="K7" s="108"/>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3"/>
      <c r="C10" s="54"/>
      <c r="D10" s="54"/>
      <c r="E10" s="54"/>
      <c r="F10" s="54"/>
      <c r="G10" s="54"/>
      <c r="H10" s="54"/>
      <c r="I10" s="54"/>
      <c r="J10" s="54"/>
      <c r="K10" s="54"/>
      <c r="L10" s="55"/>
    </row>
    <row r="11" spans="1:19" ht="39.9" customHeight="1" thickBot="1" x14ac:dyDescent="0.25">
      <c r="B11" s="56"/>
      <c r="C11" s="19" t="s">
        <v>36</v>
      </c>
      <c r="D11" s="57"/>
      <c r="E11" s="19" t="s">
        <v>37</v>
      </c>
      <c r="F11" s="57"/>
      <c r="G11" s="19" t="s">
        <v>50</v>
      </c>
      <c r="H11" s="57"/>
      <c r="I11" s="19" t="s">
        <v>73</v>
      </c>
      <c r="J11" s="57"/>
      <c r="K11" s="19" t="s">
        <v>51</v>
      </c>
      <c r="L11" s="58"/>
    </row>
    <row r="12" spans="1:19" ht="15" customHeight="1" thickBot="1" x14ac:dyDescent="0.25">
      <c r="B12" s="56"/>
      <c r="C12" s="57"/>
      <c r="D12" s="57"/>
      <c r="E12" s="57"/>
      <c r="F12" s="57"/>
      <c r="G12" s="57"/>
      <c r="H12" s="57"/>
      <c r="I12" s="57"/>
      <c r="J12" s="57"/>
      <c r="K12" s="57"/>
      <c r="L12" s="58"/>
    </row>
    <row r="13" spans="1:19" ht="39.9" customHeight="1" thickBot="1" x14ac:dyDescent="0.25">
      <c r="B13" s="56"/>
      <c r="C13" s="19" t="s">
        <v>38</v>
      </c>
      <c r="D13" s="57"/>
      <c r="E13" s="19" t="s">
        <v>39</v>
      </c>
      <c r="F13" s="57"/>
      <c r="G13" s="19" t="s">
        <v>40</v>
      </c>
      <c r="H13" s="57"/>
      <c r="I13" s="19" t="s">
        <v>52</v>
      </c>
      <c r="J13" s="57"/>
      <c r="K13" s="19" t="s">
        <v>41</v>
      </c>
      <c r="L13" s="58"/>
    </row>
    <row r="14" spans="1:19" ht="15" customHeight="1" thickBot="1" x14ac:dyDescent="0.25">
      <c r="B14" s="56"/>
      <c r="C14" s="57"/>
      <c r="D14" s="57"/>
      <c r="E14" s="57"/>
      <c r="F14" s="57"/>
      <c r="G14" s="57"/>
      <c r="H14" s="57"/>
      <c r="I14" s="57"/>
      <c r="J14" s="57"/>
      <c r="K14" s="57"/>
      <c r="L14" s="58"/>
    </row>
    <row r="15" spans="1:19" ht="37.5" customHeight="1" thickBot="1" x14ac:dyDescent="0.25">
      <c r="B15" s="56"/>
      <c r="C15" s="57"/>
      <c r="D15" s="57"/>
      <c r="E15" s="57"/>
      <c r="F15" s="57"/>
      <c r="G15" s="19" t="s">
        <v>42</v>
      </c>
      <c r="H15" s="57"/>
      <c r="I15" s="57"/>
      <c r="J15" s="57"/>
      <c r="K15" s="57"/>
      <c r="L15" s="58"/>
    </row>
    <row r="16" spans="1:19" ht="12" thickBot="1" x14ac:dyDescent="0.25">
      <c r="B16" s="59"/>
      <c r="C16" s="60"/>
      <c r="D16" s="60"/>
      <c r="E16" s="60"/>
      <c r="F16" s="60"/>
      <c r="G16" s="60"/>
      <c r="H16" s="60"/>
      <c r="I16" s="60"/>
      <c r="J16" s="60"/>
      <c r="K16" s="60"/>
      <c r="L16" s="61"/>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7"/>
  <sheetViews>
    <sheetView showGridLines="0" tabSelected="1" topLeftCell="A4" zoomScale="90" zoomScaleNormal="90" workbookViewId="0">
      <selection activeCell="F27" sqref="F27"/>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19"/>
      <c r="C2" s="120"/>
      <c r="D2" s="121" t="s">
        <v>125</v>
      </c>
      <c r="E2" s="122"/>
      <c r="F2" s="122"/>
      <c r="G2" s="122"/>
      <c r="H2" s="122"/>
      <c r="I2" s="122"/>
      <c r="J2" s="123"/>
      <c r="K2" s="109" t="s">
        <v>126</v>
      </c>
      <c r="L2" s="153"/>
      <c r="M2" s="109" t="str">
        <f>Proyecto!K2</f>
        <v>Codigo: GC-F-015</v>
      </c>
      <c r="N2" s="145"/>
      <c r="O2" s="145"/>
      <c r="P2" s="110"/>
      <c r="R2" s="11"/>
      <c r="S2" s="11"/>
      <c r="T2" s="11"/>
      <c r="U2" s="15"/>
      <c r="AE2" s="16"/>
    </row>
    <row r="3" spans="2:31" s="12" customFormat="1" ht="23.25" customHeight="1" x14ac:dyDescent="0.2">
      <c r="B3" s="115"/>
      <c r="C3" s="116"/>
      <c r="D3" s="124" t="s">
        <v>127</v>
      </c>
      <c r="E3" s="125"/>
      <c r="F3" s="125"/>
      <c r="G3" s="125"/>
      <c r="H3" s="125"/>
      <c r="I3" s="125"/>
      <c r="J3" s="126"/>
      <c r="K3" s="111" t="s">
        <v>132</v>
      </c>
      <c r="L3" s="154"/>
      <c r="M3" s="146" t="str">
        <f>Proyecto!K3</f>
        <v>Fecha: 17 de septiembre de 2014</v>
      </c>
      <c r="N3" s="147"/>
      <c r="O3" s="147"/>
      <c r="P3" s="148"/>
      <c r="R3" s="11"/>
      <c r="S3" s="11"/>
      <c r="T3" s="11"/>
      <c r="U3" s="15"/>
      <c r="AE3" s="16"/>
    </row>
    <row r="4" spans="2:31" s="12" customFormat="1" ht="24" customHeight="1" x14ac:dyDescent="0.2">
      <c r="B4" s="115"/>
      <c r="C4" s="116"/>
      <c r="D4" s="124" t="s">
        <v>128</v>
      </c>
      <c r="E4" s="125"/>
      <c r="F4" s="125"/>
      <c r="G4" s="125"/>
      <c r="H4" s="125"/>
      <c r="I4" s="125"/>
      <c r="J4" s="126"/>
      <c r="K4" s="111" t="s">
        <v>129</v>
      </c>
      <c r="L4" s="154"/>
      <c r="M4" s="111" t="str">
        <f>Proyecto!K4</f>
        <v>Version 001</v>
      </c>
      <c r="N4" s="149"/>
      <c r="O4" s="149"/>
      <c r="P4" s="112"/>
      <c r="R4" s="11"/>
      <c r="U4" s="15"/>
      <c r="AE4" s="16"/>
    </row>
    <row r="5" spans="2:31" s="12" customFormat="1" ht="22.5" customHeight="1" thickBot="1" x14ac:dyDescent="0.25">
      <c r="B5" s="117"/>
      <c r="C5" s="118"/>
      <c r="D5" s="127" t="s">
        <v>130</v>
      </c>
      <c r="E5" s="128"/>
      <c r="F5" s="128"/>
      <c r="G5" s="128"/>
      <c r="H5" s="128"/>
      <c r="I5" s="128"/>
      <c r="J5" s="129"/>
      <c r="K5" s="113" t="s">
        <v>131</v>
      </c>
      <c r="L5" s="130"/>
      <c r="M5" s="150" t="s">
        <v>131</v>
      </c>
      <c r="N5" s="151"/>
      <c r="O5" s="151"/>
      <c r="P5" s="15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07" t="s">
        <v>0</v>
      </c>
      <c r="C7" s="107"/>
      <c r="D7" s="108" t="s">
        <v>137</v>
      </c>
      <c r="E7" s="108"/>
      <c r="F7" s="108"/>
      <c r="G7" s="108"/>
      <c r="H7" s="108"/>
      <c r="I7" s="108"/>
      <c r="J7" s="108"/>
      <c r="K7" s="108"/>
      <c r="L7" s="108"/>
      <c r="M7" s="108"/>
      <c r="N7" s="108"/>
      <c r="O7" s="108"/>
      <c r="P7" s="108"/>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35" t="s">
        <v>26</v>
      </c>
      <c r="C9" s="136"/>
      <c r="D9" s="132" t="s">
        <v>141</v>
      </c>
      <c r="E9" s="133"/>
      <c r="F9" s="133"/>
      <c r="G9" s="133"/>
      <c r="H9" s="133"/>
      <c r="I9" s="133"/>
      <c r="J9" s="133"/>
      <c r="K9" s="133"/>
      <c r="L9" s="133"/>
      <c r="M9" s="133"/>
      <c r="N9" s="133"/>
      <c r="O9" s="133"/>
      <c r="P9" s="134"/>
      <c r="AE9" s="1"/>
    </row>
    <row r="10" spans="2:31" customFormat="1" ht="7.5" customHeight="1" x14ac:dyDescent="0.25"/>
    <row r="11" spans="2:31" ht="39.75" customHeight="1" x14ac:dyDescent="0.25">
      <c r="B11" s="135" t="s">
        <v>27</v>
      </c>
      <c r="C11" s="136"/>
      <c r="D11" s="131" t="s">
        <v>173</v>
      </c>
      <c r="E11" s="131"/>
      <c r="F11" s="131"/>
      <c r="G11" s="131"/>
      <c r="H11" s="131"/>
      <c r="I11" s="131"/>
      <c r="J11" s="131"/>
      <c r="K11" s="131"/>
      <c r="L11" s="131"/>
      <c r="M11" s="131"/>
      <c r="N11" s="131"/>
      <c r="O11" s="131"/>
      <c r="P11" s="131"/>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43" t="s">
        <v>107</v>
      </c>
      <c r="C13" s="143"/>
      <c r="D13" s="48" t="s">
        <v>1</v>
      </c>
      <c r="E13" s="137" t="s">
        <v>154</v>
      </c>
      <c r="F13" s="138"/>
      <c r="G13" s="138"/>
      <c r="H13" s="138"/>
      <c r="I13" s="138"/>
      <c r="J13" s="138"/>
      <c r="K13" s="138"/>
      <c r="L13" s="138"/>
      <c r="M13" s="138"/>
      <c r="N13" s="138"/>
      <c r="O13" s="138"/>
      <c r="P13" s="139"/>
      <c r="AE13" s="1"/>
    </row>
    <row r="14" spans="2:31" s="51" customFormat="1" ht="21" customHeight="1" x14ac:dyDescent="0.25">
      <c r="B14" s="144"/>
      <c r="C14" s="144"/>
      <c r="D14" s="49"/>
      <c r="E14" s="140"/>
      <c r="F14" s="141"/>
      <c r="G14" s="141"/>
      <c r="H14" s="141"/>
      <c r="I14" s="141"/>
      <c r="J14" s="141"/>
      <c r="K14" s="141"/>
      <c r="L14" s="141"/>
      <c r="M14" s="141"/>
      <c r="N14" s="141"/>
      <c r="O14" s="141"/>
      <c r="P14" s="142"/>
      <c r="R14" s="11"/>
      <c r="U14" s="11"/>
    </row>
    <row r="15" spans="2:31" s="51" customFormat="1" ht="5.25" customHeight="1" x14ac:dyDescent="0.25">
      <c r="B15" s="10"/>
      <c r="C15" s="10"/>
      <c r="D15" s="50"/>
      <c r="E15" s="50"/>
      <c r="F15" s="50"/>
      <c r="G15" s="50"/>
      <c r="H15" s="50"/>
      <c r="I15" s="50"/>
      <c r="J15" s="50"/>
      <c r="K15" s="50"/>
      <c r="L15" s="50"/>
      <c r="M15" s="50"/>
      <c r="N15" s="50"/>
      <c r="O15" s="50"/>
      <c r="P15" s="50"/>
      <c r="R15" s="11"/>
      <c r="U15" s="11"/>
    </row>
    <row r="17" spans="5:5" x14ac:dyDescent="0.2">
      <c r="E17" s="92"/>
    </row>
  </sheetData>
  <mergeCells count="24">
    <mergeCell ref="E13:P14"/>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16:U65474 W16:AC65474 G16:M6547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B13" sqref="B13:C1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19"/>
      <c r="C2" s="120"/>
      <c r="D2" s="158" t="s">
        <v>125</v>
      </c>
      <c r="E2" s="159"/>
      <c r="F2" s="159"/>
      <c r="G2" s="159"/>
      <c r="H2" s="160"/>
      <c r="I2" s="64" t="str">
        <f>Proyecto!K2</f>
        <v>Codigo: GC-F-015</v>
      </c>
      <c r="J2" s="25"/>
      <c r="K2" s="25"/>
      <c r="L2" s="25"/>
      <c r="M2" s="63"/>
      <c r="N2" s="63"/>
      <c r="T2" s="16"/>
    </row>
    <row r="3" spans="2:24" s="21" customFormat="1" ht="23.25" customHeight="1" thickBot="1" x14ac:dyDescent="0.25">
      <c r="B3" s="115"/>
      <c r="C3" s="116"/>
      <c r="D3" s="158" t="s">
        <v>127</v>
      </c>
      <c r="E3" s="159"/>
      <c r="F3" s="159"/>
      <c r="G3" s="159"/>
      <c r="H3" s="160"/>
      <c r="I3" s="65" t="str">
        <f>Proyecto!K3</f>
        <v>Fecha: 17 de septiembre de 2014</v>
      </c>
      <c r="J3" s="25"/>
      <c r="K3" s="25"/>
      <c r="L3" s="25"/>
      <c r="M3" s="63"/>
      <c r="N3" s="63"/>
      <c r="T3" s="16"/>
    </row>
    <row r="4" spans="2:24" s="21" customFormat="1" ht="24" customHeight="1" thickBot="1" x14ac:dyDescent="0.25">
      <c r="B4" s="115"/>
      <c r="C4" s="116"/>
      <c r="D4" s="158" t="s">
        <v>128</v>
      </c>
      <c r="E4" s="159"/>
      <c r="F4" s="159"/>
      <c r="G4" s="159"/>
      <c r="H4" s="160"/>
      <c r="I4" s="65" t="str">
        <f>Proyecto!K4</f>
        <v>Version 001</v>
      </c>
      <c r="J4" s="25"/>
      <c r="K4" s="25"/>
      <c r="L4" s="25"/>
      <c r="M4" s="63"/>
      <c r="N4" s="63"/>
      <c r="T4" s="16"/>
    </row>
    <row r="5" spans="2:24" s="21" customFormat="1" ht="22.5" customHeight="1" thickBot="1" x14ac:dyDescent="0.25">
      <c r="B5" s="117"/>
      <c r="C5" s="118"/>
      <c r="D5" s="161" t="s">
        <v>130</v>
      </c>
      <c r="E5" s="162"/>
      <c r="F5" s="162"/>
      <c r="G5" s="162"/>
      <c r="H5" s="163"/>
      <c r="I5" s="66" t="s">
        <v>131</v>
      </c>
      <c r="J5" s="25"/>
      <c r="K5" s="25"/>
      <c r="L5" s="25"/>
      <c r="M5" s="63"/>
      <c r="N5" s="63"/>
      <c r="T5" s="16"/>
    </row>
    <row r="6" spans="2:24" ht="5.25" customHeight="1" x14ac:dyDescent="0.2">
      <c r="B6" s="20"/>
      <c r="C6" s="20"/>
      <c r="D6" s="20"/>
      <c r="E6" s="20"/>
      <c r="F6" s="20"/>
      <c r="G6" s="47"/>
      <c r="H6" s="20"/>
      <c r="I6" s="20"/>
    </row>
    <row r="7" spans="2:24" ht="29.25" customHeight="1" x14ac:dyDescent="0.25">
      <c r="B7" s="107" t="s">
        <v>0</v>
      </c>
      <c r="C7" s="107"/>
      <c r="D7" s="108" t="str">
        <f>Proyecto!$E$7</f>
        <v>Circular Básica Jurídica</v>
      </c>
      <c r="E7" s="108"/>
      <c r="F7" s="108"/>
      <c r="G7" s="108"/>
      <c r="H7" s="108"/>
      <c r="I7" s="108"/>
      <c r="X7" s="1"/>
    </row>
    <row r="8" spans="2:24" s="21" customFormat="1" ht="10.5" customHeight="1" x14ac:dyDescent="0.25">
      <c r="B8" s="10"/>
      <c r="C8" s="10"/>
      <c r="D8" s="6"/>
      <c r="E8" s="6"/>
      <c r="F8" s="6"/>
      <c r="G8" s="6"/>
      <c r="H8" s="6"/>
      <c r="I8" s="6"/>
      <c r="N8" s="25"/>
    </row>
    <row r="9" spans="2:24" ht="18.75" customHeight="1" x14ac:dyDescent="0.25">
      <c r="B9" s="157" t="s">
        <v>113</v>
      </c>
      <c r="C9" s="157"/>
      <c r="D9" s="157"/>
      <c r="E9" s="157"/>
      <c r="F9" s="157"/>
      <c r="G9" s="157"/>
      <c r="H9" s="157"/>
      <c r="I9" s="157"/>
      <c r="X9" s="1"/>
    </row>
    <row r="10" spans="2:24" ht="28.5" customHeight="1" x14ac:dyDescent="0.25">
      <c r="B10" s="155" t="s">
        <v>28</v>
      </c>
      <c r="C10" s="155"/>
      <c r="D10" s="156"/>
      <c r="E10" s="156"/>
      <c r="F10" s="156"/>
      <c r="G10" s="156"/>
      <c r="H10" s="156"/>
      <c r="I10" s="156"/>
      <c r="X10" s="1"/>
    </row>
    <row r="11" spans="2:24" ht="22.5" customHeight="1" x14ac:dyDescent="0.25">
      <c r="B11" s="155" t="s">
        <v>1</v>
      </c>
      <c r="C11" s="155"/>
      <c r="D11" s="155" t="s">
        <v>2</v>
      </c>
      <c r="E11" s="155"/>
      <c r="F11" s="34" t="s">
        <v>3</v>
      </c>
      <c r="G11" s="48" t="s">
        <v>111</v>
      </c>
      <c r="H11" s="48" t="s">
        <v>4</v>
      </c>
      <c r="I11" s="48" t="s">
        <v>112</v>
      </c>
      <c r="X11" s="1"/>
    </row>
    <row r="12" spans="2:24" ht="25.5" customHeight="1" x14ac:dyDescent="0.25">
      <c r="B12" s="156" t="s">
        <v>56</v>
      </c>
      <c r="C12" s="156"/>
      <c r="D12" s="156" t="s">
        <v>145</v>
      </c>
      <c r="E12" s="156"/>
      <c r="F12" s="31">
        <v>1</v>
      </c>
      <c r="G12" s="49" t="s">
        <v>121</v>
      </c>
      <c r="H12" s="49" t="s">
        <v>54</v>
      </c>
      <c r="I12" s="49" t="s">
        <v>138</v>
      </c>
      <c r="X12" s="1"/>
    </row>
    <row r="13" spans="2:24" ht="24.75" customHeight="1" x14ac:dyDescent="0.25">
      <c r="B13" s="155" t="s">
        <v>5</v>
      </c>
      <c r="C13" s="155"/>
      <c r="D13" s="156" t="s">
        <v>133</v>
      </c>
      <c r="E13" s="156"/>
      <c r="F13" s="156"/>
      <c r="G13" s="156"/>
      <c r="H13" s="156"/>
      <c r="I13" s="156"/>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A10" zoomScale="90" zoomScaleNormal="90" workbookViewId="0">
      <selection activeCell="D24" sqref="D24"/>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67"/>
      <c r="C2" s="161" t="s">
        <v>125</v>
      </c>
      <c r="D2" s="162"/>
      <c r="E2" s="162"/>
      <c r="F2" s="163"/>
      <c r="G2" s="64" t="str">
        <f>Proyecto!K2</f>
        <v>Codigo: GC-F-015</v>
      </c>
      <c r="H2" s="11"/>
      <c r="I2" s="11"/>
      <c r="J2" s="15"/>
      <c r="T2" s="16"/>
    </row>
    <row r="3" spans="2:22" s="12" customFormat="1" ht="23.25" customHeight="1" thickBot="1" x14ac:dyDescent="0.25">
      <c r="B3" s="68"/>
      <c r="C3" s="161" t="s">
        <v>127</v>
      </c>
      <c r="D3" s="162"/>
      <c r="E3" s="162"/>
      <c r="F3" s="163"/>
      <c r="G3" s="65" t="str">
        <f>Proyecto!K3</f>
        <v>Fecha: 17 de septiembre de 2014</v>
      </c>
      <c r="H3" s="11"/>
      <c r="I3" s="11"/>
      <c r="J3" s="15"/>
      <c r="T3" s="16"/>
    </row>
    <row r="4" spans="2:22" s="12" customFormat="1" ht="24" customHeight="1" thickBot="1" x14ac:dyDescent="0.25">
      <c r="B4" s="68"/>
      <c r="C4" s="161" t="s">
        <v>128</v>
      </c>
      <c r="D4" s="162"/>
      <c r="E4" s="162"/>
      <c r="F4" s="163"/>
      <c r="G4" s="65" t="str">
        <f>Proyecto!K4</f>
        <v>Version 001</v>
      </c>
      <c r="J4" s="15"/>
      <c r="T4" s="16"/>
    </row>
    <row r="5" spans="2:22" s="12" customFormat="1" ht="22.5" customHeight="1" thickBot="1" x14ac:dyDescent="0.25">
      <c r="B5" s="69"/>
      <c r="C5" s="161" t="s">
        <v>130</v>
      </c>
      <c r="D5" s="162"/>
      <c r="E5" s="162"/>
      <c r="F5" s="163"/>
      <c r="G5" s="66" t="s">
        <v>131</v>
      </c>
      <c r="J5" s="11"/>
      <c r="T5" s="16"/>
    </row>
    <row r="6" spans="2:22" ht="5.25" customHeight="1" x14ac:dyDescent="0.2">
      <c r="B6" s="5"/>
      <c r="C6" s="20"/>
      <c r="D6" s="5"/>
      <c r="E6" s="47"/>
      <c r="F6" s="5"/>
      <c r="G6" s="5"/>
    </row>
    <row r="7" spans="2:22" ht="29.25" customHeight="1" x14ac:dyDescent="0.25">
      <c r="B7" s="38" t="s">
        <v>0</v>
      </c>
      <c r="C7" s="108" t="str">
        <f>Proyecto!$E$7</f>
        <v>Circular Básica Jurídica</v>
      </c>
      <c r="D7" s="108"/>
      <c r="E7" s="108"/>
      <c r="F7" s="108"/>
      <c r="G7" s="108"/>
      <c r="V7" s="1"/>
    </row>
    <row r="9" spans="2:22" ht="18" customHeight="1" x14ac:dyDescent="0.2">
      <c r="B9" s="157" t="s">
        <v>44</v>
      </c>
      <c r="C9" s="157"/>
      <c r="D9" s="157"/>
      <c r="E9" s="157"/>
      <c r="F9" s="157"/>
      <c r="G9" s="157"/>
    </row>
    <row r="10" spans="2:22" customFormat="1" ht="15" customHeight="1" x14ac:dyDescent="0.25">
      <c r="E10" s="104"/>
    </row>
    <row r="11" spans="2:22" ht="20.25" customHeight="1" x14ac:dyDescent="0.2">
      <c r="B11" s="34" t="s">
        <v>76</v>
      </c>
      <c r="C11" s="34" t="s">
        <v>6</v>
      </c>
      <c r="D11" s="34" t="s">
        <v>14</v>
      </c>
      <c r="E11" s="99" t="s">
        <v>43</v>
      </c>
      <c r="F11" s="157" t="s">
        <v>15</v>
      </c>
      <c r="G11" s="157"/>
    </row>
    <row r="12" spans="2:22" ht="57" x14ac:dyDescent="0.2">
      <c r="B12" s="33" t="s">
        <v>61</v>
      </c>
      <c r="C12" s="33" t="s">
        <v>142</v>
      </c>
      <c r="D12" s="32" t="s">
        <v>64</v>
      </c>
      <c r="E12" s="100" t="s">
        <v>97</v>
      </c>
      <c r="F12" s="164" t="s">
        <v>134</v>
      </c>
      <c r="G12" s="164"/>
    </row>
    <row r="13" spans="2:22" ht="125.4" x14ac:dyDescent="0.2">
      <c r="B13" s="33" t="s">
        <v>62</v>
      </c>
      <c r="C13" s="33" t="s">
        <v>143</v>
      </c>
      <c r="D13" s="32" t="s">
        <v>65</v>
      </c>
      <c r="E13" s="100" t="s">
        <v>97</v>
      </c>
      <c r="F13" s="164" t="s">
        <v>134</v>
      </c>
      <c r="G13" s="164"/>
    </row>
    <row r="14" spans="2:22" ht="68.400000000000006" x14ac:dyDescent="0.2">
      <c r="B14" s="33" t="s">
        <v>63</v>
      </c>
      <c r="C14" s="91" t="s">
        <v>144</v>
      </c>
      <c r="D14" s="32" t="s">
        <v>66</v>
      </c>
      <c r="E14" s="100" t="s">
        <v>97</v>
      </c>
      <c r="F14" s="164" t="s">
        <v>134</v>
      </c>
      <c r="G14" s="164"/>
    </row>
    <row r="15" spans="2:22" x14ac:dyDescent="0.2">
      <c r="B15" s="18"/>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6"/>
  <sheetViews>
    <sheetView topLeftCell="A10" zoomScale="115" zoomScaleNormal="115" workbookViewId="0">
      <selection activeCell="E14" sqref="E14"/>
    </sheetView>
  </sheetViews>
  <sheetFormatPr baseColWidth="10" defaultColWidth="11.44140625" defaultRowHeight="13.2" x14ac:dyDescent="0.25"/>
  <cols>
    <col min="1" max="1" width="5" style="70" customWidth="1"/>
    <col min="2" max="2" width="30.33203125" style="70" customWidth="1"/>
    <col min="3" max="3" width="25" style="70" customWidth="1"/>
    <col min="4" max="4" width="11.44140625" style="70"/>
    <col min="5" max="5" width="33" style="70" customWidth="1"/>
    <col min="6" max="6" width="20.6640625" style="70" customWidth="1"/>
    <col min="7" max="7" width="25.5546875" style="70" customWidth="1"/>
    <col min="8" max="8" width="15" style="70" customWidth="1"/>
    <col min="9" max="16384" width="11.44140625" style="70"/>
  </cols>
  <sheetData>
    <row r="1" spans="2:8" ht="13.8" thickBot="1" x14ac:dyDescent="0.3"/>
    <row r="2" spans="2:8" ht="18" customHeight="1" thickBot="1" x14ac:dyDescent="0.3">
      <c r="B2" s="74"/>
      <c r="C2" s="176" t="s">
        <v>125</v>
      </c>
      <c r="D2" s="177"/>
      <c r="E2" s="177"/>
      <c r="F2" s="177"/>
      <c r="G2" s="170" t="str">
        <f>Proyecto!K2</f>
        <v>Codigo: GC-F-015</v>
      </c>
      <c r="H2" s="171"/>
    </row>
    <row r="3" spans="2:8" ht="19.5" customHeight="1" thickBot="1" x14ac:dyDescent="0.3">
      <c r="B3" s="76"/>
      <c r="C3" s="176" t="s">
        <v>127</v>
      </c>
      <c r="D3" s="177"/>
      <c r="E3" s="177"/>
      <c r="F3" s="177"/>
      <c r="G3" s="172" t="str">
        <f>Proyecto!K3</f>
        <v>Fecha: 17 de septiembre de 2014</v>
      </c>
      <c r="H3" s="173"/>
    </row>
    <row r="4" spans="2:8" ht="19.5" customHeight="1" thickBot="1" x14ac:dyDescent="0.3">
      <c r="B4" s="76"/>
      <c r="C4" s="176" t="s">
        <v>128</v>
      </c>
      <c r="D4" s="177"/>
      <c r="E4" s="177"/>
      <c r="F4" s="177"/>
      <c r="G4" s="174" t="str">
        <f>Proyecto!K4</f>
        <v>Version 001</v>
      </c>
      <c r="H4" s="175"/>
    </row>
    <row r="5" spans="2:8" ht="21.75" customHeight="1" thickBot="1" x14ac:dyDescent="0.3">
      <c r="B5" s="78"/>
      <c r="C5" s="176" t="s">
        <v>130</v>
      </c>
      <c r="D5" s="177"/>
      <c r="E5" s="177"/>
      <c r="F5" s="177"/>
      <c r="G5" s="172" t="s">
        <v>131</v>
      </c>
      <c r="H5" s="173"/>
    </row>
    <row r="6" spans="2:8" ht="21" customHeight="1" x14ac:dyDescent="0.25"/>
    <row r="7" spans="2:8" ht="22.5" customHeight="1" x14ac:dyDescent="0.25">
      <c r="B7" s="165" t="s">
        <v>78</v>
      </c>
      <c r="C7" s="166"/>
      <c r="D7" s="166"/>
      <c r="E7" s="166"/>
      <c r="F7" s="166"/>
      <c r="G7" s="166"/>
      <c r="H7" s="166"/>
    </row>
    <row r="8" spans="2:8" ht="45" customHeight="1" x14ac:dyDescent="0.25">
      <c r="B8" s="167"/>
      <c r="C8" s="167"/>
      <c r="D8" s="167"/>
      <c r="E8" s="167"/>
      <c r="F8" s="167"/>
      <c r="G8" s="167"/>
      <c r="H8" s="167"/>
    </row>
    <row r="9" spans="2:8" x14ac:dyDescent="0.25">
      <c r="B9" s="71"/>
    </row>
    <row r="11" spans="2:8" ht="22.5" customHeight="1" x14ac:dyDescent="0.25">
      <c r="B11" s="168" t="s">
        <v>75</v>
      </c>
      <c r="C11" s="169"/>
      <c r="E11" s="165" t="s">
        <v>77</v>
      </c>
      <c r="F11" s="166"/>
      <c r="G11" s="166"/>
      <c r="H11" s="166"/>
    </row>
    <row r="13" spans="2:8" ht="20.25" customHeight="1" x14ac:dyDescent="0.25">
      <c r="B13" s="39" t="s">
        <v>6</v>
      </c>
      <c r="C13" s="39" t="s">
        <v>76</v>
      </c>
      <c r="D13" s="72"/>
      <c r="E13" s="39" t="s">
        <v>6</v>
      </c>
      <c r="F13" s="39" t="s">
        <v>76</v>
      </c>
      <c r="G13" s="39" t="s">
        <v>74</v>
      </c>
      <c r="H13" s="39" t="s">
        <v>92</v>
      </c>
    </row>
    <row r="14" spans="2:8" ht="30" customHeight="1" x14ac:dyDescent="0.25">
      <c r="B14" s="95" t="s">
        <v>147</v>
      </c>
      <c r="C14" s="95" t="s">
        <v>156</v>
      </c>
      <c r="E14" s="73" t="s">
        <v>172</v>
      </c>
      <c r="F14" s="73"/>
      <c r="G14" s="73"/>
      <c r="H14" s="73"/>
    </row>
    <row r="15" spans="2:8" ht="29.25" customHeight="1" x14ac:dyDescent="0.25">
      <c r="B15" s="95" t="s">
        <v>146</v>
      </c>
      <c r="C15" s="96" t="s">
        <v>157</v>
      </c>
      <c r="E15" s="73"/>
      <c r="F15" s="73"/>
      <c r="G15" s="73"/>
      <c r="H15" s="73"/>
    </row>
    <row r="16" spans="2:8" ht="21.9" customHeight="1" x14ac:dyDescent="0.25">
      <c r="B16" s="95" t="s">
        <v>148</v>
      </c>
      <c r="C16" s="101" t="s">
        <v>158</v>
      </c>
      <c r="E16" s="73"/>
      <c r="F16" s="73"/>
      <c r="G16" s="73"/>
      <c r="H16" s="73"/>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F33" sqref="F33"/>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74"/>
      <c r="C2" s="176" t="s">
        <v>125</v>
      </c>
      <c r="D2" s="177"/>
      <c r="E2" s="177"/>
      <c r="F2" s="177"/>
      <c r="G2" s="170" t="str">
        <f>Proyecto!K2</f>
        <v>Codigo: GC-F-015</v>
      </c>
      <c r="H2" s="178"/>
      <c r="I2" s="178"/>
      <c r="J2" s="178"/>
      <c r="K2" s="178"/>
      <c r="L2" s="171"/>
      <c r="U2" s="16"/>
    </row>
    <row r="3" spans="1:21" s="18" customFormat="1" ht="23.25" customHeight="1" thickBot="1" x14ac:dyDescent="0.25">
      <c r="B3" s="76"/>
      <c r="C3" s="176" t="s">
        <v>127</v>
      </c>
      <c r="D3" s="177"/>
      <c r="E3" s="177"/>
      <c r="F3" s="177"/>
      <c r="G3" s="172" t="str">
        <f>Proyecto!K3</f>
        <v>Fecha: 17 de septiembre de 2014</v>
      </c>
      <c r="H3" s="179"/>
      <c r="I3" s="179"/>
      <c r="J3" s="179"/>
      <c r="K3" s="179"/>
      <c r="L3" s="173"/>
      <c r="U3" s="16"/>
    </row>
    <row r="4" spans="1:21" s="18" customFormat="1" ht="24" customHeight="1" thickBot="1" x14ac:dyDescent="0.25">
      <c r="B4" s="76"/>
      <c r="C4" s="176" t="s">
        <v>128</v>
      </c>
      <c r="D4" s="177"/>
      <c r="E4" s="177"/>
      <c r="F4" s="177"/>
      <c r="G4" s="174" t="str">
        <f>Proyecto!K4</f>
        <v>Version 001</v>
      </c>
      <c r="H4" s="180"/>
      <c r="I4" s="180"/>
      <c r="J4" s="180"/>
      <c r="K4" s="180"/>
      <c r="L4" s="175"/>
      <c r="U4" s="16"/>
    </row>
    <row r="5" spans="1:21" s="18" customFormat="1" ht="22.5" customHeight="1" thickBot="1" x14ac:dyDescent="0.25">
      <c r="B5" s="78"/>
      <c r="C5" s="176" t="s">
        <v>130</v>
      </c>
      <c r="D5" s="177"/>
      <c r="E5" s="177"/>
      <c r="F5" s="177"/>
      <c r="G5" s="172" t="s">
        <v>131</v>
      </c>
      <c r="H5" s="179"/>
      <c r="I5" s="179"/>
      <c r="J5" s="179"/>
      <c r="K5" s="179"/>
      <c r="L5" s="173"/>
      <c r="U5" s="16"/>
    </row>
    <row r="6" spans="1:21" ht="5.25" customHeight="1" x14ac:dyDescent="0.2">
      <c r="A6" s="7" t="str">
        <f>Proyecto!$E$7</f>
        <v>Circular Básica Jurídica</v>
      </c>
      <c r="B6" s="17"/>
      <c r="C6" s="17"/>
      <c r="D6" s="17"/>
      <c r="E6" s="17"/>
      <c r="F6" s="17"/>
    </row>
    <row r="7" spans="1:21" ht="29.25" customHeight="1" x14ac:dyDescent="0.25">
      <c r="B7" s="38" t="s">
        <v>0</v>
      </c>
      <c r="C7" s="108" t="str">
        <f>Proyecto!$E$7</f>
        <v>Circular Básica Jurídica</v>
      </c>
      <c r="D7" s="108"/>
      <c r="E7" s="108"/>
      <c r="F7" s="108"/>
      <c r="U7" s="1"/>
    </row>
    <row r="8" spans="1:21" x14ac:dyDescent="0.2">
      <c r="B8" s="18"/>
    </row>
    <row r="10" spans="1:21" ht="18" customHeight="1" x14ac:dyDescent="0.2">
      <c r="B10" s="38" t="s">
        <v>89</v>
      </c>
      <c r="C10" s="24" t="s">
        <v>88</v>
      </c>
    </row>
    <row r="11" spans="1:21" ht="6" customHeight="1" x14ac:dyDescent="0.2"/>
    <row r="12" spans="1:21" ht="18" customHeight="1" x14ac:dyDescent="0.2">
      <c r="B12" s="38" t="s">
        <v>48</v>
      </c>
      <c r="C12" s="24" t="s">
        <v>88</v>
      </c>
    </row>
    <row r="13" spans="1:21" ht="6" customHeight="1" x14ac:dyDescent="0.2"/>
    <row r="14" spans="1:21" ht="18" customHeight="1" x14ac:dyDescent="0.2">
      <c r="B14" s="38" t="s">
        <v>49</v>
      </c>
      <c r="C14" s="24" t="s">
        <v>88</v>
      </c>
    </row>
    <row r="15" spans="1:21" ht="6" customHeight="1" x14ac:dyDescent="0.2"/>
    <row r="16" spans="1:21" ht="18" customHeight="1" x14ac:dyDescent="0.2">
      <c r="B16" s="38" t="s">
        <v>45</v>
      </c>
      <c r="C16" s="23">
        <v>0</v>
      </c>
    </row>
    <row r="17" spans="2:3" ht="6" customHeight="1" x14ac:dyDescent="0.2"/>
    <row r="18" spans="2:3" ht="18" customHeight="1" x14ac:dyDescent="0.2">
      <c r="B18" s="38" t="s">
        <v>46</v>
      </c>
      <c r="C18" s="23">
        <v>0</v>
      </c>
    </row>
    <row r="19" spans="2:3" ht="6" customHeight="1" x14ac:dyDescent="0.2"/>
    <row r="20" spans="2:3" ht="18" customHeight="1" x14ac:dyDescent="0.2">
      <c r="B20" s="38"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3"/>
  <sheetViews>
    <sheetView showGridLines="0" topLeftCell="A4" zoomScale="90" zoomScaleNormal="90" workbookViewId="0">
      <selection activeCell="D23" sqref="D23"/>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190"/>
      <c r="C2" s="191"/>
      <c r="D2" s="181" t="s">
        <v>125</v>
      </c>
      <c r="E2" s="182"/>
      <c r="F2" s="182"/>
      <c r="G2" s="183"/>
      <c r="H2" s="75" t="str">
        <f>Proyecto!K2</f>
        <v>Codigo: GC-F-015</v>
      </c>
      <c r="P2" s="16"/>
    </row>
    <row r="3" spans="2:16" s="12" customFormat="1" ht="23.25" customHeight="1" thickBot="1" x14ac:dyDescent="0.25">
      <c r="B3" s="192"/>
      <c r="C3" s="193"/>
      <c r="D3" s="184" t="s">
        <v>127</v>
      </c>
      <c r="E3" s="185"/>
      <c r="F3" s="185"/>
      <c r="G3" s="186"/>
      <c r="H3" s="79" t="str">
        <f>Proyecto!K3</f>
        <v>Fecha: 17 de septiembre de 2014</v>
      </c>
      <c r="P3" s="16"/>
    </row>
    <row r="4" spans="2:16" s="12" customFormat="1" ht="24" customHeight="1" thickBot="1" x14ac:dyDescent="0.25">
      <c r="B4" s="192"/>
      <c r="C4" s="193"/>
      <c r="D4" s="187" t="s">
        <v>128</v>
      </c>
      <c r="E4" s="188"/>
      <c r="F4" s="188"/>
      <c r="G4" s="189"/>
      <c r="H4" s="77" t="str">
        <f>Proyecto!K4</f>
        <v>Version 001</v>
      </c>
      <c r="P4" s="16"/>
    </row>
    <row r="5" spans="2:16" s="12" customFormat="1" ht="22.5" customHeight="1" thickBot="1" x14ac:dyDescent="0.25">
      <c r="B5" s="194"/>
      <c r="C5" s="195"/>
      <c r="D5" s="184" t="s">
        <v>130</v>
      </c>
      <c r="E5" s="185"/>
      <c r="F5" s="185"/>
      <c r="G5" s="186"/>
      <c r="H5" s="79" t="s">
        <v>131</v>
      </c>
      <c r="P5" s="16"/>
    </row>
    <row r="6" spans="2:16" ht="5.25" customHeight="1" x14ac:dyDescent="0.2">
      <c r="B6" s="5"/>
      <c r="C6" s="5"/>
      <c r="D6" s="5"/>
      <c r="E6" s="5"/>
      <c r="F6" s="20"/>
      <c r="G6" s="5"/>
      <c r="H6" s="5"/>
    </row>
    <row r="7" spans="2:16" ht="29.25" customHeight="1" x14ac:dyDescent="0.25">
      <c r="B7" s="107" t="s">
        <v>0</v>
      </c>
      <c r="C7" s="107"/>
      <c r="D7" s="108" t="str">
        <f>Proyecto!$E$7</f>
        <v>Circular Básica Jurídica</v>
      </c>
      <c r="E7" s="108"/>
      <c r="F7" s="108"/>
      <c r="G7" s="108"/>
      <c r="H7" s="108"/>
      <c r="P7" s="1"/>
    </row>
    <row r="8" spans="2:16" customFormat="1" ht="19.5" customHeight="1" x14ac:dyDescent="0.25"/>
    <row r="9" spans="2:16" ht="30" customHeight="1" x14ac:dyDescent="0.2">
      <c r="B9" s="196" t="s">
        <v>38</v>
      </c>
      <c r="C9" s="197"/>
      <c r="D9" s="197"/>
      <c r="E9" s="197"/>
      <c r="F9" s="197"/>
      <c r="G9" s="197"/>
      <c r="H9" s="197"/>
    </row>
    <row r="10" spans="2:16" ht="9.75" customHeight="1" x14ac:dyDescent="0.25">
      <c r="B10" s="193"/>
      <c r="C10" s="193"/>
      <c r="D10" s="193"/>
      <c r="E10" s="193"/>
      <c r="F10" s="193"/>
      <c r="G10" s="193"/>
      <c r="H10" s="193"/>
      <c r="P10" s="1"/>
    </row>
    <row r="11" spans="2:16" ht="25.5" customHeight="1" x14ac:dyDescent="0.25">
      <c r="B11" s="155" t="s">
        <v>6</v>
      </c>
      <c r="C11" s="155"/>
      <c r="D11" s="34" t="s">
        <v>7</v>
      </c>
      <c r="E11" s="36" t="s">
        <v>72</v>
      </c>
      <c r="F11" s="34" t="s">
        <v>11</v>
      </c>
      <c r="G11" s="34" t="s">
        <v>99</v>
      </c>
      <c r="H11" s="34" t="s">
        <v>8</v>
      </c>
      <c r="P11" s="1"/>
    </row>
    <row r="12" spans="2:16" ht="21.9" customHeight="1" x14ac:dyDescent="0.25">
      <c r="B12" s="131" t="s">
        <v>149</v>
      </c>
      <c r="C12" s="131"/>
      <c r="D12" s="98" t="s">
        <v>151</v>
      </c>
      <c r="E12" s="102">
        <v>2201000</v>
      </c>
      <c r="F12" s="102" t="s">
        <v>134</v>
      </c>
      <c r="G12" s="98" t="s">
        <v>98</v>
      </c>
      <c r="H12" s="98" t="s">
        <v>69</v>
      </c>
      <c r="P12" s="1"/>
    </row>
    <row r="13" spans="2:16" ht="21.9" customHeight="1" x14ac:dyDescent="0.25">
      <c r="B13" s="131" t="s">
        <v>150</v>
      </c>
      <c r="C13" s="131"/>
      <c r="D13" s="98" t="s">
        <v>151</v>
      </c>
      <c r="E13" s="102">
        <v>2201000</v>
      </c>
      <c r="F13" s="102" t="s">
        <v>134</v>
      </c>
      <c r="G13" s="98" t="s">
        <v>97</v>
      </c>
      <c r="H13" s="98" t="s">
        <v>69</v>
      </c>
      <c r="P13" s="1"/>
    </row>
  </sheetData>
  <mergeCells count="12">
    <mergeCell ref="B7:C7"/>
    <mergeCell ref="D7:H7"/>
    <mergeCell ref="B9:H9"/>
    <mergeCell ref="B13:C13"/>
    <mergeCell ref="B11:C11"/>
    <mergeCell ref="B10:H10"/>
    <mergeCell ref="B12:C12"/>
    <mergeCell ref="D2:G2"/>
    <mergeCell ref="D3:G3"/>
    <mergeCell ref="D4:G4"/>
    <mergeCell ref="D5:G5"/>
    <mergeCell ref="B2:C5"/>
  </mergeCells>
  <conditionalFormatting sqref="D11">
    <cfRule type="cellIs" dxfId="11" priority="16" stopIfTrue="1" operator="equal">
      <formula>"Alto"</formula>
    </cfRule>
    <cfRule type="cellIs" dxfId="10" priority="17" stopIfTrue="1" operator="equal">
      <formula>"Medio"</formula>
    </cfRule>
    <cfRule type="cellIs" dxfId="9" priority="18" stopIfTrue="1" operator="equal">
      <formula>"Bajo"</formula>
    </cfRule>
  </conditionalFormatting>
  <conditionalFormatting sqref="D12">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D13">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F14:N65491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H12:H13</xm:sqref>
        </x14:dataValidation>
        <x14:dataValidation type="list" allowBlank="1" showInputMessage="1" showErrorMessage="1">
          <x14:formula1>
            <xm:f>'No tocar'!$I$5:$I$6</xm:f>
          </x14:formula1>
          <xm:sqref>G12:G13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1"/>
  <sheetViews>
    <sheetView showGridLines="0" zoomScale="90" zoomScaleNormal="90" workbookViewId="0">
      <selection activeCell="B14" sqref="B14:B19"/>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74"/>
      <c r="C2" s="176" t="s">
        <v>125</v>
      </c>
      <c r="D2" s="177"/>
      <c r="E2" s="177"/>
      <c r="F2" s="177"/>
      <c r="G2" s="81" t="str">
        <f>Proyecto!K2</f>
        <v>Codigo: GC-F-015</v>
      </c>
      <c r="H2" s="80"/>
      <c r="P2" s="16"/>
    </row>
    <row r="3" spans="2:16" s="12" customFormat="1" ht="23.25" customHeight="1" thickBot="1" x14ac:dyDescent="0.25">
      <c r="B3" s="76"/>
      <c r="C3" s="176" t="s">
        <v>127</v>
      </c>
      <c r="D3" s="177"/>
      <c r="E3" s="177"/>
      <c r="F3" s="177"/>
      <c r="G3" s="79" t="str">
        <f>Proyecto!K3</f>
        <v>Fecha: 17 de septiembre de 2014</v>
      </c>
      <c r="H3" s="80"/>
      <c r="P3" s="16"/>
    </row>
    <row r="4" spans="2:16" s="12" customFormat="1" ht="24" customHeight="1" thickBot="1" x14ac:dyDescent="0.25">
      <c r="B4" s="76"/>
      <c r="C4" s="176" t="s">
        <v>128</v>
      </c>
      <c r="D4" s="177"/>
      <c r="E4" s="177"/>
      <c r="F4" s="177"/>
      <c r="G4" s="79" t="str">
        <f>Proyecto!K4</f>
        <v>Version 001</v>
      </c>
      <c r="H4" s="80"/>
      <c r="P4" s="16"/>
    </row>
    <row r="5" spans="2:16" s="12" customFormat="1" ht="22.5" customHeight="1" thickBot="1" x14ac:dyDescent="0.25">
      <c r="B5" s="78"/>
      <c r="C5" s="176" t="s">
        <v>130</v>
      </c>
      <c r="D5" s="177"/>
      <c r="E5" s="177"/>
      <c r="F5" s="177"/>
      <c r="G5" s="82" t="s">
        <v>131</v>
      </c>
      <c r="H5" s="80"/>
      <c r="P5" s="16"/>
    </row>
    <row r="6" spans="2:16" ht="5.25" customHeight="1" x14ac:dyDescent="0.2">
      <c r="B6" s="5"/>
      <c r="C6" s="5"/>
      <c r="D6" s="20"/>
      <c r="E6" s="5"/>
      <c r="F6" s="5"/>
    </row>
    <row r="7" spans="2:16" ht="29.25" customHeight="1" x14ac:dyDescent="0.25">
      <c r="B7" s="38" t="s">
        <v>0</v>
      </c>
      <c r="C7" s="201" t="str">
        <f>Proyecto!$E$7</f>
        <v>Circular Básica Jurídica</v>
      </c>
      <c r="D7" s="201"/>
      <c r="E7" s="201"/>
      <c r="F7" s="201"/>
      <c r="G7" s="29"/>
      <c r="P7" s="1"/>
    </row>
    <row r="8" spans="2:16" ht="6.75" customHeight="1" x14ac:dyDescent="0.25">
      <c r="B8" s="8"/>
      <c r="C8" s="9"/>
      <c r="D8" s="9"/>
      <c r="E8" s="9"/>
      <c r="F8" s="9"/>
      <c r="P8" s="1"/>
    </row>
    <row r="9" spans="2:16" x14ac:dyDescent="0.2">
      <c r="B9" s="116"/>
      <c r="C9" s="116"/>
    </row>
    <row r="10" spans="2:16" ht="20.25" customHeight="1" x14ac:dyDescent="0.2">
      <c r="B10" s="198" t="s">
        <v>16</v>
      </c>
      <c r="C10" s="199"/>
      <c r="D10" s="199"/>
      <c r="E10" s="199"/>
      <c r="F10" s="199"/>
      <c r="G10" s="200"/>
    </row>
    <row r="11" spans="2:16" customFormat="1" ht="15" customHeight="1" x14ac:dyDescent="0.25"/>
    <row r="12" spans="2:16" ht="24.75" customHeight="1" x14ac:dyDescent="0.2">
      <c r="B12" s="35" t="s">
        <v>90</v>
      </c>
      <c r="C12" s="37" t="s">
        <v>17</v>
      </c>
      <c r="D12" s="37" t="s">
        <v>18</v>
      </c>
      <c r="E12" s="37" t="s">
        <v>19</v>
      </c>
      <c r="F12" s="37" t="s">
        <v>20</v>
      </c>
      <c r="G12" s="37" t="s">
        <v>21</v>
      </c>
    </row>
    <row r="13" spans="2:16" ht="21.9" customHeight="1" x14ac:dyDescent="0.2">
      <c r="B13" s="94" t="s">
        <v>152</v>
      </c>
      <c r="C13" s="93" t="s">
        <v>79</v>
      </c>
      <c r="D13" s="93" t="s">
        <v>139</v>
      </c>
      <c r="E13" s="93" t="s">
        <v>121</v>
      </c>
      <c r="F13" s="22" t="s">
        <v>135</v>
      </c>
      <c r="G13" s="93" t="s">
        <v>153</v>
      </c>
    </row>
    <row r="15" spans="2:16" ht="13.2" x14ac:dyDescent="0.25">
      <c r="C15" s="27"/>
    </row>
    <row r="16" spans="2:16" ht="13.2" x14ac:dyDescent="0.25">
      <c r="C16" s="27"/>
    </row>
    <row r="17" spans="3:3" ht="13.2" x14ac:dyDescent="0.25">
      <c r="C17" s="30"/>
    </row>
    <row r="18" spans="3:3" ht="13.2" x14ac:dyDescent="0.25">
      <c r="C18" s="30"/>
    </row>
    <row r="19" spans="3:3" ht="13.2" x14ac:dyDescent="0.25">
      <c r="C19" s="30"/>
    </row>
    <row r="20" spans="3:3" ht="13.2" x14ac:dyDescent="0.25">
      <c r="C20" s="30"/>
    </row>
    <row r="21" spans="3:3" ht="13.2" x14ac:dyDescent="0.25">
      <c r="C21" s="30"/>
    </row>
  </sheetData>
  <mergeCells count="7">
    <mergeCell ref="B10:G10"/>
    <mergeCell ref="B9:C9"/>
    <mergeCell ref="C7:F7"/>
    <mergeCell ref="C2:F2"/>
    <mergeCell ref="C3:F3"/>
    <mergeCell ref="C4:F4"/>
    <mergeCell ref="C5:F5"/>
  </mergeCells>
  <pageMargins left="0.39370078740157483" right="0.39370078740157483" top="0.74803149606299213" bottom="0.74803149606299213" header="0.31496062992125984" footer="0.31496062992125984"/>
  <pageSetup scale="64"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topLeftCell="A3" zoomScale="90" zoomScaleNormal="90" workbookViewId="0">
      <selection activeCell="B13" sqref="B13:C22"/>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74"/>
      <c r="C2" s="176" t="s">
        <v>125</v>
      </c>
      <c r="D2" s="177"/>
      <c r="E2" s="177"/>
      <c r="F2" s="177"/>
      <c r="G2" s="170" t="str">
        <f>Proyecto!K2</f>
        <v>Codigo: GC-F-015</v>
      </c>
      <c r="H2" s="171"/>
      <c r="J2" s="11"/>
      <c r="K2" s="11"/>
      <c r="L2" s="11"/>
      <c r="M2" s="15"/>
      <c r="W2" s="16"/>
    </row>
    <row r="3" spans="2:23" s="12" customFormat="1" ht="23.25" customHeight="1" thickBot="1" x14ac:dyDescent="0.25">
      <c r="B3" s="76"/>
      <c r="C3" s="176" t="s">
        <v>127</v>
      </c>
      <c r="D3" s="177"/>
      <c r="E3" s="177"/>
      <c r="F3" s="177"/>
      <c r="G3" s="172" t="str">
        <f>Proyecto!K3</f>
        <v>Fecha: 17 de septiembre de 2014</v>
      </c>
      <c r="H3" s="173"/>
      <c r="J3" s="11"/>
      <c r="K3" s="11"/>
      <c r="L3" s="11"/>
      <c r="M3" s="15"/>
      <c r="W3" s="16"/>
    </row>
    <row r="4" spans="2:23" s="12" customFormat="1" ht="24" customHeight="1" thickBot="1" x14ac:dyDescent="0.25">
      <c r="B4" s="76"/>
      <c r="C4" s="176" t="s">
        <v>128</v>
      </c>
      <c r="D4" s="177"/>
      <c r="E4" s="177"/>
      <c r="F4" s="177"/>
      <c r="G4" s="174" t="str">
        <f>Proyecto!K4</f>
        <v>Version 001</v>
      </c>
      <c r="H4" s="175"/>
      <c r="J4" s="11"/>
      <c r="M4" s="15"/>
      <c r="W4" s="16"/>
    </row>
    <row r="5" spans="2:23" s="12" customFormat="1" ht="22.5" customHeight="1" thickBot="1" x14ac:dyDescent="0.25">
      <c r="B5" s="78"/>
      <c r="C5" s="176" t="s">
        <v>130</v>
      </c>
      <c r="D5" s="177"/>
      <c r="E5" s="177"/>
      <c r="F5" s="177"/>
      <c r="G5" s="172" t="s">
        <v>131</v>
      </c>
      <c r="H5" s="173"/>
      <c r="J5" s="11"/>
      <c r="M5" s="11"/>
      <c r="W5" s="16"/>
    </row>
    <row r="6" spans="2:23" ht="5.25" customHeight="1" x14ac:dyDescent="0.2">
      <c r="B6" s="5"/>
      <c r="C6" s="5"/>
      <c r="D6" s="5"/>
      <c r="E6" s="5"/>
      <c r="F6" s="5"/>
      <c r="G6" s="5"/>
      <c r="H6" s="5"/>
    </row>
    <row r="7" spans="2:23" ht="29.25" customHeight="1" x14ac:dyDescent="0.25">
      <c r="B7" s="41" t="s">
        <v>0</v>
      </c>
      <c r="C7" s="108" t="str">
        <f>Proyecto!$E$7</f>
        <v>Circular Básica Jurídica</v>
      </c>
      <c r="D7" s="108"/>
      <c r="E7" s="108"/>
      <c r="F7" s="108"/>
      <c r="G7" s="108"/>
      <c r="H7" s="108"/>
      <c r="W7" s="1"/>
    </row>
    <row r="9" spans="2:23" ht="15" customHeight="1" x14ac:dyDescent="0.2">
      <c r="B9" s="157" t="s">
        <v>9</v>
      </c>
      <c r="C9" s="157"/>
      <c r="D9" s="157"/>
      <c r="E9" s="157"/>
      <c r="F9" s="157"/>
      <c r="G9" s="157"/>
      <c r="H9" s="157"/>
    </row>
    <row r="10" spans="2:23" customFormat="1" ht="15" customHeight="1" x14ac:dyDescent="0.25"/>
    <row r="11" spans="2:23" ht="33.75" customHeight="1" x14ac:dyDescent="0.2">
      <c r="B11" s="155" t="s">
        <v>91</v>
      </c>
      <c r="C11" s="155"/>
      <c r="D11" s="34" t="s">
        <v>29</v>
      </c>
      <c r="E11" s="34" t="s">
        <v>10</v>
      </c>
      <c r="F11" s="46" t="s">
        <v>12</v>
      </c>
      <c r="G11" s="34" t="s">
        <v>13</v>
      </c>
      <c r="H11" s="34" t="s">
        <v>124</v>
      </c>
    </row>
    <row r="12" spans="2:23" ht="27" customHeight="1" x14ac:dyDescent="0.2">
      <c r="B12" s="131" t="s">
        <v>162</v>
      </c>
      <c r="C12" s="131"/>
      <c r="D12" s="98" t="s">
        <v>134</v>
      </c>
      <c r="E12" s="97" t="s">
        <v>161</v>
      </c>
      <c r="F12" s="97" t="s">
        <v>160</v>
      </c>
      <c r="G12" s="40">
        <v>42368</v>
      </c>
      <c r="H12" s="97" t="s">
        <v>159</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4" zoomScale="90" zoomScaleNormal="90" workbookViewId="0">
      <selection activeCell="D10" sqref="D10:P10"/>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90"/>
      <c r="C2" s="191"/>
      <c r="D2" s="210" t="s">
        <v>125</v>
      </c>
      <c r="E2" s="211"/>
      <c r="F2" s="211"/>
      <c r="G2" s="211"/>
      <c r="H2" s="211"/>
      <c r="I2" s="211"/>
      <c r="J2" s="212"/>
      <c r="K2" s="88"/>
      <c r="L2" s="86"/>
      <c r="M2" s="205" t="str">
        <f>Proyecto!K2</f>
        <v>Codigo: GC-F-015</v>
      </c>
      <c r="N2" s="205"/>
      <c r="O2" s="205"/>
      <c r="P2" s="206"/>
      <c r="R2" s="11"/>
      <c r="S2" s="11"/>
      <c r="T2" s="11"/>
      <c r="U2" s="15"/>
      <c r="AE2" s="16"/>
    </row>
    <row r="3" spans="2:31" s="12" customFormat="1" ht="23.25" customHeight="1" x14ac:dyDescent="0.2">
      <c r="B3" s="192"/>
      <c r="C3" s="193"/>
      <c r="D3" s="213" t="s">
        <v>127</v>
      </c>
      <c r="E3" s="214"/>
      <c r="F3" s="214"/>
      <c r="G3" s="214"/>
      <c r="H3" s="214"/>
      <c r="I3" s="214"/>
      <c r="J3" s="215"/>
      <c r="K3" s="29"/>
      <c r="L3" s="62"/>
      <c r="M3" s="131" t="str">
        <f>Proyecto!K3</f>
        <v>Fecha: 17 de septiembre de 2014</v>
      </c>
      <c r="N3" s="131"/>
      <c r="O3" s="131"/>
      <c r="P3" s="207"/>
      <c r="R3" s="11"/>
      <c r="S3" s="11"/>
      <c r="T3" s="11"/>
      <c r="U3" s="15"/>
      <c r="AE3" s="16"/>
    </row>
    <row r="4" spans="2:31" s="12" customFormat="1" ht="24" customHeight="1" x14ac:dyDescent="0.2">
      <c r="B4" s="192"/>
      <c r="C4" s="193"/>
      <c r="D4" s="213" t="s">
        <v>128</v>
      </c>
      <c r="E4" s="214"/>
      <c r="F4" s="214"/>
      <c r="G4" s="214"/>
      <c r="H4" s="214"/>
      <c r="I4" s="214"/>
      <c r="J4" s="215"/>
      <c r="K4" s="29"/>
      <c r="L4" s="62"/>
      <c r="M4" s="131" t="str">
        <f>Proyecto!K4</f>
        <v>Version 001</v>
      </c>
      <c r="N4" s="131"/>
      <c r="O4" s="131"/>
      <c r="P4" s="207"/>
      <c r="R4" s="11"/>
      <c r="U4" s="15"/>
      <c r="AE4" s="16"/>
    </row>
    <row r="5" spans="2:31" s="12" customFormat="1" ht="22.5" customHeight="1" thickBot="1" x14ac:dyDescent="0.25">
      <c r="B5" s="194"/>
      <c r="C5" s="195"/>
      <c r="D5" s="216" t="s">
        <v>130</v>
      </c>
      <c r="E5" s="217"/>
      <c r="F5" s="217"/>
      <c r="G5" s="217"/>
      <c r="H5" s="217"/>
      <c r="I5" s="217"/>
      <c r="J5" s="218"/>
      <c r="K5" s="89"/>
      <c r="L5" s="87"/>
      <c r="M5" s="208" t="s">
        <v>131</v>
      </c>
      <c r="N5" s="208"/>
      <c r="O5" s="208"/>
      <c r="P5" s="20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07" t="s">
        <v>0</v>
      </c>
      <c r="C7" s="107"/>
      <c r="D7" s="108" t="str">
        <f>Proyecto!$E$7</f>
        <v>Circular Básica Jurídica</v>
      </c>
      <c r="E7" s="108"/>
      <c r="F7" s="108"/>
      <c r="G7" s="108"/>
      <c r="H7" s="108"/>
      <c r="I7" s="108"/>
      <c r="J7" s="108"/>
      <c r="K7" s="108"/>
      <c r="L7" s="108"/>
      <c r="M7" s="108"/>
      <c r="N7" s="108"/>
      <c r="O7" s="108"/>
      <c r="P7" s="108"/>
      <c r="AE7" s="1"/>
    </row>
    <row r="8" spans="2:31" ht="6.75" customHeight="1" x14ac:dyDescent="0.25">
      <c r="B8" s="8"/>
      <c r="C8" s="8"/>
      <c r="D8" s="9"/>
      <c r="E8" s="9"/>
      <c r="F8" s="9"/>
      <c r="G8" s="9"/>
      <c r="H8" s="9"/>
      <c r="I8" s="9"/>
      <c r="J8" s="9"/>
      <c r="K8" s="9"/>
      <c r="L8" s="9"/>
      <c r="M8" s="9"/>
      <c r="N8" s="9"/>
      <c r="O8" s="9"/>
      <c r="P8" s="9"/>
      <c r="AE8" s="1"/>
    </row>
    <row r="10" spans="2:31" ht="56.25" customHeight="1" x14ac:dyDescent="0.25">
      <c r="B10" s="107" t="s">
        <v>30</v>
      </c>
      <c r="C10" s="107"/>
      <c r="D10" s="202" t="s">
        <v>155</v>
      </c>
      <c r="E10" s="203"/>
      <c r="F10" s="203"/>
      <c r="G10" s="203"/>
      <c r="H10" s="203"/>
      <c r="I10" s="203"/>
      <c r="J10" s="203"/>
      <c r="K10" s="203"/>
      <c r="L10" s="203"/>
      <c r="M10" s="203"/>
      <c r="N10" s="203"/>
      <c r="O10" s="203"/>
      <c r="P10" s="204"/>
      <c r="AE10" s="1"/>
    </row>
    <row r="12" spans="2:31" ht="30" customHeight="1" x14ac:dyDescent="0.2">
      <c r="B12" s="107" t="s">
        <v>31</v>
      </c>
      <c r="C12" s="107"/>
      <c r="D12" s="149" t="s">
        <v>134</v>
      </c>
      <c r="E12" s="149"/>
      <c r="F12" s="149"/>
      <c r="G12" s="149"/>
      <c r="H12" s="149"/>
      <c r="I12" s="149"/>
      <c r="J12" s="149"/>
      <c r="K12" s="149"/>
      <c r="L12" s="149"/>
      <c r="M12" s="149"/>
      <c r="N12" s="149"/>
      <c r="O12" s="149"/>
      <c r="P12" s="149"/>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07" t="s">
        <v>32</v>
      </c>
      <c r="C14" s="107"/>
      <c r="D14" s="149" t="s">
        <v>134</v>
      </c>
      <c r="E14" s="149"/>
      <c r="F14" s="149"/>
      <c r="G14" s="149"/>
      <c r="H14" s="149"/>
      <c r="I14" s="149"/>
      <c r="J14" s="149"/>
      <c r="K14" s="149"/>
      <c r="L14" s="149"/>
      <c r="M14" s="149"/>
      <c r="N14" s="149"/>
      <c r="O14" s="149"/>
      <c r="P14" s="149"/>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07" t="s">
        <v>33</v>
      </c>
      <c r="C16" s="107"/>
      <c r="D16" s="149" t="s">
        <v>134</v>
      </c>
      <c r="E16" s="149"/>
      <c r="F16" s="149"/>
      <c r="G16" s="149"/>
      <c r="H16" s="149"/>
      <c r="I16" s="149"/>
      <c r="J16" s="149"/>
      <c r="K16" s="149"/>
      <c r="L16" s="149"/>
      <c r="M16" s="149"/>
      <c r="N16" s="149"/>
      <c r="O16" s="149"/>
      <c r="P16" s="149"/>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07" t="s">
        <v>34</v>
      </c>
      <c r="C18" s="107"/>
      <c r="D18" s="149" t="s">
        <v>140</v>
      </c>
      <c r="E18" s="149"/>
      <c r="F18" s="149"/>
      <c r="G18" s="149"/>
      <c r="H18" s="149"/>
      <c r="I18" s="149"/>
      <c r="J18" s="149"/>
      <c r="K18" s="149"/>
      <c r="L18" s="149"/>
      <c r="M18" s="149"/>
      <c r="N18" s="149"/>
      <c r="O18" s="149"/>
      <c r="P18" s="149"/>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07" t="s">
        <v>35</v>
      </c>
      <c r="C20" s="107"/>
      <c r="D20" s="149" t="s">
        <v>134</v>
      </c>
      <c r="E20" s="149"/>
      <c r="F20" s="149"/>
      <c r="G20" s="149"/>
      <c r="H20" s="149"/>
      <c r="I20" s="149"/>
      <c r="J20" s="149"/>
      <c r="K20" s="149"/>
      <c r="L20" s="149"/>
      <c r="M20" s="149"/>
      <c r="N20" s="149"/>
      <c r="O20" s="149"/>
      <c r="P20" s="149"/>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3"/>
  <sheetViews>
    <sheetView showGridLines="0" topLeftCell="C12" zoomScale="80" zoomScaleNormal="80" workbookViewId="0">
      <selection activeCell="L16" sqref="L16"/>
    </sheetView>
  </sheetViews>
  <sheetFormatPr baseColWidth="10" defaultColWidth="11.44140625" defaultRowHeight="11.4" x14ac:dyDescent="0.2"/>
  <cols>
    <col min="1" max="1" width="2.44140625" style="1" customWidth="1"/>
    <col min="2" max="2" width="38" style="1" customWidth="1"/>
    <col min="3" max="3" width="21.109375" style="1" customWidth="1"/>
    <col min="4" max="4" width="18.33203125" style="1" customWidth="1"/>
    <col min="5" max="8" width="22.6640625" style="1" customWidth="1"/>
    <col min="9" max="9" width="17.5546875" style="1" customWidth="1"/>
    <col min="10" max="10" width="21"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21"/>
      <c r="C2" s="220" t="s">
        <v>125</v>
      </c>
      <c r="D2" s="220"/>
      <c r="E2" s="220"/>
      <c r="F2" s="220"/>
      <c r="G2" s="220"/>
      <c r="H2" s="220"/>
      <c r="I2" s="220"/>
      <c r="J2" s="220"/>
      <c r="K2" s="226" t="str">
        <f>Proyecto!K2</f>
        <v>Codigo: GC-F-015</v>
      </c>
      <c r="L2" s="206"/>
      <c r="M2" s="80"/>
      <c r="N2" s="80"/>
    </row>
    <row r="3" spans="2:14" s="18" customFormat="1" ht="23.25" customHeight="1" x14ac:dyDescent="0.25">
      <c r="B3" s="222"/>
      <c r="C3" s="224" t="s">
        <v>127</v>
      </c>
      <c r="D3" s="224"/>
      <c r="E3" s="224"/>
      <c r="F3" s="224"/>
      <c r="G3" s="224"/>
      <c r="H3" s="224"/>
      <c r="I3" s="224"/>
      <c r="J3" s="224"/>
      <c r="K3" s="227" t="str">
        <f>Proyecto!K3</f>
        <v>Fecha: 17 de septiembre de 2014</v>
      </c>
      <c r="L3" s="207"/>
      <c r="M3" s="80"/>
      <c r="N3" s="80"/>
    </row>
    <row r="4" spans="2:14" s="18" customFormat="1" ht="24" customHeight="1" x14ac:dyDescent="0.25">
      <c r="B4" s="222"/>
      <c r="C4" s="224" t="s">
        <v>128</v>
      </c>
      <c r="D4" s="224"/>
      <c r="E4" s="224"/>
      <c r="F4" s="224"/>
      <c r="G4" s="224"/>
      <c r="H4" s="224"/>
      <c r="I4" s="224"/>
      <c r="J4" s="224"/>
      <c r="K4" s="227" t="str">
        <f>Proyecto!K4</f>
        <v>Version 001</v>
      </c>
      <c r="L4" s="207"/>
      <c r="M4" s="80"/>
      <c r="N4" s="80"/>
    </row>
    <row r="5" spans="2:14" s="18" customFormat="1" ht="22.5" customHeight="1" thickBot="1" x14ac:dyDescent="0.3">
      <c r="B5" s="223"/>
      <c r="C5" s="225" t="s">
        <v>130</v>
      </c>
      <c r="D5" s="225"/>
      <c r="E5" s="225"/>
      <c r="F5" s="225"/>
      <c r="G5" s="225"/>
      <c r="H5" s="225"/>
      <c r="I5" s="225"/>
      <c r="J5" s="225"/>
      <c r="K5" s="228" t="s">
        <v>131</v>
      </c>
      <c r="L5" s="209"/>
      <c r="M5" s="80"/>
      <c r="N5" s="80"/>
    </row>
    <row r="6" spans="2:14" ht="5.25" customHeight="1" x14ac:dyDescent="0.2">
      <c r="B6" s="17"/>
      <c r="C6" s="17"/>
      <c r="D6" s="17"/>
      <c r="E6" s="17"/>
      <c r="F6" s="47"/>
      <c r="G6" s="47"/>
      <c r="H6" s="47"/>
    </row>
    <row r="7" spans="2:14" ht="29.25" customHeight="1" x14ac:dyDescent="0.25">
      <c r="B7" s="107" t="s">
        <v>0</v>
      </c>
      <c r="C7" s="107"/>
      <c r="D7" s="219" t="str">
        <f>Proyecto!$E$7</f>
        <v>Circular Básica Jurídica</v>
      </c>
      <c r="E7" s="219"/>
      <c r="F7" s="219"/>
      <c r="G7" s="219"/>
      <c r="H7" s="219"/>
      <c r="I7" s="219"/>
      <c r="J7" s="219"/>
      <c r="K7" s="219"/>
      <c r="L7" s="219"/>
      <c r="M7" s="1"/>
    </row>
    <row r="9" spans="2:14" ht="51.75" customHeight="1" x14ac:dyDescent="0.2">
      <c r="B9" s="42" t="s">
        <v>80</v>
      </c>
      <c r="C9" s="42" t="s">
        <v>81</v>
      </c>
      <c r="D9" s="42" t="s">
        <v>82</v>
      </c>
      <c r="E9" s="43" t="s">
        <v>83</v>
      </c>
      <c r="F9" s="42" t="s">
        <v>84</v>
      </c>
      <c r="G9" s="44" t="s">
        <v>93</v>
      </c>
      <c r="H9" s="44" t="s">
        <v>94</v>
      </c>
      <c r="I9" s="44" t="s">
        <v>95</v>
      </c>
      <c r="J9" s="43" t="s">
        <v>85</v>
      </c>
      <c r="K9" s="45" t="s">
        <v>86</v>
      </c>
      <c r="L9" s="45" t="s">
        <v>87</v>
      </c>
    </row>
    <row r="10" spans="2:14" ht="135.75" customHeight="1" x14ac:dyDescent="0.2">
      <c r="B10" s="103" t="s">
        <v>165</v>
      </c>
      <c r="C10" s="103" t="s">
        <v>168</v>
      </c>
      <c r="D10" s="103">
        <v>1</v>
      </c>
      <c r="E10" s="90">
        <v>0.3</v>
      </c>
      <c r="F10" s="90" t="s">
        <v>163</v>
      </c>
      <c r="G10" s="105">
        <v>42093</v>
      </c>
      <c r="H10" s="105">
        <v>42104</v>
      </c>
      <c r="I10" s="103">
        <v>2</v>
      </c>
      <c r="J10" s="90" t="s">
        <v>169</v>
      </c>
      <c r="K10" s="105">
        <v>42094</v>
      </c>
      <c r="L10" s="90">
        <v>0.3</v>
      </c>
    </row>
    <row r="11" spans="2:14" ht="177.75" customHeight="1" x14ac:dyDescent="0.2">
      <c r="B11" s="103" t="s">
        <v>166</v>
      </c>
      <c r="C11" s="103" t="s">
        <v>145</v>
      </c>
      <c r="D11" s="103">
        <v>1</v>
      </c>
      <c r="E11" s="90">
        <v>0.4</v>
      </c>
      <c r="F11" s="90" t="s">
        <v>163</v>
      </c>
      <c r="G11" s="105">
        <v>42107</v>
      </c>
      <c r="H11" s="105">
        <v>42111</v>
      </c>
      <c r="I11" s="103">
        <v>1</v>
      </c>
      <c r="J11" s="90" t="s">
        <v>170</v>
      </c>
      <c r="K11" s="105">
        <v>42111</v>
      </c>
      <c r="L11" s="90">
        <v>0.4</v>
      </c>
    </row>
    <row r="12" spans="2:14" ht="164.25" customHeight="1" x14ac:dyDescent="0.2">
      <c r="B12" s="103" t="s">
        <v>167</v>
      </c>
      <c r="C12" s="103" t="s">
        <v>145</v>
      </c>
      <c r="D12" s="103">
        <v>1</v>
      </c>
      <c r="E12" s="90">
        <v>0.3</v>
      </c>
      <c r="F12" s="90" t="s">
        <v>163</v>
      </c>
      <c r="G12" s="105">
        <v>42114</v>
      </c>
      <c r="H12" s="105">
        <v>42124</v>
      </c>
      <c r="I12" s="103">
        <v>2</v>
      </c>
      <c r="J12" s="90" t="s">
        <v>171</v>
      </c>
      <c r="K12" s="105"/>
      <c r="L12" s="90">
        <v>0.3</v>
      </c>
    </row>
    <row r="13" spans="2:14" ht="15.75" customHeight="1" x14ac:dyDescent="0.2">
      <c r="B13" s="103" t="s">
        <v>164</v>
      </c>
      <c r="C13" s="103"/>
      <c r="D13" s="103"/>
      <c r="E13" s="90">
        <f>SUM(E10:E12)</f>
        <v>1</v>
      </c>
      <c r="F13" s="103"/>
      <c r="G13" s="103"/>
      <c r="H13" s="103"/>
      <c r="I13" s="103"/>
      <c r="J13" s="103"/>
      <c r="K13" s="103"/>
      <c r="L13" s="106">
        <f>SUM(L10:L12)</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I8:K8 I10:I65448 J13:K65448">
      <formula1>1</formula1>
      <formula2>5</formula2>
    </dataValidation>
  </dataValidations>
  <pageMargins left="0.39370078740157483" right="0.39370078740157483" top="0.74803149606299213" bottom="0.74803149606299213" header="0.31496062992125984" footer="0.31496062992125984"/>
  <pageSetup paperSize="14" scale="66" fitToHeight="0" orientation="landscape"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D7" sqref="D7:P7"/>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32"/>
      <c r="C2" s="233"/>
      <c r="D2" s="229" t="s">
        <v>125</v>
      </c>
      <c r="E2" s="211"/>
      <c r="F2" s="211"/>
      <c r="G2" s="211"/>
      <c r="H2" s="211"/>
      <c r="I2" s="211"/>
      <c r="J2" s="211"/>
      <c r="K2" s="84"/>
      <c r="L2" s="84"/>
      <c r="M2" s="226" t="str">
        <f>Proyecto!K2</f>
        <v>Codigo: GC-F-015</v>
      </c>
      <c r="N2" s="205"/>
      <c r="O2" s="205"/>
      <c r="P2" s="206"/>
      <c r="R2" s="11"/>
      <c r="S2" s="11"/>
      <c r="T2" s="11"/>
      <c r="U2" s="15"/>
      <c r="AE2" s="16"/>
    </row>
    <row r="3" spans="2:31" s="12" customFormat="1" ht="23.25" customHeight="1" x14ac:dyDescent="0.2">
      <c r="B3" s="234"/>
      <c r="C3" s="235"/>
      <c r="D3" s="230" t="s">
        <v>127</v>
      </c>
      <c r="E3" s="214"/>
      <c r="F3" s="214"/>
      <c r="G3" s="214"/>
      <c r="H3" s="214"/>
      <c r="I3" s="214"/>
      <c r="J3" s="214"/>
      <c r="K3" s="83"/>
      <c r="L3" s="83"/>
      <c r="M3" s="227" t="str">
        <f>Proyecto!K3</f>
        <v>Fecha: 17 de septiembre de 2014</v>
      </c>
      <c r="N3" s="131"/>
      <c r="O3" s="131"/>
      <c r="P3" s="207"/>
      <c r="R3" s="11"/>
      <c r="S3" s="11"/>
      <c r="T3" s="11"/>
      <c r="U3" s="15"/>
      <c r="AE3" s="16"/>
    </row>
    <row r="4" spans="2:31" s="12" customFormat="1" ht="24" customHeight="1" x14ac:dyDescent="0.2">
      <c r="B4" s="234"/>
      <c r="C4" s="235"/>
      <c r="D4" s="230" t="s">
        <v>128</v>
      </c>
      <c r="E4" s="214"/>
      <c r="F4" s="214"/>
      <c r="G4" s="214"/>
      <c r="H4" s="214"/>
      <c r="I4" s="214"/>
      <c r="J4" s="214"/>
      <c r="K4" s="83"/>
      <c r="L4" s="83"/>
      <c r="M4" s="227" t="str">
        <f>Proyecto!K4</f>
        <v>Version 001</v>
      </c>
      <c r="N4" s="131"/>
      <c r="O4" s="131"/>
      <c r="P4" s="207"/>
      <c r="R4" s="11"/>
      <c r="U4" s="15"/>
      <c r="AE4" s="16"/>
    </row>
    <row r="5" spans="2:31" s="12" customFormat="1" ht="22.5" customHeight="1" thickBot="1" x14ac:dyDescent="0.25">
      <c r="B5" s="236"/>
      <c r="C5" s="237"/>
      <c r="D5" s="231" t="s">
        <v>130</v>
      </c>
      <c r="E5" s="217"/>
      <c r="F5" s="217"/>
      <c r="G5" s="217"/>
      <c r="H5" s="217"/>
      <c r="I5" s="217"/>
      <c r="J5" s="217"/>
      <c r="K5" s="85"/>
      <c r="L5" s="85"/>
      <c r="M5" s="228" t="s">
        <v>131</v>
      </c>
      <c r="N5" s="208"/>
      <c r="O5" s="208"/>
      <c r="P5" s="20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07" t="s">
        <v>0</v>
      </c>
      <c r="C7" s="107"/>
      <c r="D7" s="108" t="s">
        <v>136</v>
      </c>
      <c r="E7" s="108"/>
      <c r="F7" s="108"/>
      <c r="G7" s="108"/>
      <c r="H7" s="108"/>
      <c r="I7" s="108"/>
      <c r="J7" s="108"/>
      <c r="K7" s="108"/>
      <c r="L7" s="108"/>
      <c r="M7" s="108"/>
      <c r="N7" s="108"/>
      <c r="O7" s="108"/>
      <c r="P7" s="108"/>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57" t="s">
        <v>22</v>
      </c>
      <c r="C10" s="157"/>
      <c r="D10" s="157"/>
      <c r="E10" s="157"/>
      <c r="F10" s="157"/>
      <c r="G10" s="157"/>
      <c r="H10" s="157"/>
      <c r="I10" s="157"/>
      <c r="J10" s="157"/>
      <c r="K10" s="157"/>
      <c r="L10" s="157"/>
      <c r="M10" s="157"/>
      <c r="N10" s="157"/>
      <c r="O10" s="157"/>
      <c r="P10" s="157"/>
    </row>
    <row r="11" spans="2:31" ht="21.9" customHeight="1" x14ac:dyDescent="0.2">
      <c r="B11" s="149" t="s">
        <v>23</v>
      </c>
      <c r="C11" s="149"/>
      <c r="D11" s="149"/>
      <c r="E11" s="149"/>
      <c r="F11" s="149"/>
      <c r="G11" s="149"/>
      <c r="H11" s="149"/>
      <c r="I11" s="149"/>
      <c r="J11" s="149"/>
      <c r="K11" s="149"/>
      <c r="L11" s="149"/>
      <c r="M11" s="149"/>
      <c r="N11" s="149"/>
      <c r="O11" s="149"/>
      <c r="P11" s="149"/>
    </row>
    <row r="13" spans="2:31" ht="21.9" customHeight="1" x14ac:dyDescent="0.2">
      <c r="B13" s="157" t="s">
        <v>24</v>
      </c>
      <c r="C13" s="157"/>
      <c r="D13" s="157"/>
      <c r="E13" s="157"/>
      <c r="F13" s="157"/>
      <c r="G13" s="157"/>
      <c r="H13" s="157"/>
      <c r="I13" s="157"/>
      <c r="J13" s="157"/>
      <c r="K13" s="157"/>
      <c r="L13" s="157"/>
      <c r="M13" s="157"/>
      <c r="N13" s="157"/>
      <c r="O13" s="157"/>
      <c r="P13" s="157"/>
    </row>
    <row r="14" spans="2:31" ht="21.9" customHeight="1" x14ac:dyDescent="0.2">
      <c r="B14" s="149" t="s">
        <v>25</v>
      </c>
      <c r="C14" s="149"/>
      <c r="D14" s="149"/>
      <c r="E14" s="149"/>
      <c r="F14" s="149"/>
      <c r="G14" s="149"/>
      <c r="H14" s="149"/>
      <c r="I14" s="149"/>
      <c r="J14" s="149"/>
      <c r="K14" s="149"/>
      <c r="L14" s="149"/>
      <c r="M14" s="149"/>
      <c r="N14" s="149"/>
      <c r="O14" s="149"/>
      <c r="P14" s="149"/>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NV5X2DCNMZXR-706062453-2177</_dlc_DocId>
    <_dlc_DocIdUrl xmlns="0948c079-19c9-4a36-bb7d-d65ca794eba7">
      <Url>https://www.supersociedades.gov.co/nuestra_entidad/Planeacion/_layouts/15/DocIdRedir.aspx?ID=NV5X2DCNMZXR-706062453-2177</Url>
      <Description>NV5X2DCNMZXR-706062453-2177</Description>
    </_dlc_DocIdUrl>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B96BDE26-6421-47C1-A2AB-AFB50614C174}"/>
</file>

<file path=customXml/itemProps3.xml><?xml version="1.0" encoding="utf-8"?>
<ds:datastoreItem xmlns:ds="http://schemas.openxmlformats.org/officeDocument/2006/customXml" ds:itemID="{1560308A-4653-4D2B-B2A3-96E21DA7A691}"/>
</file>

<file path=customXml/itemProps4.xml><?xml version="1.0" encoding="utf-8"?>
<ds:datastoreItem xmlns:ds="http://schemas.openxmlformats.org/officeDocument/2006/customXml" ds:itemID="{0413C0A8-0705-4630-83A5-316E3ED0E679}"/>
</file>

<file path=customXml/itemProps5.xml><?xml version="1.0" encoding="utf-8"?>
<ds:datastoreItem xmlns:ds="http://schemas.openxmlformats.org/officeDocument/2006/customXml" ds:itemID="{25C9E40A-83A9-4D4B-8D53-245B964F2B22}"/>
</file>

<file path=customXml/itemProps6.xml><?xml version="1.0" encoding="utf-8"?>
<ds:datastoreItem xmlns:ds="http://schemas.openxmlformats.org/officeDocument/2006/customXml" ds:itemID="{2A0F4E05-4FAB-4F38-B3B3-47E419B3E8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Circular Básica Jurídica</dc:title>
  <dc:creator>José Manuel Piratoba Lemus</dc:creator>
  <cp:keywords>SGSI</cp:keywords>
  <cp:lastModifiedBy>Elvia Rosana Olaya Ramirez</cp:lastModifiedBy>
  <cp:lastPrinted>2015-04-10T16:41:05Z</cp:lastPrinted>
  <dcterms:created xsi:type="dcterms:W3CDTF">2009-01-14T13:57:13Z</dcterms:created>
  <dcterms:modified xsi:type="dcterms:W3CDTF">2016-08-24T13:37:14Z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3bae8681-1de4-4075-8e12-d2910f8ee035</vt:lpwstr>
  </property>
</Properties>
</file>