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worksheets/sheet1.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8.xml" ContentType="application/vnd.openxmlformats-officedocument.spreadsheetml.worksheet+xml"/>
  <Override PartName="/xl/drawings/drawing6.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worksheets/sheet7.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docProps/custom.xml" ContentType="application/vnd.openxmlformats-officedocument.custom-properties+xml"/>
  <Override PartName="/xl/comments9.xml" ContentType="application/vnd.openxmlformats-officedocument.spreadsheetml.comments+xml"/>
  <Override PartName="/xl/comments8.xml" ContentType="application/vnd.openxmlformats-officedocument.spreadsheetml.comments+xml"/>
  <Override PartName="/xl/comments4.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Override PartName="/customXml/itemProps3.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12" yWindow="-12" windowWidth="10920" windowHeight="10296" tabRatio="803" firstSheet="3" activeTab="4"/>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Interesados!$B$2:$H$14</definedName>
    <definedName name="_xlnm.Print_Area" localSheetId="1">'Justificación - Objetivo'!$B$2:$P$13</definedName>
    <definedName name="_xlnm.Print_Area" localSheetId="7">'Plan de comunicaciones'!$B$2:$H$17</definedName>
    <definedName name="_xlnm.Print_Area" localSheetId="0">Proyecto!$C$2:$I$8</definedName>
    <definedName name="_xlnm.Print_Area" localSheetId="5">'Recursos Financieros'!$B$2:$F$8</definedName>
    <definedName name="_xlnm.Print_Area" localSheetId="3">'Recursos Humanos'!$B$2:$G$15</definedName>
    <definedName name="_xlnm.Print_Area" localSheetId="8">Requerimientos!$B$2:$H$15</definedName>
    <definedName name="_xlnm.Print_Area" localSheetId="11">'Riesgos-Cronograma'!$B$2:$P$16</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L20" i="11" l="1"/>
  <c r="I10" i="11" l="1"/>
  <c r="I11" i="11"/>
  <c r="I12" i="11"/>
  <c r="I13" i="11"/>
  <c r="I14" i="1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<sst xmlns="http://schemas.openxmlformats.org/spreadsheetml/2006/main" count="329" uniqueCount="178">
  <si>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</si>
  <si>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</si>
  <si>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</si>
  <si>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</si>
  <si>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</si>
  <si>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</si>
  <si>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</si>
  <si>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</si>
  <si>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</si>
  <si>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</si>
  <si>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</si>
  <si>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</si>
  <si>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</si>
  <si>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</si>
  <si>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</si>
  <si>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</si>
  <si>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</si>
  <si>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</si>
  <si>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</si>
  <si>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</si>
  <si>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</si>
  <si>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</si>
  <si>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</si>
  <si>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</si>
  <si>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</si>
  <si>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</si>
  <si>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</si>
  <si>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</si>
  <si>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</si>
  <si>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</si>
  <si>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</si>
  <si>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</si>
  <si>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</si>
  <si>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</si>
  <si>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</si>
  <si>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</si>
  <si>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</si>
  <si>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</si>
  <si>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</si>
  <si>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</si>
  <si>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</si>
  <si>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</si>
  <si>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</si>
  <si>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</si>
  <si>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</si>
  <si>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</si>
  <si>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</si>
  <si>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</si>
  <si>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</si>
  <si>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</si>
  <si>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</si>
  <si>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</si>
  <si>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</si>
  <si>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</si>
  <si>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</si>
  <si>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</si>
  <si>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</si>
  <si>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</si>
  <si>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</si>
  <si>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</si>
  <si>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</si>
  <si>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</si>
  <si>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</si>
  <si>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</si>
  <si>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</si>
  <si>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</si>
  <si>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</si>
  <si>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</si>
  <si>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</si>
  <si>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</si>
  <si>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</si>
  <si>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</si>
  <si>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</si>
  <si>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</si>
  <si>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</si>
  <si>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</si>
  <si>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</si>
  <si>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</si>
  <si>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</si>
  <si>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</si>
  <si>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</si>
  <si>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</si>
  <si>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</si>
  <si>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</si>
  <si>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</si>
  <si>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</si>
  <si>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</si>
  <si>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</si>
  <si>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</si>
  <si>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</si>
  <si>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</si>
  <si>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</si>
  <si>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</si>
  <si>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</si>
  <si>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</si>
  <si>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</si>
  <si>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</si>
  <si>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</si>
  <si>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</si>
  <si>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</si>
  <si>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</si>
  <si>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</si>
  <si>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</si>
  <si>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</si>
  <si>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</si>
  <si>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</si>
  <si>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</si>
  <si>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</si>
  <si>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</si>
  <si>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</si>
  <si>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</si>
  <si>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</si>
  <si>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</si>
  <si>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</si>
  <si>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</si>
  <si>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</si>
  <si>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</si>
  <si>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</si>
  <si>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</si>
  <si>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</si>
  <si>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</si>
  <si>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</si>
  <si>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</si>
  <si>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</si>
  <si>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</si>
  <si>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</si>
  <si>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</si>
  <si>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</si>
  <si>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</si>
  <si>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</si>
  <si>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</si>
  <si>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</si>
  <si>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</si>
  <si>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Agilizar los procesos, para cuyo efecto se utilizarán las tecnologías de la información que sean necesarias para facilitar la gestión de la entidad</t>
  </si>
  <si>
    <t xml:space="preserve">Documento </t>
  </si>
  <si>
    <t>Diseño martillo virtual</t>
  </si>
  <si>
    <t xml:space="preserve">Diseñar  herramienta virtual que facilite la etapa de venta en los procesos liquidatarios.
</t>
  </si>
  <si>
    <t>Definición de los requerimientos legales y tecnológicos necesarios para construir la herramienta.</t>
  </si>
  <si>
    <t xml:space="preserve">Documento requerimientos funcionales y no funcionales
</t>
  </si>
  <si>
    <t xml:space="preserve">Estudio viabilidad operativa y jurídica
</t>
  </si>
  <si>
    <t xml:space="preserve">Inventario de información en medio electrónico para poner a disposición de los interesados </t>
  </si>
  <si>
    <t>Establecer que información adicional es requerida y el mecanismo para conseguirla</t>
  </si>
  <si>
    <t>Proyectar reglamento para implementación</t>
  </si>
  <si>
    <t>Levantamiento de información tecnica y diseño de requerimientos funcionales y no funcionales</t>
  </si>
  <si>
    <t xml:space="preserve">Documento casos de uso </t>
  </si>
  <si>
    <t>Proporcionar una herramienta que permita surtir con eficiencia y transparencia la etapa de venta de activos en los procesos liquidatrios.</t>
  </si>
  <si>
    <t>Documento</t>
  </si>
  <si>
    <t>Diseño de la herramienta presentada al Delegado  Procedimientos de Insolvencia.</t>
  </si>
  <si>
    <t>Delegado para Procedimientos de Insolvencia</t>
  </si>
  <si>
    <t>Francisco Reyes Villamizar
Superintendente de Sociedades</t>
  </si>
  <si>
    <t>Catalina Vanessa Garavito Lara
Delegatura para Procedimientos de Insolvencia</t>
  </si>
  <si>
    <t>Interlocutor</t>
  </si>
  <si>
    <t>Coordinador</t>
  </si>
  <si>
    <t>Coordinador Grupo de Liquidaciones</t>
  </si>
  <si>
    <t>Coordinador Grupo de Intervenidas</t>
  </si>
  <si>
    <t>Coordinador Grupo de Reorganización</t>
  </si>
  <si>
    <t>Coordinador Grupo de Procesos Especiales</t>
  </si>
  <si>
    <t>Analizar las alternotivas para el diseño de la herramienta y selección de la que  impacte el proceso de mejor manera.</t>
  </si>
  <si>
    <t>Analisis del mecanismo</t>
  </si>
  <si>
    <t>Analizar las alternativas para el diseño de la herramienta y selección de la que  impacte el proceso de mejor manera.</t>
  </si>
  <si>
    <t>Restricciones legales que dificulten el diseño de la herramienta</t>
  </si>
  <si>
    <t>Documento PDF con explicación del inventario de información en medio electrónico para poner a disposición de los interesados.</t>
  </si>
  <si>
    <t>Documento PDF con explicación sobre información adicional  requerida y mecanismo para conseguirla</t>
  </si>
  <si>
    <t xml:space="preserve">Documento PDF con reglamento </t>
  </si>
  <si>
    <t>Documento PDF con  información tecnica y diseño de requerimientos funcionales y no funcionales,</t>
  </si>
  <si>
    <t>Caterine Gómez Cardona desde el 19 de octubre de 2015</t>
  </si>
  <si>
    <t>Documento PDF con estudio de viabilidad operativa y jurídica. Memorando solicitando creación de link en el sitio web de la entidad. Se aclara que el nombre del proyecto no es "martillo virtual" sino "Inventarios de patrimonios liquidables"</t>
  </si>
  <si>
    <t>Caterine Gómez Cardona
Delegatura para Procedimientos de Insolvencia</t>
  </si>
  <si>
    <t>n/a</t>
  </si>
  <si>
    <t xml:space="preserve">Los determinados en lapuesta en marcha </t>
  </si>
  <si>
    <t>A discreción del coordinador</t>
  </si>
  <si>
    <t>en marcha el proyecto</t>
  </si>
  <si>
    <t>Graciela Saldarriga</t>
  </si>
  <si>
    <t>María Victoria Bertín</t>
  </si>
  <si>
    <t>Martha Archila</t>
  </si>
  <si>
    <t>Gracielasm@supersociedades.gov.co</t>
  </si>
  <si>
    <t>Mariavictorial@supersociedades.gov.co</t>
  </si>
  <si>
    <t>MarthaAC@supersociedes.gov.co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</si>
</sst>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17"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0"/>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6" fillId="0" borderId="0" applyFont="0" applyFill="0" applyBorder="0" applyAlignment="0" applyProtection="0"/>
  </cellStyleXfs>
  <cellXfs count="236">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15"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applyAlignment="1">
      <alignment horizontal="center" wrapText="1"/>
    </xf>
    <xf numFmtId="0" fontId="0" fillId="4" borderId="2" xfId="0" applyFill="1" applyBorder="1" applyAlignment="1">
      <alignment horizontal="center"/>
    </xf>
    <xf numFmtId="0" fontId="0" fillId="4" borderId="2" xfId="0" applyFill="1" applyBorder="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justify" vertical="center" wrapText="1"/>
    </xf>
    <xf numFmtId="9" fontId="4" fillId="0" borderId="2" xfId="5" applyFont="1" applyBorder="1" applyAlignment="1">
      <alignment horizontal="center" vertical="center" wrapText="1"/>
    </xf>
    <xf numFmtId="14" fontId="0" fillId="0" borderId="2" xfId="0" applyNumberFormat="1" applyBorder="1" applyAlignment="1">
      <alignment horizontal="center" vertical="center"/>
    </xf>
    <xf numFmtId="1" fontId="0" fillId="0" borderId="2" xfId="0" applyNumberFormat="1" applyBorder="1" applyAlignment="1">
      <alignment horizontal="center" vertical="center"/>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14" fontId="0" fillId="0" borderId="2" xfId="0" applyNumberFormat="1" applyBorder="1" applyAlignment="1">
      <alignment horizontal="center" vertical="center" wrapText="1"/>
    </xf>
    <xf numFmtId="9" fontId="0" fillId="0" borderId="2" xfId="0" applyNumberFormat="1" applyBorder="1"/>
    <xf numFmtId="0" fontId="0" fillId="0" borderId="2" xfId="0" applyBorder="1" applyAlignment="1">
      <alignment vertical="center" wrapText="1"/>
    </xf>
    <xf numFmtId="0" fontId="0" fillId="0" borderId="2" xfId="0" applyBorder="1" applyAlignment="1">
      <alignment wrapText="1"/>
    </xf>
    <xf numFmtId="0" fontId="2" fillId="0" borderId="2" xfId="0" applyFont="1" applyBorder="1" applyAlignment="1">
      <alignment horizontal="justify" vertical="center" wrapText="1"/>
    </xf>
    <xf numFmtId="14" fontId="0" fillId="0" borderId="2" xfId="0" applyNumberFormat="1" applyBorder="1" applyAlignment="1">
      <alignment vertical="center"/>
    </xf>
    <xf numFmtId="9" fontId="4" fillId="0" borderId="0" xfId="0" applyNumberFormat="1" applyFont="1" applyAlignment="1">
      <alignment horizontal="center" vertical="center" wrapText="1"/>
    </xf>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0" fillId="4" borderId="2" xfId="0"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12">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16</xdr:row>
      <xdr:rowOff>95251</xdr:rowOff>
    </xdr:from>
    <xdr:to>
      <xdr:col>6</xdr:col>
      <xdr:colOff>360456</xdr:colOff>
      <xdr:row>24</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14</xdr:row>
      <xdr:rowOff>81643</xdr:rowOff>
    </xdr:from>
    <xdr:to>
      <xdr:col>5</xdr:col>
      <xdr:colOff>718777</xdr:colOff>
      <xdr:row>22</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17</xdr:row>
      <xdr:rowOff>116417</xdr:rowOff>
    </xdr:from>
    <xdr:to>
      <xdr:col>3</xdr:col>
      <xdr:colOff>1524623</xdr:colOff>
      <xdr:row>25</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hyperlink" Target="mailto:MarthaAC@supersociedes.gov.co" TargetMode="External"/><Relationship Id="rId7" Type="http://schemas.openxmlformats.org/officeDocument/2006/relationships/comments" Target="../comments6.xml"/><Relationship Id="rId2" Type="http://schemas.openxmlformats.org/officeDocument/2006/relationships/hyperlink" Target="mailto:Mariavictorial@supersociedades.gov.co" TargetMode="External"/><Relationship Id="rId1" Type="http://schemas.openxmlformats.org/officeDocument/2006/relationships/hyperlink" Target="mailto:Gracielasm@supersociedades.gov.co" TargetMode="External"/><Relationship Id="rId6" Type="http://schemas.openxmlformats.org/officeDocument/2006/relationships/vmlDrawing" Target="../drawings/vmlDrawing6.v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85" zoomScaleNormal="85" workbookViewId="0"/>
  </sheetViews>
  <sheetFormatPr baseColWidth="10" defaultColWidth="11.44140625" defaultRowHeight="11.4" x14ac:dyDescent="0.2"/>
  <cols>
    <col min="1" max="1" width="11.44140625" style="1"/>
    <col min="2" max="2" width="3.33203125" style="1" customWidth="1"/>
    <col min="3" max="3" width="26.5546875" style="1" bestFit="1" customWidth="1"/>
    <col min="4" max="4" width="3.6640625" style="1" customWidth="1"/>
    <col min="5" max="5" width="26.6640625" style="1" bestFit="1" customWidth="1"/>
    <col min="6" max="6" width="3.6640625" style="1" customWidth="1"/>
    <col min="7" max="7" width="26.88671875" style="1" bestFit="1" customWidth="1"/>
    <col min="8" max="8" width="3.6640625" style="1" customWidth="1"/>
    <col min="9" max="9" width="28.44140625" style="1" customWidth="1"/>
    <col min="10" max="10" width="3.6640625" style="1" customWidth="1"/>
    <col min="11" max="11" width="27" style="1" customWidth="1"/>
    <col min="12" max="12" width="2.6640625" style="1" customWidth="1"/>
    <col min="13" max="14" width="7.6640625" style="1" customWidth="1"/>
    <col min="15" max="16" width="5.6640625" style="1" hidden="1" customWidth="1"/>
    <col min="17" max="17" width="10.6640625" style="1" customWidth="1"/>
    <col min="18" max="18" width="20.6640625" style="1" customWidth="1"/>
    <col min="19" max="19" width="9.109375" style="2" customWidth="1"/>
    <col min="20" max="240" width="9.109375" style="1" customWidth="1"/>
    <col min="241" max="16384" width="11.44140625" style="1"/>
  </cols>
  <sheetData>
    <row r="1" spans="1:19" ht="37.5" customHeight="1" thickBot="1" x14ac:dyDescent="0.25"/>
    <row r="2" spans="1:19" s="13" customFormat="1" ht="26.25" customHeight="1" x14ac:dyDescent="0.2">
      <c r="A2" s="56"/>
      <c r="B2" s="126"/>
      <c r="C2" s="127"/>
      <c r="D2" s="128" t="s">
        <v>125</v>
      </c>
      <c r="E2" s="129"/>
      <c r="F2" s="129"/>
      <c r="G2" s="129"/>
      <c r="H2" s="129"/>
      <c r="I2" s="129"/>
      <c r="J2" s="130"/>
      <c r="K2" s="116" t="s">
        <v>126</v>
      </c>
      <c r="L2" s="117"/>
      <c r="S2" s="16"/>
    </row>
    <row r="3" spans="1:19" s="13" customFormat="1" ht="23.25" customHeight="1" x14ac:dyDescent="0.2">
      <c r="A3" s="56"/>
      <c r="B3" s="122"/>
      <c r="C3" s="123"/>
      <c r="D3" s="131" t="s">
        <v>127</v>
      </c>
      <c r="E3" s="132"/>
      <c r="F3" s="132"/>
      <c r="G3" s="132"/>
      <c r="H3" s="132"/>
      <c r="I3" s="132"/>
      <c r="J3" s="133"/>
      <c r="K3" s="118" t="s">
        <v>132</v>
      </c>
      <c r="L3" s="119"/>
      <c r="S3" s="16"/>
    </row>
    <row r="4" spans="1:19" s="13" customFormat="1" ht="24" customHeight="1" x14ac:dyDescent="0.2">
      <c r="A4" s="56"/>
      <c r="B4" s="122"/>
      <c r="C4" s="123"/>
      <c r="D4" s="131" t="s">
        <v>128</v>
      </c>
      <c r="E4" s="132"/>
      <c r="F4" s="132"/>
      <c r="G4" s="132"/>
      <c r="H4" s="132"/>
      <c r="I4" s="132"/>
      <c r="J4" s="133"/>
      <c r="K4" s="118" t="s">
        <v>129</v>
      </c>
      <c r="L4" s="119"/>
      <c r="S4" s="16"/>
    </row>
    <row r="5" spans="1:19" s="13" customFormat="1" ht="22.5" customHeight="1" thickBot="1" x14ac:dyDescent="0.25">
      <c r="A5" s="56"/>
      <c r="B5" s="124"/>
      <c r="C5" s="125"/>
      <c r="D5" s="134" t="s">
        <v>130</v>
      </c>
      <c r="E5" s="135"/>
      <c r="F5" s="135"/>
      <c r="G5" s="135"/>
      <c r="H5" s="135"/>
      <c r="I5" s="135"/>
      <c r="J5" s="136"/>
      <c r="K5" s="120" t="s">
        <v>131</v>
      </c>
      <c r="L5" s="121"/>
      <c r="S5" s="16"/>
    </row>
    <row r="6" spans="1:19" ht="5.25" customHeight="1" x14ac:dyDescent="0.2">
      <c r="C6" s="14"/>
      <c r="D6" s="14"/>
      <c r="E6" s="14"/>
      <c r="F6" s="14"/>
      <c r="G6" s="14"/>
      <c r="H6" s="14"/>
      <c r="I6" s="14"/>
    </row>
    <row r="7" spans="1:19" ht="29.25" customHeight="1" x14ac:dyDescent="0.25">
      <c r="C7" s="113" t="s">
        <v>0</v>
      </c>
      <c r="D7" s="113"/>
      <c r="E7" s="114" t="s">
        <v>135</v>
      </c>
      <c r="F7" s="115"/>
      <c r="G7" s="115"/>
      <c r="H7" s="115"/>
      <c r="I7" s="115"/>
      <c r="J7" s="115"/>
      <c r="K7" s="115"/>
      <c r="S7" s="1"/>
    </row>
    <row r="8" spans="1:19" ht="6.75" customHeight="1" x14ac:dyDescent="0.25">
      <c r="C8" s="8"/>
      <c r="D8" s="8"/>
      <c r="E8" s="9"/>
      <c r="F8" s="9"/>
      <c r="G8" s="9"/>
      <c r="H8" s="9"/>
      <c r="I8" s="9"/>
      <c r="S8" s="1"/>
    </row>
    <row r="9" spans="1:19" ht="6.75" customHeight="1" thickBot="1" x14ac:dyDescent="0.3">
      <c r="C9" s="8"/>
      <c r="D9" s="8"/>
      <c r="E9" s="9"/>
      <c r="F9" s="9"/>
      <c r="G9" s="9"/>
      <c r="H9" s="9"/>
      <c r="I9" s="9"/>
      <c r="S9" s="1"/>
    </row>
    <row r="10" spans="1:19" ht="12" thickBot="1" x14ac:dyDescent="0.25">
      <c r="B10" s="57"/>
      <c r="C10" s="58"/>
      <c r="D10" s="58"/>
      <c r="E10" s="58"/>
      <c r="F10" s="58"/>
      <c r="G10" s="58"/>
      <c r="H10" s="58"/>
      <c r="I10" s="58"/>
      <c r="J10" s="58"/>
      <c r="K10" s="58"/>
      <c r="L10" s="59"/>
    </row>
    <row r="11" spans="1:19" ht="39.9" customHeight="1" thickBot="1" x14ac:dyDescent="0.25">
      <c r="B11" s="60"/>
      <c r="C11" s="19" t="s">
        <v>36</v>
      </c>
      <c r="D11" s="61"/>
      <c r="E11" s="19" t="s">
        <v>37</v>
      </c>
      <c r="F11" s="61"/>
      <c r="G11" s="19" t="s">
        <v>50</v>
      </c>
      <c r="H11" s="61"/>
      <c r="I11" s="19" t="s">
        <v>73</v>
      </c>
      <c r="J11" s="61"/>
      <c r="K11" s="19" t="s">
        <v>51</v>
      </c>
      <c r="L11" s="62"/>
    </row>
    <row r="12" spans="1:19" ht="15" customHeight="1" thickBot="1" x14ac:dyDescent="0.25">
      <c r="B12" s="60"/>
      <c r="C12" s="61"/>
      <c r="D12" s="61"/>
      <c r="E12" s="61"/>
      <c r="F12" s="61"/>
      <c r="G12" s="61"/>
      <c r="H12" s="61"/>
      <c r="I12" s="61"/>
      <c r="J12" s="61"/>
      <c r="K12" s="61"/>
      <c r="L12" s="62"/>
    </row>
    <row r="13" spans="1:19" ht="39.9" customHeight="1" thickBot="1" x14ac:dyDescent="0.25">
      <c r="B13" s="60"/>
      <c r="C13" s="19" t="s">
        <v>38</v>
      </c>
      <c r="D13" s="61"/>
      <c r="E13" s="19" t="s">
        <v>39</v>
      </c>
      <c r="F13" s="61"/>
      <c r="G13" s="19" t="s">
        <v>40</v>
      </c>
      <c r="H13" s="61"/>
      <c r="I13" s="19" t="s">
        <v>52</v>
      </c>
      <c r="J13" s="61"/>
      <c r="K13" s="19" t="s">
        <v>41</v>
      </c>
      <c r="L13" s="62"/>
    </row>
    <row r="14" spans="1:19" ht="15" customHeight="1" thickBot="1" x14ac:dyDescent="0.25">
      <c r="B14" s="60"/>
      <c r="C14" s="61"/>
      <c r="D14" s="61"/>
      <c r="E14" s="61"/>
      <c r="F14" s="61"/>
      <c r="G14" s="61"/>
      <c r="H14" s="61"/>
      <c r="I14" s="61"/>
      <c r="J14" s="61"/>
      <c r="K14" s="61"/>
      <c r="L14" s="62"/>
    </row>
    <row r="15" spans="1:19" ht="37.5" customHeight="1" thickBot="1" x14ac:dyDescent="0.25">
      <c r="B15" s="60"/>
      <c r="C15" s="61"/>
      <c r="D15" s="61"/>
      <c r="E15" s="61"/>
      <c r="F15" s="61"/>
      <c r="G15" s="19" t="s">
        <v>42</v>
      </c>
      <c r="H15" s="61"/>
      <c r="I15" s="61"/>
      <c r="J15" s="61"/>
      <c r="K15" s="61"/>
      <c r="L15" s="62"/>
    </row>
    <row r="16" spans="1:19" ht="12" thickBot="1" x14ac:dyDescent="0.25">
      <c r="B16" s="63"/>
      <c r="C16" s="64"/>
      <c r="D16" s="64"/>
      <c r="E16" s="64"/>
      <c r="F16" s="64"/>
      <c r="G16" s="64"/>
      <c r="H16" s="64"/>
      <c r="I16" s="64"/>
      <c r="J16" s="64"/>
      <c r="K16" s="64"/>
      <c r="L16" s="65"/>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3" zoomScale="90" zoomScaleNormal="90" workbookViewId="0">
      <selection activeCell="E25" sqref="E25"/>
    </sheetView>
  </sheetViews>
  <sheetFormatPr baseColWidth="10" defaultColWidth="11.44140625" defaultRowHeight="11.4" x14ac:dyDescent="0.2"/>
  <cols>
    <col min="1" max="1" width="2.44140625" style="1" customWidth="1"/>
    <col min="2" max="2" width="14.5546875" style="1" customWidth="1"/>
    <col min="3" max="3" width="26.4414062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92"/>
      <c r="C2" s="193"/>
      <c r="D2" s="209" t="s">
        <v>125</v>
      </c>
      <c r="E2" s="210"/>
      <c r="F2" s="210"/>
      <c r="G2" s="210"/>
      <c r="H2" s="210"/>
      <c r="I2" s="210"/>
      <c r="J2" s="211"/>
      <c r="K2" s="95"/>
      <c r="L2" s="93"/>
      <c r="M2" s="204" t="str">
        <f>Proyecto!K2</f>
        <v>Codigo: GC-F-015</v>
      </c>
      <c r="N2" s="204"/>
      <c r="O2" s="204"/>
      <c r="P2" s="205"/>
      <c r="R2" s="11"/>
      <c r="S2" s="11"/>
      <c r="T2" s="11"/>
      <c r="U2" s="15"/>
      <c r="AE2" s="16"/>
    </row>
    <row r="3" spans="2:31" s="12" customFormat="1" ht="23.25" customHeight="1" x14ac:dyDescent="0.2">
      <c r="B3" s="194"/>
      <c r="C3" s="195"/>
      <c r="D3" s="212" t="s">
        <v>127</v>
      </c>
      <c r="E3" s="213"/>
      <c r="F3" s="213"/>
      <c r="G3" s="213"/>
      <c r="H3" s="213"/>
      <c r="I3" s="213"/>
      <c r="J3" s="214"/>
      <c r="K3" s="29"/>
      <c r="L3" s="66"/>
      <c r="M3" s="138" t="str">
        <f>Proyecto!K3</f>
        <v>Fecha: 17 de septiembre de 2014</v>
      </c>
      <c r="N3" s="138"/>
      <c r="O3" s="138"/>
      <c r="P3" s="206"/>
      <c r="R3" s="11"/>
      <c r="S3" s="11"/>
      <c r="T3" s="11"/>
      <c r="U3" s="15"/>
      <c r="AE3" s="16"/>
    </row>
    <row r="4" spans="2:31" s="12" customFormat="1" ht="24" customHeight="1" x14ac:dyDescent="0.2">
      <c r="B4" s="194"/>
      <c r="C4" s="195"/>
      <c r="D4" s="212" t="s">
        <v>128</v>
      </c>
      <c r="E4" s="213"/>
      <c r="F4" s="213"/>
      <c r="G4" s="213"/>
      <c r="H4" s="213"/>
      <c r="I4" s="213"/>
      <c r="J4" s="214"/>
      <c r="K4" s="29"/>
      <c r="L4" s="66"/>
      <c r="M4" s="138" t="str">
        <f>Proyecto!K4</f>
        <v>Version 001</v>
      </c>
      <c r="N4" s="138"/>
      <c r="O4" s="138"/>
      <c r="P4" s="206"/>
      <c r="R4" s="11"/>
      <c r="U4" s="15"/>
      <c r="AE4" s="16"/>
    </row>
    <row r="5" spans="2:31" s="12" customFormat="1" ht="22.5" customHeight="1" thickBot="1" x14ac:dyDescent="0.25">
      <c r="B5" s="196"/>
      <c r="C5" s="197"/>
      <c r="D5" s="215" t="s">
        <v>130</v>
      </c>
      <c r="E5" s="216"/>
      <c r="F5" s="216"/>
      <c r="G5" s="216"/>
      <c r="H5" s="216"/>
      <c r="I5" s="216"/>
      <c r="J5" s="217"/>
      <c r="K5" s="96"/>
      <c r="L5" s="94"/>
      <c r="M5" s="207" t="s">
        <v>131</v>
      </c>
      <c r="N5" s="207"/>
      <c r="O5" s="207"/>
      <c r="P5" s="208"/>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13" t="s">
        <v>0</v>
      </c>
      <c r="C7" s="113"/>
      <c r="D7" s="115" t="str">
        <f>Proyecto!$E$7</f>
        <v>Diseño martillo virtual</v>
      </c>
      <c r="E7" s="115"/>
      <c r="F7" s="115"/>
      <c r="G7" s="115"/>
      <c r="H7" s="115"/>
      <c r="I7" s="115"/>
      <c r="J7" s="115"/>
      <c r="K7" s="115"/>
      <c r="L7" s="115"/>
      <c r="M7" s="115"/>
      <c r="N7" s="115"/>
      <c r="O7" s="115"/>
      <c r="P7" s="115"/>
      <c r="AE7" s="1"/>
    </row>
    <row r="8" spans="2:31" ht="6.75" customHeight="1" x14ac:dyDescent="0.25">
      <c r="B8" s="8"/>
      <c r="C8" s="8"/>
      <c r="D8" s="9"/>
      <c r="E8" s="9"/>
      <c r="F8" s="9"/>
      <c r="G8" s="9"/>
      <c r="H8" s="9"/>
      <c r="I8" s="9"/>
      <c r="J8" s="9"/>
      <c r="K8" s="9"/>
      <c r="L8" s="9"/>
      <c r="M8" s="9"/>
      <c r="N8" s="9"/>
      <c r="O8" s="9"/>
      <c r="P8" s="9"/>
      <c r="AE8" s="1"/>
    </row>
    <row r="10" spans="2:31" ht="47.25" customHeight="1" x14ac:dyDescent="0.25">
      <c r="B10" s="113" t="s">
        <v>30</v>
      </c>
      <c r="C10" s="113"/>
      <c r="D10" s="114" t="s">
        <v>137</v>
      </c>
      <c r="E10" s="115"/>
      <c r="F10" s="115"/>
      <c r="G10" s="115"/>
      <c r="H10" s="115"/>
      <c r="I10" s="115"/>
      <c r="J10" s="115"/>
      <c r="K10" s="115"/>
      <c r="L10" s="115"/>
      <c r="M10" s="115"/>
      <c r="N10" s="115"/>
      <c r="O10" s="115"/>
      <c r="P10" s="115"/>
      <c r="AE10" s="1"/>
    </row>
    <row r="12" spans="2:31" ht="30" customHeight="1" x14ac:dyDescent="0.2">
      <c r="B12" s="113" t="s">
        <v>31</v>
      </c>
      <c r="C12" s="113"/>
      <c r="D12" s="114" t="s">
        <v>168</v>
      </c>
      <c r="E12" s="114"/>
      <c r="F12" s="114"/>
      <c r="G12" s="114"/>
      <c r="H12" s="114"/>
      <c r="I12" s="114"/>
      <c r="J12" s="114"/>
      <c r="K12" s="114"/>
      <c r="L12" s="114"/>
      <c r="M12" s="114"/>
      <c r="N12" s="114"/>
      <c r="O12" s="114"/>
      <c r="P12" s="114"/>
    </row>
    <row r="13" spans="2:31" ht="6.75" customHeight="1" x14ac:dyDescent="0.25">
      <c r="B13" s="8"/>
      <c r="C13" s="8"/>
      <c r="D13" s="9"/>
      <c r="E13" s="9"/>
      <c r="F13" s="9"/>
      <c r="G13" s="9"/>
      <c r="H13" s="9"/>
      <c r="I13" s="9"/>
      <c r="J13" s="9"/>
      <c r="K13" s="9"/>
      <c r="L13" s="9"/>
      <c r="M13" s="9"/>
      <c r="N13" s="9"/>
      <c r="O13" s="9"/>
      <c r="P13" s="9"/>
      <c r="AE13" s="1"/>
    </row>
    <row r="14" spans="2:31" ht="30" customHeight="1" x14ac:dyDescent="0.2">
      <c r="B14" s="113" t="s">
        <v>32</v>
      </c>
      <c r="C14" s="113"/>
      <c r="D14" s="114" t="s">
        <v>168</v>
      </c>
      <c r="E14" s="114"/>
      <c r="F14" s="114"/>
      <c r="G14" s="114"/>
      <c r="H14" s="114"/>
      <c r="I14" s="114"/>
      <c r="J14" s="114"/>
      <c r="K14" s="114"/>
      <c r="L14" s="114"/>
      <c r="M14" s="114"/>
      <c r="N14" s="114"/>
      <c r="O14" s="114"/>
      <c r="P14" s="114"/>
    </row>
    <row r="15" spans="2:31" ht="6.75" customHeight="1" x14ac:dyDescent="0.25">
      <c r="B15" s="8"/>
      <c r="C15" s="8"/>
      <c r="D15" s="9"/>
      <c r="E15" s="9"/>
      <c r="F15" s="9"/>
      <c r="G15" s="9"/>
      <c r="H15" s="9"/>
      <c r="I15" s="9"/>
      <c r="J15" s="9"/>
      <c r="K15" s="9"/>
      <c r="L15" s="9"/>
      <c r="M15" s="9"/>
      <c r="N15" s="9"/>
      <c r="O15" s="9"/>
      <c r="P15" s="9"/>
      <c r="AE15" s="1"/>
    </row>
    <row r="16" spans="2:31" ht="30" customHeight="1" x14ac:dyDescent="0.2">
      <c r="B16" s="113" t="s">
        <v>33</v>
      </c>
      <c r="C16" s="113"/>
      <c r="D16" s="114" t="s">
        <v>168</v>
      </c>
      <c r="E16" s="114"/>
      <c r="F16" s="114"/>
      <c r="G16" s="114"/>
      <c r="H16" s="114"/>
      <c r="I16" s="114"/>
      <c r="J16" s="114"/>
      <c r="K16" s="114"/>
      <c r="L16" s="114"/>
      <c r="M16" s="114"/>
      <c r="N16" s="114"/>
      <c r="O16" s="114"/>
      <c r="P16" s="114"/>
    </row>
    <row r="17" spans="2:31" ht="6.75" customHeight="1" x14ac:dyDescent="0.25">
      <c r="B17" s="8"/>
      <c r="C17" s="8"/>
      <c r="D17" s="9"/>
      <c r="E17" s="9"/>
      <c r="F17" s="9"/>
      <c r="G17" s="9"/>
      <c r="H17" s="9"/>
      <c r="I17" s="9"/>
      <c r="J17" s="9"/>
      <c r="K17" s="9"/>
      <c r="L17" s="9"/>
      <c r="M17" s="9"/>
      <c r="N17" s="9"/>
      <c r="O17" s="9"/>
      <c r="P17" s="9"/>
      <c r="AE17" s="1"/>
    </row>
    <row r="18" spans="2:31" ht="30" customHeight="1" x14ac:dyDescent="0.2">
      <c r="B18" s="113" t="s">
        <v>34</v>
      </c>
      <c r="C18" s="113"/>
      <c r="D18" s="114" t="s">
        <v>138</v>
      </c>
      <c r="E18" s="114"/>
      <c r="F18" s="114"/>
      <c r="G18" s="114"/>
      <c r="H18" s="114"/>
      <c r="I18" s="114"/>
      <c r="J18" s="114"/>
      <c r="K18" s="114"/>
      <c r="L18" s="114"/>
      <c r="M18" s="114"/>
      <c r="N18" s="114"/>
      <c r="O18" s="114"/>
      <c r="P18" s="114"/>
    </row>
    <row r="19" spans="2:31" ht="6.75" customHeight="1" x14ac:dyDescent="0.25">
      <c r="B19" s="8"/>
      <c r="C19" s="8"/>
      <c r="D19" s="9"/>
      <c r="E19" s="9"/>
      <c r="F19" s="9"/>
      <c r="G19" s="9"/>
      <c r="H19" s="9"/>
      <c r="I19" s="9"/>
      <c r="J19" s="9"/>
      <c r="K19" s="9"/>
      <c r="L19" s="9"/>
      <c r="M19" s="9"/>
      <c r="N19" s="9"/>
      <c r="O19" s="9"/>
      <c r="P19" s="9"/>
      <c r="AE19" s="1"/>
    </row>
    <row r="20" spans="2:31" ht="30" customHeight="1" x14ac:dyDescent="0.2">
      <c r="B20" s="113" t="s">
        <v>35</v>
      </c>
      <c r="C20" s="113"/>
      <c r="D20" s="114" t="s">
        <v>171</v>
      </c>
      <c r="E20" s="114"/>
      <c r="F20" s="114"/>
      <c r="G20" s="114"/>
      <c r="H20" s="114"/>
      <c r="I20" s="114"/>
      <c r="J20" s="114"/>
      <c r="K20" s="114"/>
      <c r="L20" s="114"/>
      <c r="M20" s="114"/>
      <c r="N20" s="114"/>
      <c r="O20" s="114"/>
      <c r="P20" s="114"/>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20"/>
  <sheetViews>
    <sheetView showGridLines="0" topLeftCell="A12" zoomScale="72" zoomScaleNormal="72" workbookViewId="0">
      <selection activeCell="H14" sqref="H14"/>
    </sheetView>
  </sheetViews>
  <sheetFormatPr baseColWidth="10" defaultColWidth="11.44140625" defaultRowHeight="11.4" x14ac:dyDescent="0.2"/>
  <cols>
    <col min="1" max="1" width="2.44140625" style="1" customWidth="1"/>
    <col min="2" max="2" width="38" style="1" customWidth="1"/>
    <col min="3" max="3" width="26" style="1" customWidth="1"/>
    <col min="4" max="4" width="18.33203125" style="1" customWidth="1"/>
    <col min="5" max="5" width="21.6640625" style="1" customWidth="1"/>
    <col min="6" max="6" width="30.88671875" style="1" bestFit="1" customWidth="1"/>
    <col min="7" max="9" width="17.5546875" style="1" customWidth="1"/>
    <col min="10" max="10" width="34.33203125" style="1" customWidth="1"/>
    <col min="11" max="11" width="10.6640625" style="1" customWidth="1"/>
    <col min="12" max="12" width="20.6640625" style="1" customWidth="1"/>
    <col min="13" max="13" width="9.109375" style="2" customWidth="1"/>
    <col min="14" max="234" width="9.109375" style="1" customWidth="1"/>
    <col min="235" max="16384" width="11.44140625" style="1"/>
  </cols>
  <sheetData>
    <row r="1" spans="2:14" ht="12" thickBot="1" x14ac:dyDescent="0.25"/>
    <row r="2" spans="2:14" s="18" customFormat="1" ht="26.25" customHeight="1" x14ac:dyDescent="0.25">
      <c r="B2" s="219"/>
      <c r="C2" s="218" t="s">
        <v>125</v>
      </c>
      <c r="D2" s="218"/>
      <c r="E2" s="218"/>
      <c r="F2" s="218"/>
      <c r="G2" s="218"/>
      <c r="H2" s="218"/>
      <c r="I2" s="218"/>
      <c r="J2" s="218"/>
      <c r="K2" s="224" t="str">
        <f>Proyecto!K2</f>
        <v>Codigo: GC-F-015</v>
      </c>
      <c r="L2" s="205"/>
      <c r="M2" s="87"/>
      <c r="N2" s="87"/>
    </row>
    <row r="3" spans="2:14" s="18" customFormat="1" ht="23.25" customHeight="1" x14ac:dyDescent="0.25">
      <c r="B3" s="220"/>
      <c r="C3" s="222" t="s">
        <v>127</v>
      </c>
      <c r="D3" s="222"/>
      <c r="E3" s="222"/>
      <c r="F3" s="222"/>
      <c r="G3" s="222"/>
      <c r="H3" s="222"/>
      <c r="I3" s="222"/>
      <c r="J3" s="222"/>
      <c r="K3" s="225" t="str">
        <f>Proyecto!K3</f>
        <v>Fecha: 17 de septiembre de 2014</v>
      </c>
      <c r="L3" s="206"/>
      <c r="M3" s="87"/>
      <c r="N3" s="87"/>
    </row>
    <row r="4" spans="2:14" s="18" customFormat="1" ht="24" customHeight="1" x14ac:dyDescent="0.25">
      <c r="B4" s="220"/>
      <c r="C4" s="222" t="s">
        <v>128</v>
      </c>
      <c r="D4" s="222"/>
      <c r="E4" s="222"/>
      <c r="F4" s="222"/>
      <c r="G4" s="222"/>
      <c r="H4" s="222"/>
      <c r="I4" s="222"/>
      <c r="J4" s="222"/>
      <c r="K4" s="225" t="str">
        <f>Proyecto!K4</f>
        <v>Version 001</v>
      </c>
      <c r="L4" s="206"/>
      <c r="M4" s="87"/>
      <c r="N4" s="87"/>
    </row>
    <row r="5" spans="2:14" s="18" customFormat="1" ht="22.5" customHeight="1" thickBot="1" x14ac:dyDescent="0.3">
      <c r="B5" s="221"/>
      <c r="C5" s="223" t="s">
        <v>130</v>
      </c>
      <c r="D5" s="223"/>
      <c r="E5" s="223"/>
      <c r="F5" s="223"/>
      <c r="G5" s="223"/>
      <c r="H5" s="223"/>
      <c r="I5" s="223"/>
      <c r="J5" s="223"/>
      <c r="K5" s="226" t="s">
        <v>131</v>
      </c>
      <c r="L5" s="208"/>
      <c r="M5" s="87"/>
      <c r="N5" s="87"/>
    </row>
    <row r="6" spans="2:14" ht="5.25" customHeight="1" x14ac:dyDescent="0.2">
      <c r="B6" s="17"/>
      <c r="C6" s="17"/>
      <c r="D6" s="17"/>
      <c r="E6" s="17"/>
    </row>
    <row r="7" spans="2:14" ht="29.25" hidden="1" customHeight="1" x14ac:dyDescent="0.25">
      <c r="B7" s="113" t="s">
        <v>0</v>
      </c>
      <c r="C7" s="113"/>
      <c r="D7" s="115" t="str">
        <f>Proyecto!$E$7</f>
        <v>Diseño martillo virtual</v>
      </c>
      <c r="E7" s="115"/>
      <c r="F7" s="115"/>
      <c r="G7" s="115"/>
      <c r="H7" s="115"/>
      <c r="I7" s="115"/>
      <c r="J7" s="115"/>
      <c r="K7" s="115"/>
      <c r="L7" s="115"/>
      <c r="M7" s="1"/>
    </row>
    <row r="8" spans="2:14" hidden="1" x14ac:dyDescent="0.2"/>
    <row r="9" spans="2:14" ht="51.75" customHeight="1" x14ac:dyDescent="0.2">
      <c r="B9" s="45" t="s">
        <v>80</v>
      </c>
      <c r="C9" s="45" t="s">
        <v>81</v>
      </c>
      <c r="D9" s="45" t="s">
        <v>82</v>
      </c>
      <c r="E9" s="46" t="s">
        <v>83</v>
      </c>
      <c r="F9" s="45" t="s">
        <v>84</v>
      </c>
      <c r="G9" s="47" t="s">
        <v>93</v>
      </c>
      <c r="H9" s="47" t="s">
        <v>94</v>
      </c>
      <c r="I9" s="47" t="s">
        <v>95</v>
      </c>
      <c r="J9" s="46" t="s">
        <v>85</v>
      </c>
      <c r="K9" s="48" t="s">
        <v>86</v>
      </c>
      <c r="L9" s="48" t="s">
        <v>87</v>
      </c>
    </row>
    <row r="10" spans="2:14" ht="180" customHeight="1" x14ac:dyDescent="0.25">
      <c r="B10" s="98" t="s">
        <v>139</v>
      </c>
      <c r="C10" s="97" t="s">
        <v>134</v>
      </c>
      <c r="D10" s="34">
        <v>1</v>
      </c>
      <c r="E10" s="99">
        <v>0.15</v>
      </c>
      <c r="F10" s="108" t="s">
        <v>165</v>
      </c>
      <c r="G10" s="104">
        <v>42195</v>
      </c>
      <c r="H10" s="104">
        <v>42195</v>
      </c>
      <c r="I10" s="101">
        <f t="shared" ref="I10:I14" si="0">(H10-G10)/7</f>
        <v>0</v>
      </c>
      <c r="J10" s="106" t="s">
        <v>166</v>
      </c>
      <c r="K10" s="109">
        <v>42328</v>
      </c>
      <c r="L10" s="105">
        <v>0.15</v>
      </c>
    </row>
    <row r="11" spans="2:14" ht="101.25" customHeight="1" x14ac:dyDescent="0.25">
      <c r="B11" s="98" t="s">
        <v>140</v>
      </c>
      <c r="C11" s="97" t="s">
        <v>134</v>
      </c>
      <c r="D11" s="34">
        <v>1</v>
      </c>
      <c r="E11" s="99">
        <v>0.1</v>
      </c>
      <c r="F11" s="108" t="s">
        <v>165</v>
      </c>
      <c r="G11" s="104">
        <v>42198</v>
      </c>
      <c r="H11" s="100">
        <v>42202</v>
      </c>
      <c r="I11" s="101">
        <f t="shared" si="0"/>
        <v>0.5714285714285714</v>
      </c>
      <c r="J11" s="106" t="s">
        <v>161</v>
      </c>
      <c r="K11" s="109">
        <v>42328</v>
      </c>
      <c r="L11" s="105">
        <v>0.1</v>
      </c>
    </row>
    <row r="12" spans="2:14" ht="122.25" customHeight="1" x14ac:dyDescent="0.25">
      <c r="B12" s="98" t="s">
        <v>141</v>
      </c>
      <c r="C12" s="103" t="s">
        <v>134</v>
      </c>
      <c r="D12" s="34">
        <v>1</v>
      </c>
      <c r="E12" s="99">
        <v>0.15</v>
      </c>
      <c r="F12" s="108" t="s">
        <v>165</v>
      </c>
      <c r="G12" s="104">
        <v>42206</v>
      </c>
      <c r="H12" s="104">
        <v>42216</v>
      </c>
      <c r="I12" s="101">
        <f t="shared" si="0"/>
        <v>1.4285714285714286</v>
      </c>
      <c r="J12" s="106" t="s">
        <v>162</v>
      </c>
      <c r="K12" s="109">
        <v>42328</v>
      </c>
      <c r="L12" s="105">
        <v>0.15</v>
      </c>
    </row>
    <row r="13" spans="2:14" ht="64.5" customHeight="1" x14ac:dyDescent="0.25">
      <c r="B13" s="98" t="s">
        <v>142</v>
      </c>
      <c r="C13" s="103" t="s">
        <v>134</v>
      </c>
      <c r="D13" s="34"/>
      <c r="E13" s="99">
        <v>0.3</v>
      </c>
      <c r="F13" s="108" t="s">
        <v>165</v>
      </c>
      <c r="G13" s="104">
        <v>42219</v>
      </c>
      <c r="H13" s="100">
        <v>42240</v>
      </c>
      <c r="I13" s="101">
        <f t="shared" si="0"/>
        <v>3</v>
      </c>
      <c r="J13" s="107" t="s">
        <v>163</v>
      </c>
      <c r="K13" s="109">
        <v>42328</v>
      </c>
      <c r="L13" s="105">
        <v>0.3</v>
      </c>
    </row>
    <row r="14" spans="2:14" ht="39.6" x14ac:dyDescent="0.25">
      <c r="B14" s="97" t="s">
        <v>143</v>
      </c>
      <c r="C14" s="97" t="s">
        <v>144</v>
      </c>
      <c r="D14" s="34">
        <v>1</v>
      </c>
      <c r="E14" s="99">
        <v>0.3</v>
      </c>
      <c r="F14" s="108" t="s">
        <v>165</v>
      </c>
      <c r="G14" s="104">
        <v>42241</v>
      </c>
      <c r="H14" s="100">
        <v>42338</v>
      </c>
      <c r="I14" s="101">
        <f t="shared" si="0"/>
        <v>13.857142857142858</v>
      </c>
      <c r="J14" s="106" t="s">
        <v>164</v>
      </c>
      <c r="K14" s="109">
        <v>42328</v>
      </c>
      <c r="L14" s="105">
        <v>0.3</v>
      </c>
    </row>
    <row r="20" spans="12:12" ht="26.25" customHeight="1" x14ac:dyDescent="0.2">
      <c r="L20" s="110">
        <f>SUM(L10:L14)</f>
        <v>1</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5:K65450">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5"/>
  <sheetViews>
    <sheetView showGridLines="0" zoomScale="90" zoomScaleNormal="90" workbookViewId="0">
      <selection activeCell="H22" sqref="H22"/>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230"/>
      <c r="C2" s="231"/>
      <c r="D2" s="227" t="s">
        <v>125</v>
      </c>
      <c r="E2" s="210"/>
      <c r="F2" s="210"/>
      <c r="G2" s="210"/>
      <c r="H2" s="210"/>
      <c r="I2" s="210"/>
      <c r="J2" s="210"/>
      <c r="K2" s="91"/>
      <c r="L2" s="91"/>
      <c r="M2" s="224" t="str">
        <f>Proyecto!K2</f>
        <v>Codigo: GC-F-015</v>
      </c>
      <c r="N2" s="204"/>
      <c r="O2" s="204"/>
      <c r="P2" s="205"/>
      <c r="R2" s="11"/>
      <c r="S2" s="11"/>
      <c r="T2" s="11"/>
      <c r="U2" s="15"/>
      <c r="AE2" s="16"/>
    </row>
    <row r="3" spans="2:31" s="12" customFormat="1" ht="23.25" customHeight="1" x14ac:dyDescent="0.2">
      <c r="B3" s="232"/>
      <c r="C3" s="233"/>
      <c r="D3" s="228" t="s">
        <v>127</v>
      </c>
      <c r="E3" s="213"/>
      <c r="F3" s="213"/>
      <c r="G3" s="213"/>
      <c r="H3" s="213"/>
      <c r="I3" s="213"/>
      <c r="J3" s="213"/>
      <c r="K3" s="90"/>
      <c r="L3" s="90"/>
      <c r="M3" s="225" t="str">
        <f>Proyecto!K3</f>
        <v>Fecha: 17 de septiembre de 2014</v>
      </c>
      <c r="N3" s="138"/>
      <c r="O3" s="138"/>
      <c r="P3" s="206"/>
      <c r="R3" s="11"/>
      <c r="S3" s="11"/>
      <c r="T3" s="11"/>
      <c r="U3" s="15"/>
      <c r="AE3" s="16"/>
    </row>
    <row r="4" spans="2:31" s="12" customFormat="1" ht="24" customHeight="1" x14ac:dyDescent="0.2">
      <c r="B4" s="232"/>
      <c r="C4" s="233"/>
      <c r="D4" s="228" t="s">
        <v>128</v>
      </c>
      <c r="E4" s="213"/>
      <c r="F4" s="213"/>
      <c r="G4" s="213"/>
      <c r="H4" s="213"/>
      <c r="I4" s="213"/>
      <c r="J4" s="213"/>
      <c r="K4" s="90"/>
      <c r="L4" s="90"/>
      <c r="M4" s="225" t="str">
        <f>Proyecto!K4</f>
        <v>Version 001</v>
      </c>
      <c r="N4" s="138"/>
      <c r="O4" s="138"/>
      <c r="P4" s="206"/>
      <c r="R4" s="11"/>
      <c r="U4" s="15"/>
      <c r="AE4" s="16"/>
    </row>
    <row r="5" spans="2:31" s="12" customFormat="1" ht="22.5" customHeight="1" thickBot="1" x14ac:dyDescent="0.25">
      <c r="B5" s="234"/>
      <c r="C5" s="235"/>
      <c r="D5" s="229" t="s">
        <v>130</v>
      </c>
      <c r="E5" s="216"/>
      <c r="F5" s="216"/>
      <c r="G5" s="216"/>
      <c r="H5" s="216"/>
      <c r="I5" s="216"/>
      <c r="J5" s="216"/>
      <c r="K5" s="92"/>
      <c r="L5" s="92"/>
      <c r="M5" s="226" t="s">
        <v>131</v>
      </c>
      <c r="N5" s="207"/>
      <c r="O5" s="207"/>
      <c r="P5" s="208"/>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13" t="s">
        <v>0</v>
      </c>
      <c r="C7" s="113"/>
      <c r="D7" s="115" t="str">
        <f>Proyecto!$E$7</f>
        <v>Diseño martillo virtual</v>
      </c>
      <c r="E7" s="115"/>
      <c r="F7" s="115"/>
      <c r="G7" s="115"/>
      <c r="H7" s="115"/>
      <c r="I7" s="115"/>
      <c r="J7" s="115"/>
      <c r="K7" s="115"/>
      <c r="L7" s="115"/>
      <c r="M7" s="115"/>
      <c r="N7" s="115"/>
      <c r="O7" s="115"/>
      <c r="P7" s="115"/>
      <c r="AE7" s="1"/>
    </row>
    <row r="8" spans="2:31" ht="6.75" customHeight="1" x14ac:dyDescent="0.25">
      <c r="B8" s="8"/>
      <c r="C8" s="8"/>
      <c r="D8" s="9"/>
      <c r="E8" s="9"/>
      <c r="F8" s="9"/>
      <c r="G8" s="9"/>
      <c r="H8" s="9"/>
      <c r="I8" s="9"/>
      <c r="J8" s="9"/>
      <c r="K8" s="9"/>
      <c r="L8" s="9"/>
      <c r="M8" s="9"/>
      <c r="N8" s="9"/>
      <c r="O8" s="9"/>
      <c r="P8" s="9"/>
      <c r="AE8" s="1"/>
    </row>
    <row r="10" spans="2:31" ht="21.9" customHeight="1" x14ac:dyDescent="0.2">
      <c r="B10" s="157" t="s">
        <v>22</v>
      </c>
      <c r="C10" s="157"/>
      <c r="D10" s="157"/>
      <c r="E10" s="157"/>
      <c r="F10" s="157"/>
      <c r="G10" s="157"/>
      <c r="H10" s="157"/>
      <c r="I10" s="157"/>
      <c r="J10" s="157"/>
      <c r="K10" s="157"/>
      <c r="L10" s="157"/>
      <c r="M10" s="157"/>
      <c r="N10" s="157"/>
      <c r="O10" s="157"/>
      <c r="P10" s="157"/>
    </row>
    <row r="11" spans="2:31" ht="21.9" customHeight="1" x14ac:dyDescent="0.2">
      <c r="B11" s="114" t="s">
        <v>23</v>
      </c>
      <c r="C11" s="114"/>
      <c r="D11" s="114"/>
      <c r="E11" s="114"/>
      <c r="F11" s="114"/>
      <c r="G11" s="114"/>
      <c r="H11" s="114"/>
      <c r="I11" s="114"/>
      <c r="J11" s="114"/>
      <c r="K11" s="114"/>
      <c r="L11" s="114"/>
      <c r="M11" s="114"/>
      <c r="N11" s="114"/>
      <c r="O11" s="114"/>
      <c r="P11" s="114"/>
    </row>
    <row r="12" spans="2:31" ht="21.9" customHeight="1" x14ac:dyDescent="0.2">
      <c r="B12" s="114" t="s">
        <v>160</v>
      </c>
      <c r="C12" s="114"/>
      <c r="D12" s="114"/>
      <c r="E12" s="114"/>
      <c r="F12" s="114"/>
      <c r="G12" s="114"/>
      <c r="H12" s="114"/>
      <c r="I12" s="114"/>
      <c r="J12" s="114"/>
      <c r="K12" s="114"/>
      <c r="L12" s="114"/>
      <c r="M12" s="114"/>
      <c r="N12" s="114"/>
      <c r="O12" s="114"/>
      <c r="P12" s="114"/>
    </row>
    <row r="14" spans="2:31" ht="21.9" customHeight="1" x14ac:dyDescent="0.2">
      <c r="B14" s="157" t="s">
        <v>24</v>
      </c>
      <c r="C14" s="157"/>
      <c r="D14" s="157"/>
      <c r="E14" s="157"/>
      <c r="F14" s="157"/>
      <c r="G14" s="157"/>
      <c r="H14" s="157"/>
      <c r="I14" s="157"/>
      <c r="J14" s="157"/>
      <c r="K14" s="157"/>
      <c r="L14" s="157"/>
      <c r="M14" s="157"/>
      <c r="N14" s="157"/>
      <c r="O14" s="157"/>
      <c r="P14" s="157"/>
    </row>
    <row r="15" spans="2:31" ht="21.9" customHeight="1" x14ac:dyDescent="0.2">
      <c r="B15" s="114" t="s">
        <v>25</v>
      </c>
      <c r="C15" s="114"/>
      <c r="D15" s="114"/>
      <c r="E15" s="114"/>
      <c r="F15" s="114"/>
      <c r="G15" s="114"/>
      <c r="H15" s="114"/>
      <c r="I15" s="114"/>
      <c r="J15" s="114"/>
      <c r="K15" s="114"/>
      <c r="L15" s="114"/>
      <c r="M15" s="114"/>
      <c r="N15" s="114"/>
      <c r="O15" s="114"/>
      <c r="P15" s="114"/>
    </row>
  </sheetData>
  <mergeCells count="16">
    <mergeCell ref="B11:P11"/>
    <mergeCell ref="B14:P14"/>
    <mergeCell ref="B15:P15"/>
    <mergeCell ref="B7:C7"/>
    <mergeCell ref="D7:P7"/>
    <mergeCell ref="B12:P12"/>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6:P65502 O9:P9 O13:P13 G13:M13 G16:M65502 G9:M9 Q9:U65502 W9:AC6550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3.2" x14ac:dyDescent="0.25"/>
  <cols>
    <col min="1" max="1" width="15.109375" customWidth="1"/>
    <col min="2" max="2" width="3.88671875" customWidth="1"/>
    <col min="3" max="3" width="18.109375" bestFit="1" customWidth="1"/>
    <col min="4" max="4" width="2.44140625" customWidth="1"/>
    <col min="5" max="5" width="20.109375" bestFit="1" customWidth="1"/>
    <col min="6" max="6" width="1.5546875" customWidth="1"/>
    <col min="7" max="7" width="12.88671875" bestFit="1" customWidth="1"/>
    <col min="8" max="8" width="2" customWidth="1"/>
    <col min="9" max="9" width="14.44140625" bestFit="1" customWidth="1"/>
    <col min="10" max="10" width="1.44140625" customWidth="1"/>
    <col min="11" max="11" width="20.5546875" bestFit="1" customWidth="1"/>
    <col min="12" max="12" width="3" customWidth="1"/>
    <col min="13" max="13" width="29.109375" bestFit="1" customWidth="1"/>
    <col min="14" max="14" width="2.5546875" customWidth="1"/>
    <col min="15" max="15" width="19.109375" bestFit="1" customWidth="1"/>
    <col min="16" max="16" width="5" customWidth="1"/>
  </cols>
  <sheetData>
    <row r="4" spans="1:17" x14ac:dyDescent="0.25">
      <c r="A4" s="28" t="s">
        <v>108</v>
      </c>
      <c r="C4" s="28" t="s">
        <v>58</v>
      </c>
      <c r="E4" s="28" t="s">
        <v>59</v>
      </c>
      <c r="G4" s="28" t="s">
        <v>60</v>
      </c>
      <c r="I4" s="28" t="s">
        <v>67</v>
      </c>
      <c r="K4" s="28" t="s">
        <v>68</v>
      </c>
      <c r="M4" s="28"/>
      <c r="O4" s="28" t="s">
        <v>100</v>
      </c>
      <c r="Q4" s="28" t="s">
        <v>111</v>
      </c>
    </row>
    <row r="5" spans="1:17" x14ac:dyDescent="0.25">
      <c r="A5" t="s">
        <v>109</v>
      </c>
      <c r="C5" s="27" t="s">
        <v>53</v>
      </c>
      <c r="E5" s="27" t="s">
        <v>54</v>
      </c>
      <c r="G5" s="27" t="s">
        <v>61</v>
      </c>
      <c r="I5" s="27" t="s">
        <v>97</v>
      </c>
      <c r="K5" s="27" t="s">
        <v>69</v>
      </c>
      <c r="M5" t="s">
        <v>88</v>
      </c>
      <c r="O5" s="27" t="s">
        <v>101</v>
      </c>
      <c r="Q5" t="s">
        <v>114</v>
      </c>
    </row>
    <row r="6" spans="1:17" x14ac:dyDescent="0.25">
      <c r="A6" t="s">
        <v>110</v>
      </c>
      <c r="C6" s="27" t="s">
        <v>56</v>
      </c>
      <c r="E6" s="27" t="s">
        <v>57</v>
      </c>
      <c r="G6" s="27" t="s">
        <v>62</v>
      </c>
      <c r="I6" s="27" t="s">
        <v>98</v>
      </c>
      <c r="K6" s="27" t="s">
        <v>70</v>
      </c>
      <c r="M6" t="s">
        <v>96</v>
      </c>
      <c r="O6" s="27" t="s">
        <v>102</v>
      </c>
      <c r="Q6" t="s">
        <v>115</v>
      </c>
    </row>
    <row r="7" spans="1:17" x14ac:dyDescent="0.25">
      <c r="C7" s="27" t="s">
        <v>55</v>
      </c>
      <c r="G7" s="27" t="s">
        <v>63</v>
      </c>
      <c r="K7" s="30" t="s">
        <v>71</v>
      </c>
      <c r="O7" s="30" t="s">
        <v>103</v>
      </c>
      <c r="Q7" t="s">
        <v>116</v>
      </c>
    </row>
    <row r="8" spans="1:17" x14ac:dyDescent="0.25">
      <c r="O8" s="30" t="s">
        <v>104</v>
      </c>
      <c r="Q8" t="s">
        <v>117</v>
      </c>
    </row>
    <row r="9" spans="1:17" x14ac:dyDescent="0.25">
      <c r="O9" s="30" t="s">
        <v>105</v>
      </c>
      <c r="Q9" t="s">
        <v>118</v>
      </c>
    </row>
    <row r="10" spans="1:17" x14ac:dyDescent="0.25">
      <c r="O10" s="30" t="s">
        <v>106</v>
      </c>
      <c r="Q10" t="s">
        <v>119</v>
      </c>
    </row>
    <row r="11" spans="1:17" x14ac:dyDescent="0.25">
      <c r="O11" s="30" t="s">
        <v>79</v>
      </c>
      <c r="Q11" t="s">
        <v>120</v>
      </c>
    </row>
    <row r="12" spans="1:17" x14ac:dyDescent="0.25">
      <c r="Q12" t="s">
        <v>121</v>
      </c>
    </row>
    <row r="14" spans="1:17" x14ac:dyDescent="0.25">
      <c r="Q14" s="28" t="s">
        <v>122</v>
      </c>
    </row>
    <row r="15" spans="1:17" x14ac:dyDescent="0.25">
      <c r="Q15" t="s">
        <v>114</v>
      </c>
    </row>
    <row r="16" spans="1:17" x14ac:dyDescent="0.25">
      <c r="Q16" t="s">
        <v>115</v>
      </c>
    </row>
    <row r="17" spans="17:17" x14ac:dyDescent="0.25">
      <c r="Q17" t="s">
        <v>116</v>
      </c>
    </row>
    <row r="18" spans="17:17" x14ac:dyDescent="0.25">
      <c r="Q18" t="s">
        <v>117</v>
      </c>
    </row>
    <row r="19" spans="17:17" x14ac:dyDescent="0.25">
      <c r="Q19" t="s">
        <v>118</v>
      </c>
    </row>
    <row r="20" spans="17:17" x14ac:dyDescent="0.25">
      <c r="Q20" t="s">
        <v>119</v>
      </c>
    </row>
    <row r="21" spans="17:17" x14ac:dyDescent="0.25">
      <c r="Q21" t="s">
        <v>120</v>
      </c>
    </row>
    <row r="22" spans="17:17" x14ac:dyDescent="0.25">
      <c r="Q22" t="s">
        <v>121</v>
      </c>
    </row>
    <row r="23" spans="17:17" x14ac:dyDescent="0.25">
      <c r="Q23" s="27" t="s">
        <v>123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5"/>
  <sheetViews>
    <sheetView showGridLines="0" zoomScale="90" zoomScaleNormal="90" workbookViewId="0">
      <selection activeCell="D33" sqref="D33"/>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4.44140625" style="1" customWidth="1"/>
    <col min="5" max="5" width="17.109375" style="1" customWidth="1"/>
    <col min="6" max="6" width="23.109375" style="1" customWidth="1"/>
    <col min="7" max="8" width="20.33203125" style="1" customWidth="1"/>
    <col min="9" max="10" width="5.6640625" style="1" customWidth="1"/>
    <col min="11" max="11" width="5.6640625" style="1" hidden="1" customWidth="1"/>
    <col min="12" max="12" width="8.6640625" style="1" hidden="1" customWidth="1"/>
    <col min="13" max="13" width="14.5546875" style="1" customWidth="1"/>
    <col min="14" max="14" width="17.6640625" style="1" bestFit="1" customWidth="1"/>
    <col min="15" max="15" width="2.5546875" style="1" customWidth="1"/>
    <col min="16" max="16" width="2.44140625" style="1" customWidth="1"/>
    <col min="17" max="17" width="7.6640625" style="1" customWidth="1"/>
    <col min="18" max="18" width="0.6640625" style="7" customWidth="1"/>
    <col min="19" max="19" width="1" style="1" customWidth="1"/>
    <col min="20" max="20" width="1.5546875" style="1" customWidth="1"/>
    <col min="21" max="21" width="1.109375" style="7" customWidth="1"/>
    <col min="22" max="22" width="20.6640625" style="1" customWidth="1"/>
    <col min="23" max="26" width="7.6640625" style="1" customWidth="1"/>
    <col min="27" max="28" width="5.6640625" style="1" hidden="1" customWidth="1"/>
    <col min="29" max="29" width="10.6640625" style="1" customWidth="1"/>
    <col min="30" max="30" width="20.6640625" style="1" customWidth="1"/>
    <col min="31" max="31" width="9.109375" style="2" customWidth="1"/>
    <col min="32" max="252" width="9.109375" style="1" customWidth="1"/>
    <col min="253" max="16384" width="11.44140625" style="1"/>
  </cols>
  <sheetData>
    <row r="1" spans="2:31" ht="12" thickBot="1" x14ac:dyDescent="0.25"/>
    <row r="2" spans="2:31" s="12" customFormat="1" ht="26.25" customHeight="1" x14ac:dyDescent="0.2">
      <c r="B2" s="126"/>
      <c r="C2" s="127"/>
      <c r="D2" s="128" t="s">
        <v>125</v>
      </c>
      <c r="E2" s="129"/>
      <c r="F2" s="129"/>
      <c r="G2" s="129"/>
      <c r="H2" s="129"/>
      <c r="I2" s="129"/>
      <c r="J2" s="130"/>
      <c r="K2" s="116" t="s">
        <v>126</v>
      </c>
      <c r="L2" s="153"/>
      <c r="M2" s="116" t="str">
        <f>Proyecto!K2</f>
        <v>Codigo: GC-F-015</v>
      </c>
      <c r="N2" s="146"/>
      <c r="O2" s="146"/>
      <c r="P2" s="117"/>
      <c r="R2" s="11"/>
      <c r="S2" s="11"/>
      <c r="T2" s="11"/>
      <c r="U2" s="15"/>
      <c r="AE2" s="16"/>
    </row>
    <row r="3" spans="2:31" s="12" customFormat="1" ht="23.25" customHeight="1" x14ac:dyDescent="0.2">
      <c r="B3" s="122"/>
      <c r="C3" s="123"/>
      <c r="D3" s="131" t="s">
        <v>127</v>
      </c>
      <c r="E3" s="132"/>
      <c r="F3" s="132"/>
      <c r="G3" s="132"/>
      <c r="H3" s="132"/>
      <c r="I3" s="132"/>
      <c r="J3" s="133"/>
      <c r="K3" s="118" t="s">
        <v>132</v>
      </c>
      <c r="L3" s="154"/>
      <c r="M3" s="147" t="str">
        <f>Proyecto!K3</f>
        <v>Fecha: 17 de septiembre de 2014</v>
      </c>
      <c r="N3" s="148"/>
      <c r="O3" s="148"/>
      <c r="P3" s="149"/>
      <c r="R3" s="11"/>
      <c r="S3" s="11"/>
      <c r="T3" s="11"/>
      <c r="U3" s="15"/>
      <c r="AE3" s="16"/>
    </row>
    <row r="4" spans="2:31" s="12" customFormat="1" ht="24" customHeight="1" x14ac:dyDescent="0.2">
      <c r="B4" s="122"/>
      <c r="C4" s="123"/>
      <c r="D4" s="131" t="s">
        <v>128</v>
      </c>
      <c r="E4" s="132"/>
      <c r="F4" s="132"/>
      <c r="G4" s="132"/>
      <c r="H4" s="132"/>
      <c r="I4" s="132"/>
      <c r="J4" s="133"/>
      <c r="K4" s="118" t="s">
        <v>129</v>
      </c>
      <c r="L4" s="154"/>
      <c r="M4" s="118" t="str">
        <f>Proyecto!K4</f>
        <v>Version 001</v>
      </c>
      <c r="N4" s="114"/>
      <c r="O4" s="114"/>
      <c r="P4" s="119"/>
      <c r="R4" s="11"/>
      <c r="U4" s="15"/>
      <c r="AE4" s="16"/>
    </row>
    <row r="5" spans="2:31" s="12" customFormat="1" ht="22.5" customHeight="1" thickBot="1" x14ac:dyDescent="0.25">
      <c r="B5" s="124"/>
      <c r="C5" s="125"/>
      <c r="D5" s="134" t="s">
        <v>130</v>
      </c>
      <c r="E5" s="135"/>
      <c r="F5" s="135"/>
      <c r="G5" s="135"/>
      <c r="H5" s="135"/>
      <c r="I5" s="135"/>
      <c r="J5" s="136"/>
      <c r="K5" s="120" t="s">
        <v>131</v>
      </c>
      <c r="L5" s="137"/>
      <c r="M5" s="150" t="s">
        <v>131</v>
      </c>
      <c r="N5" s="151"/>
      <c r="O5" s="151"/>
      <c r="P5" s="152"/>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5">
      <c r="B7" s="113" t="s">
        <v>0</v>
      </c>
      <c r="C7" s="113"/>
      <c r="D7" s="115" t="str">
        <f>Proyecto!$E$7</f>
        <v>Diseño martillo virtual</v>
      </c>
      <c r="E7" s="115"/>
      <c r="F7" s="115"/>
      <c r="G7" s="115"/>
      <c r="H7" s="115"/>
      <c r="I7" s="115"/>
      <c r="J7" s="115"/>
      <c r="K7" s="115"/>
      <c r="L7" s="115"/>
      <c r="M7" s="115"/>
      <c r="N7" s="115"/>
      <c r="O7" s="115"/>
      <c r="P7" s="115"/>
      <c r="AE7" s="1"/>
    </row>
    <row r="8" spans="2:31" ht="6.75" customHeight="1" x14ac:dyDescent="0.25">
      <c r="B8" s="8"/>
      <c r="C8" s="8"/>
      <c r="D8" s="9"/>
      <c r="E8" s="9"/>
      <c r="F8" s="9"/>
      <c r="G8" s="9"/>
      <c r="H8" s="9"/>
      <c r="I8" s="9"/>
      <c r="J8" s="9"/>
      <c r="K8" s="9"/>
      <c r="L8" s="9"/>
      <c r="M8" s="9"/>
      <c r="N8" s="9"/>
      <c r="O8" s="9"/>
      <c r="P8" s="9"/>
      <c r="AE8" s="1"/>
    </row>
    <row r="9" spans="2:31" ht="39.75" customHeight="1" x14ac:dyDescent="0.25">
      <c r="B9" s="142" t="s">
        <v>26</v>
      </c>
      <c r="C9" s="143"/>
      <c r="D9" s="139" t="s">
        <v>133</v>
      </c>
      <c r="E9" s="140"/>
      <c r="F9" s="140"/>
      <c r="G9" s="140"/>
      <c r="H9" s="140"/>
      <c r="I9" s="140"/>
      <c r="J9" s="140"/>
      <c r="K9" s="140"/>
      <c r="L9" s="140"/>
      <c r="M9" s="140"/>
      <c r="N9" s="140"/>
      <c r="O9" s="140"/>
      <c r="P9" s="141"/>
      <c r="AE9" s="1"/>
    </row>
    <row r="10" spans="2:31" customFormat="1" ht="7.5" customHeight="1" x14ac:dyDescent="0.25"/>
    <row r="11" spans="2:31" ht="39.75" customHeight="1" x14ac:dyDescent="0.25">
      <c r="B11" s="142" t="s">
        <v>27</v>
      </c>
      <c r="C11" s="143"/>
      <c r="D11" s="138" t="s">
        <v>145</v>
      </c>
      <c r="E11" s="138"/>
      <c r="F11" s="138"/>
      <c r="G11" s="138"/>
      <c r="H11" s="138"/>
      <c r="I11" s="138"/>
      <c r="J11" s="138"/>
      <c r="K11" s="138"/>
      <c r="L11" s="138"/>
      <c r="M11" s="138"/>
      <c r="N11" s="138"/>
      <c r="O11" s="138"/>
      <c r="P11" s="138"/>
      <c r="AE11" s="1"/>
    </row>
    <row r="12" spans="2:31" s="3" customFormat="1" ht="5.25" customHeight="1" x14ac:dyDescent="0.25">
      <c r="B12" s="10"/>
      <c r="C12" s="10"/>
      <c r="D12" s="4"/>
      <c r="E12" s="4"/>
      <c r="F12" s="4"/>
      <c r="G12" s="4"/>
      <c r="H12" s="4"/>
      <c r="I12" s="4"/>
      <c r="J12" s="4"/>
      <c r="K12" s="4"/>
      <c r="L12" s="4"/>
      <c r="M12" s="4"/>
      <c r="N12" s="4"/>
      <c r="O12" s="4"/>
      <c r="P12" s="4"/>
      <c r="R12" s="11"/>
      <c r="U12" s="11"/>
    </row>
    <row r="13" spans="2:31" ht="22.5" customHeight="1" x14ac:dyDescent="0.25">
      <c r="B13" s="144" t="s">
        <v>107</v>
      </c>
      <c r="C13" s="144"/>
      <c r="D13" s="51" t="s">
        <v>1</v>
      </c>
      <c r="E13" s="138" t="s">
        <v>136</v>
      </c>
      <c r="F13" s="138"/>
      <c r="G13" s="138"/>
      <c r="H13" s="138"/>
      <c r="I13" s="138"/>
      <c r="J13" s="138"/>
      <c r="K13" s="138"/>
      <c r="L13" s="138"/>
      <c r="M13" s="138"/>
      <c r="N13" s="138"/>
      <c r="O13" s="138"/>
      <c r="P13" s="138"/>
      <c r="AE13" s="1"/>
    </row>
    <row r="14" spans="2:31" s="54" customFormat="1" ht="21" customHeight="1" x14ac:dyDescent="0.25">
      <c r="B14" s="145"/>
      <c r="C14" s="145"/>
      <c r="D14" s="52" t="s">
        <v>109</v>
      </c>
      <c r="E14" s="138"/>
      <c r="F14" s="138"/>
      <c r="G14" s="138"/>
      <c r="H14" s="138"/>
      <c r="I14" s="138"/>
      <c r="J14" s="138"/>
      <c r="K14" s="138"/>
      <c r="L14" s="138"/>
      <c r="M14" s="138"/>
      <c r="N14" s="138"/>
      <c r="O14" s="138"/>
      <c r="P14" s="138"/>
      <c r="R14" s="11"/>
      <c r="U14" s="11"/>
    </row>
    <row r="15" spans="2:31" s="54" customFormat="1" ht="5.25" customHeight="1" x14ac:dyDescent="0.25">
      <c r="B15" s="10"/>
      <c r="C15" s="10"/>
      <c r="D15" s="53"/>
      <c r="E15" s="53"/>
      <c r="F15" s="53"/>
      <c r="G15" s="53"/>
      <c r="H15" s="53"/>
      <c r="I15" s="53"/>
      <c r="J15" s="53"/>
      <c r="K15" s="53"/>
      <c r="L15" s="53"/>
      <c r="M15" s="53"/>
      <c r="N15" s="53"/>
      <c r="O15" s="53"/>
      <c r="P15" s="53"/>
      <c r="R15" s="11"/>
      <c r="U15" s="11"/>
    </row>
  </sheetData>
  <mergeCells count="24">
    <mergeCell ref="E13:P14"/>
    <mergeCell ref="B13:C14"/>
    <mergeCell ref="B2:C2"/>
    <mergeCell ref="B3:C3"/>
    <mergeCell ref="B4:C4"/>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16:U65474 W16:AC65474 G16:M65474">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G21" sqref="G21"/>
    </sheetView>
  </sheetViews>
  <sheetFormatPr baseColWidth="10" defaultColWidth="11.44140625" defaultRowHeight="11.4" x14ac:dyDescent="0.2"/>
  <cols>
    <col min="1" max="1" width="2.44140625" style="1" customWidth="1"/>
    <col min="2" max="2" width="14.5546875" style="1" customWidth="1"/>
    <col min="3" max="3" width="14.109375" style="1" customWidth="1"/>
    <col min="4" max="4" width="18.33203125" style="1" customWidth="1"/>
    <col min="5" max="5" width="17.109375" style="1" customWidth="1"/>
    <col min="6" max="7" width="23.109375" style="1" customWidth="1"/>
    <col min="8" max="8" width="20.33203125" style="1" customWidth="1"/>
    <col min="9" max="9" width="37.6640625" style="1" customWidth="1"/>
    <col min="10" max="10" width="7.6640625" style="1" customWidth="1"/>
    <col min="11" max="11" width="0.6640625" style="1" customWidth="1"/>
    <col min="12" max="12" width="1" style="1" customWidth="1"/>
    <col min="13" max="13" width="1.5546875" style="1" customWidth="1"/>
    <col min="14" max="14" width="1.6640625" style="26" customWidth="1"/>
    <col min="15" max="15" width="20.6640625" style="1" customWidth="1"/>
    <col min="16" max="19" width="7.6640625" style="1" customWidth="1"/>
    <col min="20" max="21" width="5.6640625" style="1" hidden="1" customWidth="1"/>
    <col min="22" max="22" width="10.6640625" style="1" customWidth="1"/>
    <col min="23" max="23" width="20.6640625" style="1" customWidth="1"/>
    <col min="24" max="24" width="9.109375" style="2" customWidth="1"/>
    <col min="25" max="245" width="9.109375" style="1" customWidth="1"/>
    <col min="246" max="16384" width="11.44140625" style="1"/>
  </cols>
  <sheetData>
    <row r="1" spans="2:24" ht="12" thickBot="1" x14ac:dyDescent="0.25"/>
    <row r="2" spans="2:24" s="21" customFormat="1" ht="26.25" customHeight="1" thickBot="1" x14ac:dyDescent="0.25">
      <c r="B2" s="126"/>
      <c r="C2" s="127"/>
      <c r="D2" s="158" t="s">
        <v>125</v>
      </c>
      <c r="E2" s="159"/>
      <c r="F2" s="159"/>
      <c r="G2" s="159"/>
      <c r="H2" s="160"/>
      <c r="I2" s="69" t="str">
        <f>Proyecto!K2</f>
        <v>Codigo: GC-F-015</v>
      </c>
      <c r="J2" s="25"/>
      <c r="K2" s="25"/>
      <c r="L2" s="25"/>
      <c r="M2" s="67"/>
      <c r="N2" s="67"/>
      <c r="T2" s="16"/>
    </row>
    <row r="3" spans="2:24" s="21" customFormat="1" ht="23.25" customHeight="1" thickBot="1" x14ac:dyDescent="0.25">
      <c r="B3" s="122"/>
      <c r="C3" s="123"/>
      <c r="D3" s="158" t="s">
        <v>127</v>
      </c>
      <c r="E3" s="159"/>
      <c r="F3" s="159"/>
      <c r="G3" s="159"/>
      <c r="H3" s="160"/>
      <c r="I3" s="70" t="str">
        <f>Proyecto!K3</f>
        <v>Fecha: 17 de septiembre de 2014</v>
      </c>
      <c r="J3" s="25"/>
      <c r="K3" s="25"/>
      <c r="L3" s="25"/>
      <c r="M3" s="67"/>
      <c r="N3" s="67"/>
      <c r="T3" s="16"/>
    </row>
    <row r="4" spans="2:24" s="21" customFormat="1" ht="24" customHeight="1" thickBot="1" x14ac:dyDescent="0.25">
      <c r="B4" s="122"/>
      <c r="C4" s="123"/>
      <c r="D4" s="158" t="s">
        <v>128</v>
      </c>
      <c r="E4" s="159"/>
      <c r="F4" s="159"/>
      <c r="G4" s="159"/>
      <c r="H4" s="160"/>
      <c r="I4" s="70" t="str">
        <f>Proyecto!K4</f>
        <v>Version 001</v>
      </c>
      <c r="J4" s="25"/>
      <c r="K4" s="25"/>
      <c r="L4" s="25"/>
      <c r="M4" s="67"/>
      <c r="N4" s="67"/>
      <c r="T4" s="16"/>
    </row>
    <row r="5" spans="2:24" s="21" customFormat="1" ht="22.5" customHeight="1" thickBot="1" x14ac:dyDescent="0.25">
      <c r="B5" s="124"/>
      <c r="C5" s="125"/>
      <c r="D5" s="161" t="s">
        <v>130</v>
      </c>
      <c r="E5" s="162"/>
      <c r="F5" s="162"/>
      <c r="G5" s="162"/>
      <c r="H5" s="163"/>
      <c r="I5" s="71" t="s">
        <v>131</v>
      </c>
      <c r="J5" s="25"/>
      <c r="K5" s="25"/>
      <c r="L5" s="25"/>
      <c r="M5" s="67"/>
      <c r="N5" s="67"/>
      <c r="T5" s="16"/>
    </row>
    <row r="6" spans="2:24" ht="5.25" customHeight="1" x14ac:dyDescent="0.2">
      <c r="B6" s="20"/>
      <c r="C6" s="20"/>
      <c r="D6" s="20"/>
      <c r="E6" s="20"/>
      <c r="F6" s="20"/>
      <c r="G6" s="50"/>
      <c r="H6" s="20"/>
      <c r="I6" s="20"/>
    </row>
    <row r="7" spans="2:24" ht="29.25" customHeight="1" x14ac:dyDescent="0.25">
      <c r="B7" s="113" t="s">
        <v>0</v>
      </c>
      <c r="C7" s="113"/>
      <c r="D7" s="115" t="str">
        <f>Proyecto!$E$7</f>
        <v>Diseño martillo virtual</v>
      </c>
      <c r="E7" s="115"/>
      <c r="F7" s="115"/>
      <c r="G7" s="115"/>
      <c r="H7" s="115"/>
      <c r="I7" s="115"/>
      <c r="X7" s="1"/>
    </row>
    <row r="8" spans="2:24" s="21" customFormat="1" ht="10.5" customHeight="1" x14ac:dyDescent="0.25">
      <c r="B8" s="10"/>
      <c r="C8" s="10"/>
      <c r="D8" s="6"/>
      <c r="E8" s="6"/>
      <c r="F8" s="6"/>
      <c r="G8" s="6"/>
      <c r="H8" s="6"/>
      <c r="I8" s="6"/>
      <c r="N8" s="25"/>
    </row>
    <row r="9" spans="2:24" ht="18.75" customHeight="1" x14ac:dyDescent="0.25">
      <c r="B9" s="157" t="s">
        <v>113</v>
      </c>
      <c r="C9" s="157"/>
      <c r="D9" s="157"/>
      <c r="E9" s="157"/>
      <c r="F9" s="157"/>
      <c r="G9" s="157"/>
      <c r="H9" s="157"/>
      <c r="I9" s="157"/>
      <c r="X9" s="1"/>
    </row>
    <row r="10" spans="2:24" ht="28.5" customHeight="1" x14ac:dyDescent="0.25">
      <c r="B10" s="155" t="s">
        <v>28</v>
      </c>
      <c r="C10" s="155"/>
      <c r="D10" s="156" t="s">
        <v>147</v>
      </c>
      <c r="E10" s="156"/>
      <c r="F10" s="156"/>
      <c r="G10" s="156"/>
      <c r="H10" s="156"/>
      <c r="I10" s="156"/>
      <c r="X10" s="1"/>
    </row>
    <row r="11" spans="2:24" ht="22.5" customHeight="1" x14ac:dyDescent="0.25">
      <c r="B11" s="155" t="s">
        <v>1</v>
      </c>
      <c r="C11" s="155"/>
      <c r="D11" s="155" t="s">
        <v>2</v>
      </c>
      <c r="E11" s="155"/>
      <c r="F11" s="35" t="s">
        <v>3</v>
      </c>
      <c r="G11" s="51" t="s">
        <v>111</v>
      </c>
      <c r="H11" s="51" t="s">
        <v>4</v>
      </c>
      <c r="I11" s="51" t="s">
        <v>112</v>
      </c>
      <c r="X11" s="1"/>
    </row>
    <row r="12" spans="2:24" ht="25.5" customHeight="1" x14ac:dyDescent="0.25">
      <c r="B12" s="156" t="s">
        <v>56</v>
      </c>
      <c r="C12" s="156"/>
      <c r="D12" s="156" t="s">
        <v>146</v>
      </c>
      <c r="E12" s="156"/>
      <c r="F12" s="32">
        <v>1</v>
      </c>
      <c r="G12" s="52" t="s">
        <v>120</v>
      </c>
      <c r="H12" s="52" t="s">
        <v>57</v>
      </c>
      <c r="I12" s="52" t="s">
        <v>147</v>
      </c>
      <c r="X12" s="1"/>
    </row>
    <row r="13" spans="2:24" ht="24.75" customHeight="1" x14ac:dyDescent="0.25">
      <c r="B13" s="155" t="s">
        <v>5</v>
      </c>
      <c r="C13" s="155"/>
      <c r="D13" s="156" t="s">
        <v>148</v>
      </c>
      <c r="E13" s="156"/>
      <c r="F13" s="156"/>
      <c r="G13" s="156"/>
      <c r="H13" s="156"/>
      <c r="I13" s="156"/>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topLeftCell="A7" zoomScale="90" zoomScaleNormal="90" workbookViewId="0">
      <selection activeCell="G18" sqref="G18:G19"/>
    </sheetView>
  </sheetViews>
  <sheetFormatPr baseColWidth="10" defaultColWidth="11.44140625" defaultRowHeight="11.4" x14ac:dyDescent="0.2"/>
  <cols>
    <col min="1" max="1" width="2.44140625" style="1" customWidth="1"/>
    <col min="2" max="2" width="34.33203125" style="1" customWidth="1"/>
    <col min="3" max="4" width="39.44140625" style="1" customWidth="1"/>
    <col min="5" max="5" width="8.88671875" style="1" customWidth="1"/>
    <col min="6" max="6" width="5.6640625" style="1" customWidth="1"/>
    <col min="7" max="7" width="49.88671875" style="1" customWidth="1"/>
    <col min="8" max="8" width="7.6640625" style="1" customWidth="1"/>
    <col min="9" max="9" width="0.6640625" style="7" customWidth="1"/>
    <col min="10" max="10" width="1" style="1" customWidth="1"/>
    <col min="11" max="11" width="1.5546875" style="1" customWidth="1"/>
    <col min="12" max="12" width="1.109375" style="7" customWidth="1"/>
    <col min="13" max="13" width="20.6640625" style="1" customWidth="1"/>
    <col min="14" max="17" width="7.6640625" style="1" customWidth="1"/>
    <col min="18" max="19" width="5.6640625" style="1" hidden="1" customWidth="1"/>
    <col min="20" max="20" width="10.6640625" style="1" customWidth="1"/>
    <col min="21" max="21" width="20.6640625" style="1" customWidth="1"/>
    <col min="22" max="22" width="9.109375" style="2" customWidth="1"/>
    <col min="23" max="243" width="9.109375" style="1" customWidth="1"/>
    <col min="244" max="16384" width="11.44140625" style="1"/>
  </cols>
  <sheetData>
    <row r="1" spans="2:22" ht="12" thickBot="1" x14ac:dyDescent="0.25"/>
    <row r="2" spans="2:22" s="12" customFormat="1" ht="26.25" customHeight="1" thickBot="1" x14ac:dyDescent="0.25">
      <c r="B2" s="72"/>
      <c r="C2" s="161" t="s">
        <v>125</v>
      </c>
      <c r="D2" s="162"/>
      <c r="E2" s="162"/>
      <c r="F2" s="163"/>
      <c r="G2" s="69" t="str">
        <f>Proyecto!K2</f>
        <v>Codigo: GC-F-015</v>
      </c>
      <c r="H2" s="11"/>
      <c r="I2" s="11"/>
      <c r="J2" s="15"/>
      <c r="T2" s="16"/>
    </row>
    <row r="3" spans="2:22" s="12" customFormat="1" ht="23.25" customHeight="1" thickBot="1" x14ac:dyDescent="0.25">
      <c r="B3" s="73"/>
      <c r="C3" s="161" t="s">
        <v>127</v>
      </c>
      <c r="D3" s="162"/>
      <c r="E3" s="162"/>
      <c r="F3" s="163"/>
      <c r="G3" s="70" t="str">
        <f>Proyecto!K3</f>
        <v>Fecha: 17 de septiembre de 2014</v>
      </c>
      <c r="H3" s="11"/>
      <c r="I3" s="11"/>
      <c r="J3" s="15"/>
      <c r="T3" s="16"/>
    </row>
    <row r="4" spans="2:22" s="12" customFormat="1" ht="24" customHeight="1" thickBot="1" x14ac:dyDescent="0.25">
      <c r="B4" s="73"/>
      <c r="C4" s="161" t="s">
        <v>128</v>
      </c>
      <c r="D4" s="162"/>
      <c r="E4" s="162"/>
      <c r="F4" s="163"/>
      <c r="G4" s="70" t="str">
        <f>Proyecto!K4</f>
        <v>Version 001</v>
      </c>
      <c r="J4" s="15"/>
      <c r="T4" s="16"/>
    </row>
    <row r="5" spans="2:22" s="12" customFormat="1" ht="22.5" customHeight="1" thickBot="1" x14ac:dyDescent="0.25">
      <c r="B5" s="74"/>
      <c r="C5" s="161" t="s">
        <v>130</v>
      </c>
      <c r="D5" s="162"/>
      <c r="E5" s="162"/>
      <c r="F5" s="163"/>
      <c r="G5" s="71" t="s">
        <v>131</v>
      </c>
      <c r="J5" s="11"/>
      <c r="T5" s="16"/>
    </row>
    <row r="6" spans="2:22" ht="5.25" customHeight="1" x14ac:dyDescent="0.2">
      <c r="B6" s="5"/>
      <c r="C6" s="20"/>
      <c r="D6" s="5"/>
      <c r="E6" s="5"/>
      <c r="F6" s="5"/>
      <c r="G6" s="5"/>
    </row>
    <row r="7" spans="2:22" ht="29.25" customHeight="1" x14ac:dyDescent="0.25">
      <c r="B7" s="41" t="s">
        <v>0</v>
      </c>
      <c r="C7" s="115" t="str">
        <f>Proyecto!$E$7</f>
        <v>Diseño martillo virtual</v>
      </c>
      <c r="D7" s="115"/>
      <c r="E7" s="115"/>
      <c r="F7" s="115"/>
      <c r="G7" s="115"/>
      <c r="V7" s="1"/>
    </row>
    <row r="9" spans="2:22" ht="18" customHeight="1" x14ac:dyDescent="0.2">
      <c r="B9" s="157" t="s">
        <v>44</v>
      </c>
      <c r="C9" s="157"/>
      <c r="D9" s="157"/>
      <c r="E9" s="157"/>
      <c r="F9" s="157"/>
      <c r="G9" s="157"/>
    </row>
    <row r="10" spans="2:22" customFormat="1" ht="15" customHeight="1" x14ac:dyDescent="0.25"/>
    <row r="11" spans="2:22" ht="20.25" customHeight="1" x14ac:dyDescent="0.2">
      <c r="B11" s="35" t="s">
        <v>76</v>
      </c>
      <c r="C11" s="35" t="s">
        <v>6</v>
      </c>
      <c r="D11" s="35" t="s">
        <v>14</v>
      </c>
      <c r="E11" s="35" t="s">
        <v>43</v>
      </c>
      <c r="F11" s="157" t="s">
        <v>15</v>
      </c>
      <c r="G11" s="157"/>
    </row>
    <row r="12" spans="2:22" ht="57" x14ac:dyDescent="0.2">
      <c r="B12" s="34" t="s">
        <v>61</v>
      </c>
      <c r="C12" s="34" t="s">
        <v>149</v>
      </c>
      <c r="D12" s="33" t="s">
        <v>64</v>
      </c>
      <c r="E12" s="22" t="s">
        <v>97</v>
      </c>
      <c r="F12" s="166" t="s">
        <v>168</v>
      </c>
      <c r="G12" s="166"/>
    </row>
    <row r="13" spans="2:22" ht="125.4" x14ac:dyDescent="0.2">
      <c r="B13" s="34" t="s">
        <v>62</v>
      </c>
      <c r="C13" s="34" t="s">
        <v>148</v>
      </c>
      <c r="D13" s="33" t="s">
        <v>65</v>
      </c>
      <c r="E13" s="22" t="s">
        <v>97</v>
      </c>
      <c r="F13" s="166" t="s">
        <v>168</v>
      </c>
      <c r="G13" s="166"/>
    </row>
    <row r="14" spans="2:22" ht="68.400000000000006" x14ac:dyDescent="0.2">
      <c r="B14" s="34" t="s">
        <v>63</v>
      </c>
      <c r="C14" s="34" t="s">
        <v>167</v>
      </c>
      <c r="D14" s="33" t="s">
        <v>66</v>
      </c>
      <c r="E14" s="22" t="s">
        <v>97</v>
      </c>
      <c r="F14" s="164" t="s">
        <v>168</v>
      </c>
      <c r="G14" s="165"/>
    </row>
    <row r="15" spans="2:22" x14ac:dyDescent="0.2">
      <c r="B15" s="18"/>
    </row>
  </sheetData>
  <mergeCells count="10">
    <mergeCell ref="F14:G14"/>
    <mergeCell ref="F12:G12"/>
    <mergeCell ref="F13:G13"/>
    <mergeCell ref="C2:F2"/>
    <mergeCell ref="C3:F3"/>
    <mergeCell ref="C4:F4"/>
    <mergeCell ref="C5:F5"/>
    <mergeCell ref="F11:G11"/>
    <mergeCell ref="C7:G7"/>
    <mergeCell ref="B9:G9"/>
  </mergeCells>
  <dataValidations count="1">
    <dataValidation type="whole" allowBlank="1" showInputMessage="1" showErrorMessage="1" sqref="E8:G8 E16:L65485 E15:G15 H8:L15 N8:T6548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15"/>
  <sheetViews>
    <sheetView tabSelected="1" zoomScaleNormal="100" workbookViewId="0">
      <selection activeCell="E14" sqref="E14"/>
    </sheetView>
  </sheetViews>
  <sheetFormatPr baseColWidth="10" defaultColWidth="11.44140625" defaultRowHeight="13.2" x14ac:dyDescent="0.25"/>
  <cols>
    <col min="1" max="1" width="5" style="75" customWidth="1"/>
    <col min="2" max="2" width="30.33203125" style="75" customWidth="1"/>
    <col min="3" max="3" width="25" style="75" customWidth="1"/>
    <col min="4" max="4" width="11.44140625" style="75"/>
    <col min="5" max="5" width="33" style="75" customWidth="1"/>
    <col min="6" max="6" width="20.6640625" style="75" customWidth="1"/>
    <col min="7" max="7" width="25.5546875" style="75" customWidth="1"/>
    <col min="8" max="8" width="15" style="75" customWidth="1"/>
    <col min="9" max="16384" width="11.44140625" style="75"/>
  </cols>
  <sheetData>
    <row r="1" spans="2:8" ht="13.8" thickBot="1" x14ac:dyDescent="0.3"/>
    <row r="2" spans="2:8" ht="18" customHeight="1" thickBot="1" x14ac:dyDescent="0.3">
      <c r="B2" s="81"/>
      <c r="C2" s="178" t="s">
        <v>125</v>
      </c>
      <c r="D2" s="179"/>
      <c r="E2" s="179"/>
      <c r="F2" s="179"/>
      <c r="G2" s="172" t="str">
        <f>Proyecto!K2</f>
        <v>Codigo: GC-F-015</v>
      </c>
      <c r="H2" s="173"/>
    </row>
    <row r="3" spans="2:8" ht="19.5" customHeight="1" thickBot="1" x14ac:dyDescent="0.3">
      <c r="B3" s="83"/>
      <c r="C3" s="178" t="s">
        <v>127</v>
      </c>
      <c r="D3" s="179"/>
      <c r="E3" s="179"/>
      <c r="F3" s="179"/>
      <c r="G3" s="174" t="str">
        <f>Proyecto!K3</f>
        <v>Fecha: 17 de septiembre de 2014</v>
      </c>
      <c r="H3" s="175"/>
    </row>
    <row r="4" spans="2:8" ht="19.5" customHeight="1" thickBot="1" x14ac:dyDescent="0.3">
      <c r="B4" s="83"/>
      <c r="C4" s="178" t="s">
        <v>128</v>
      </c>
      <c r="D4" s="179"/>
      <c r="E4" s="179"/>
      <c r="F4" s="179"/>
      <c r="G4" s="176" t="str">
        <f>Proyecto!K4</f>
        <v>Version 001</v>
      </c>
      <c r="H4" s="177"/>
    </row>
    <row r="5" spans="2:8" ht="21.75" customHeight="1" thickBot="1" x14ac:dyDescent="0.3">
      <c r="B5" s="85"/>
      <c r="C5" s="178" t="s">
        <v>130</v>
      </c>
      <c r="D5" s="179"/>
      <c r="E5" s="179"/>
      <c r="F5" s="179"/>
      <c r="G5" s="174" t="s">
        <v>131</v>
      </c>
      <c r="H5" s="175"/>
    </row>
    <row r="6" spans="2:8" ht="21" customHeight="1" x14ac:dyDescent="0.25"/>
    <row r="7" spans="2:8" ht="22.5" customHeight="1" x14ac:dyDescent="0.25">
      <c r="B7" s="167" t="s">
        <v>78</v>
      </c>
      <c r="C7" s="168"/>
      <c r="D7" s="168"/>
      <c r="E7" s="168"/>
      <c r="F7" s="168"/>
      <c r="G7" s="168"/>
      <c r="H7" s="168"/>
    </row>
    <row r="8" spans="2:8" ht="45" customHeight="1" x14ac:dyDescent="0.25">
      <c r="B8" s="169"/>
      <c r="C8" s="169"/>
      <c r="D8" s="169"/>
      <c r="E8" s="169"/>
      <c r="F8" s="169"/>
      <c r="G8" s="169"/>
      <c r="H8" s="169"/>
    </row>
    <row r="9" spans="2:8" x14ac:dyDescent="0.25">
      <c r="B9" s="76"/>
    </row>
    <row r="11" spans="2:8" ht="22.5" customHeight="1" x14ac:dyDescent="0.25">
      <c r="B11" s="170" t="s">
        <v>75</v>
      </c>
      <c r="C11" s="171"/>
      <c r="E11" s="167" t="s">
        <v>77</v>
      </c>
      <c r="F11" s="168"/>
      <c r="G11" s="168"/>
      <c r="H11" s="168"/>
    </row>
    <row r="13" spans="2:8" ht="20.25" customHeight="1" x14ac:dyDescent="0.25">
      <c r="B13" s="42" t="s">
        <v>6</v>
      </c>
      <c r="C13" s="42" t="s">
        <v>76</v>
      </c>
      <c r="D13" s="77"/>
      <c r="E13" s="42" t="s">
        <v>6</v>
      </c>
      <c r="F13" s="42" t="s">
        <v>76</v>
      </c>
      <c r="G13" s="42" t="s">
        <v>74</v>
      </c>
      <c r="H13" s="42" t="s">
        <v>92</v>
      </c>
    </row>
    <row r="14" spans="2:8" ht="21.9" customHeight="1" x14ac:dyDescent="0.25">
      <c r="B14" s="78" t="s">
        <v>148</v>
      </c>
      <c r="C14" s="79" t="s">
        <v>151</v>
      </c>
      <c r="E14" s="80" t="s">
        <v>168</v>
      </c>
      <c r="F14" s="80"/>
      <c r="G14" s="80"/>
      <c r="H14" s="80"/>
    </row>
    <row r="15" spans="2:8" ht="21.9" customHeight="1" x14ac:dyDescent="0.25">
      <c r="B15" s="78" t="s">
        <v>150</v>
      </c>
      <c r="C15" s="79" t="s">
        <v>152</v>
      </c>
      <c r="E15" s="80"/>
      <c r="F15" s="80"/>
      <c r="G15" s="80"/>
      <c r="H15" s="80"/>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election activeCell="C24" sqref="C24"/>
    </sheetView>
  </sheetViews>
  <sheetFormatPr baseColWidth="10" defaultColWidth="11.44140625" defaultRowHeight="11.4" x14ac:dyDescent="0.2"/>
  <cols>
    <col min="1" max="1" width="2.44140625" style="1" customWidth="1"/>
    <col min="2" max="2" width="37.109375" style="1" customWidth="1"/>
    <col min="3" max="3" width="39.44140625" style="1" customWidth="1"/>
    <col min="4" max="4" width="8.88671875" style="1" customWidth="1"/>
    <col min="5" max="5" width="5.6640625" style="1" customWidth="1"/>
    <col min="6" max="6" width="39.6640625" style="1" customWidth="1"/>
    <col min="7" max="7" width="7.6640625" style="1" customWidth="1"/>
    <col min="8" max="8" width="0.6640625" style="7" customWidth="1"/>
    <col min="9" max="9" width="1" style="1" customWidth="1"/>
    <col min="10" max="10" width="1.5546875" style="1" customWidth="1"/>
    <col min="11" max="11" width="1.109375" style="7" customWidth="1"/>
    <col min="12" max="12" width="16.6640625" style="1" customWidth="1"/>
    <col min="13" max="16" width="7.6640625" style="1" customWidth="1"/>
    <col min="17" max="18" width="5.6640625" style="1" hidden="1" customWidth="1"/>
    <col min="19" max="19" width="10.6640625" style="1" customWidth="1"/>
    <col min="20" max="20" width="20.6640625" style="1" customWidth="1"/>
    <col min="21" max="21" width="9.109375" style="2" customWidth="1"/>
    <col min="22" max="242" width="9.109375" style="1" customWidth="1"/>
    <col min="243" max="16384" width="11.44140625" style="1"/>
  </cols>
  <sheetData>
    <row r="1" spans="1:21" ht="12" thickBot="1" x14ac:dyDescent="0.25"/>
    <row r="2" spans="1:21" s="18" customFormat="1" ht="26.25" customHeight="1" thickBot="1" x14ac:dyDescent="0.25">
      <c r="B2" s="81"/>
      <c r="C2" s="178" t="s">
        <v>125</v>
      </c>
      <c r="D2" s="179"/>
      <c r="E2" s="179"/>
      <c r="F2" s="179"/>
      <c r="G2" s="172" t="str">
        <f>Proyecto!K2</f>
        <v>Codigo: GC-F-015</v>
      </c>
      <c r="H2" s="180"/>
      <c r="I2" s="180"/>
      <c r="J2" s="180"/>
      <c r="K2" s="180"/>
      <c r="L2" s="173"/>
      <c r="U2" s="16"/>
    </row>
    <row r="3" spans="1:21" s="18" customFormat="1" ht="23.25" customHeight="1" thickBot="1" x14ac:dyDescent="0.25">
      <c r="B3" s="83"/>
      <c r="C3" s="178" t="s">
        <v>127</v>
      </c>
      <c r="D3" s="179"/>
      <c r="E3" s="179"/>
      <c r="F3" s="179"/>
      <c r="G3" s="174" t="str">
        <f>Proyecto!K3</f>
        <v>Fecha: 17 de septiembre de 2014</v>
      </c>
      <c r="H3" s="181"/>
      <c r="I3" s="181"/>
      <c r="J3" s="181"/>
      <c r="K3" s="181"/>
      <c r="L3" s="175"/>
      <c r="U3" s="16"/>
    </row>
    <row r="4" spans="1:21" s="18" customFormat="1" ht="24" customHeight="1" thickBot="1" x14ac:dyDescent="0.25">
      <c r="B4" s="83"/>
      <c r="C4" s="178" t="s">
        <v>128</v>
      </c>
      <c r="D4" s="179"/>
      <c r="E4" s="179"/>
      <c r="F4" s="179"/>
      <c r="G4" s="176" t="str">
        <f>Proyecto!K4</f>
        <v>Version 001</v>
      </c>
      <c r="H4" s="182"/>
      <c r="I4" s="182"/>
      <c r="J4" s="182"/>
      <c r="K4" s="182"/>
      <c r="L4" s="177"/>
      <c r="U4" s="16"/>
    </row>
    <row r="5" spans="1:21" s="18" customFormat="1" ht="22.5" customHeight="1" thickBot="1" x14ac:dyDescent="0.25">
      <c r="B5" s="85"/>
      <c r="C5" s="178" t="s">
        <v>130</v>
      </c>
      <c r="D5" s="179"/>
      <c r="E5" s="179"/>
      <c r="F5" s="179"/>
      <c r="G5" s="174" t="s">
        <v>131</v>
      </c>
      <c r="H5" s="181"/>
      <c r="I5" s="181"/>
      <c r="J5" s="181"/>
      <c r="K5" s="181"/>
      <c r="L5" s="175"/>
      <c r="U5" s="16"/>
    </row>
    <row r="6" spans="1:21" ht="5.25" customHeight="1" x14ac:dyDescent="0.2">
      <c r="A6" s="7" t="str">
        <f>Proyecto!$E$7</f>
        <v>Diseño martillo virtual</v>
      </c>
      <c r="B6" s="17"/>
      <c r="C6" s="17"/>
      <c r="D6" s="17"/>
      <c r="E6" s="17"/>
      <c r="F6" s="17"/>
    </row>
    <row r="7" spans="1:21" ht="29.25" customHeight="1" x14ac:dyDescent="0.25">
      <c r="B7" s="41" t="s">
        <v>0</v>
      </c>
      <c r="C7" s="115" t="str">
        <f>Proyecto!$E$7</f>
        <v>Diseño martillo virtual</v>
      </c>
      <c r="D7" s="115"/>
      <c r="E7" s="115"/>
      <c r="F7" s="115"/>
      <c r="U7" s="1"/>
    </row>
    <row r="8" spans="1:21" x14ac:dyDescent="0.2">
      <c r="B8" s="18"/>
    </row>
    <row r="10" spans="1:21" ht="18" customHeight="1" x14ac:dyDescent="0.2">
      <c r="B10" s="41" t="s">
        <v>89</v>
      </c>
      <c r="C10" s="24" t="s">
        <v>88</v>
      </c>
    </row>
    <row r="11" spans="1:21" ht="6" customHeight="1" x14ac:dyDescent="0.2"/>
    <row r="12" spans="1:21" ht="18" customHeight="1" x14ac:dyDescent="0.2">
      <c r="B12" s="41" t="s">
        <v>48</v>
      </c>
      <c r="C12" s="24"/>
    </row>
    <row r="13" spans="1:21" ht="6" customHeight="1" x14ac:dyDescent="0.2"/>
    <row r="14" spans="1:21" ht="18" customHeight="1" x14ac:dyDescent="0.2">
      <c r="B14" s="41" t="s">
        <v>49</v>
      </c>
      <c r="C14" s="24"/>
    </row>
    <row r="15" spans="1:21" ht="6" customHeight="1" x14ac:dyDescent="0.2"/>
    <row r="16" spans="1:21" ht="18" customHeight="1" x14ac:dyDescent="0.2">
      <c r="B16" s="41" t="s">
        <v>45</v>
      </c>
      <c r="C16" s="23">
        <v>0</v>
      </c>
    </row>
    <row r="17" spans="2:3" ht="6" customHeight="1" x14ac:dyDescent="0.2"/>
    <row r="18" spans="2:3" ht="18" customHeight="1" x14ac:dyDescent="0.2">
      <c r="B18" s="41" t="s">
        <v>46</v>
      </c>
      <c r="C18" s="23">
        <v>0</v>
      </c>
    </row>
    <row r="19" spans="2:3" ht="6" customHeight="1" x14ac:dyDescent="0.2"/>
    <row r="20" spans="2:3" ht="18" customHeight="1" x14ac:dyDescent="0.2">
      <c r="B20" s="41" t="s">
        <v>47</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14"/>
  <sheetViews>
    <sheetView showGridLines="0" topLeftCell="A4" zoomScale="90" zoomScaleNormal="90" workbookViewId="0">
      <selection activeCell="N11" sqref="N11"/>
    </sheetView>
  </sheetViews>
  <sheetFormatPr baseColWidth="10" defaultColWidth="11.44140625" defaultRowHeight="11.4" x14ac:dyDescent="0.2"/>
  <cols>
    <col min="1" max="1" width="2.44140625" style="1" customWidth="1"/>
    <col min="2" max="2" width="14.5546875" style="1" customWidth="1"/>
    <col min="3" max="3" width="24.109375" style="1" customWidth="1"/>
    <col min="4" max="4" width="33" style="1" customWidth="1"/>
    <col min="5" max="5" width="17.109375" style="1" customWidth="1"/>
    <col min="6" max="6" width="35.109375" style="1" customWidth="1"/>
    <col min="7" max="7" width="17.44140625" style="1" bestFit="1" customWidth="1"/>
    <col min="8" max="8" width="31.109375" style="1" customWidth="1"/>
    <col min="9"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192"/>
      <c r="C2" s="193"/>
      <c r="D2" s="183" t="s">
        <v>125</v>
      </c>
      <c r="E2" s="184"/>
      <c r="F2" s="184"/>
      <c r="G2" s="185"/>
      <c r="H2" s="82" t="str">
        <f>Proyecto!K2</f>
        <v>Codigo: GC-F-015</v>
      </c>
      <c r="P2" s="16"/>
    </row>
    <row r="3" spans="2:16" s="12" customFormat="1" ht="23.25" customHeight="1" thickBot="1" x14ac:dyDescent="0.25">
      <c r="B3" s="194"/>
      <c r="C3" s="195"/>
      <c r="D3" s="186" t="s">
        <v>127</v>
      </c>
      <c r="E3" s="187"/>
      <c r="F3" s="187"/>
      <c r="G3" s="188"/>
      <c r="H3" s="86" t="str">
        <f>Proyecto!K3</f>
        <v>Fecha: 17 de septiembre de 2014</v>
      </c>
      <c r="P3" s="16"/>
    </row>
    <row r="4" spans="2:16" s="12" customFormat="1" ht="24" customHeight="1" thickBot="1" x14ac:dyDescent="0.25">
      <c r="B4" s="194"/>
      <c r="C4" s="195"/>
      <c r="D4" s="189" t="s">
        <v>128</v>
      </c>
      <c r="E4" s="190"/>
      <c r="F4" s="190"/>
      <c r="G4" s="191"/>
      <c r="H4" s="84" t="str">
        <f>Proyecto!K4</f>
        <v>Version 001</v>
      </c>
      <c r="P4" s="16"/>
    </row>
    <row r="5" spans="2:16" s="12" customFormat="1" ht="22.5" customHeight="1" thickBot="1" x14ac:dyDescent="0.25">
      <c r="B5" s="196"/>
      <c r="C5" s="197"/>
      <c r="D5" s="186" t="s">
        <v>130</v>
      </c>
      <c r="E5" s="187"/>
      <c r="F5" s="187"/>
      <c r="G5" s="188"/>
      <c r="H5" s="86" t="s">
        <v>131</v>
      </c>
      <c r="P5" s="16"/>
    </row>
    <row r="6" spans="2:16" ht="5.25" customHeight="1" x14ac:dyDescent="0.2">
      <c r="B6" s="5"/>
      <c r="C6" s="5"/>
      <c r="D6" s="5"/>
      <c r="E6" s="5"/>
      <c r="F6" s="20"/>
      <c r="G6" s="5"/>
      <c r="H6" s="5"/>
    </row>
    <row r="7" spans="2:16" ht="29.25" customHeight="1" x14ac:dyDescent="0.25">
      <c r="B7" s="113" t="s">
        <v>0</v>
      </c>
      <c r="C7" s="113"/>
      <c r="D7" s="115" t="str">
        <f>Proyecto!$E$7</f>
        <v>Diseño martillo virtual</v>
      </c>
      <c r="E7" s="115"/>
      <c r="F7" s="115"/>
      <c r="G7" s="115"/>
      <c r="H7" s="115"/>
      <c r="P7" s="1"/>
    </row>
    <row r="8" spans="2:16" customFormat="1" ht="19.5" customHeight="1" x14ac:dyDescent="0.25"/>
    <row r="9" spans="2:16" ht="30" customHeight="1" x14ac:dyDescent="0.2">
      <c r="B9" s="198" t="s">
        <v>38</v>
      </c>
      <c r="C9" s="199"/>
      <c r="D9" s="199"/>
      <c r="E9" s="199"/>
      <c r="F9" s="199"/>
      <c r="G9" s="199"/>
      <c r="H9" s="199"/>
    </row>
    <row r="10" spans="2:16" ht="9.75" customHeight="1" x14ac:dyDescent="0.25">
      <c r="B10" s="195"/>
      <c r="C10" s="195"/>
      <c r="D10" s="195"/>
      <c r="E10" s="195"/>
      <c r="F10" s="195"/>
      <c r="G10" s="195"/>
      <c r="H10" s="195"/>
      <c r="P10" s="1"/>
    </row>
    <row r="11" spans="2:16" ht="25.5" customHeight="1" x14ac:dyDescent="0.25">
      <c r="B11" s="155" t="s">
        <v>6</v>
      </c>
      <c r="C11" s="155"/>
      <c r="D11" s="35" t="s">
        <v>7</v>
      </c>
      <c r="E11" s="37" t="s">
        <v>72</v>
      </c>
      <c r="F11" s="35" t="s">
        <v>11</v>
      </c>
      <c r="G11" s="35" t="s">
        <v>99</v>
      </c>
      <c r="H11" s="35" t="s">
        <v>8</v>
      </c>
      <c r="P11" s="1"/>
    </row>
    <row r="12" spans="2:16" ht="21.9" customHeight="1" x14ac:dyDescent="0.25">
      <c r="B12" s="138" t="s">
        <v>172</v>
      </c>
      <c r="C12" s="138"/>
      <c r="D12" s="38" t="s">
        <v>155</v>
      </c>
      <c r="E12" s="39">
        <v>2201000</v>
      </c>
      <c r="F12" s="39" t="s">
        <v>175</v>
      </c>
      <c r="G12" s="55" t="s">
        <v>97</v>
      </c>
      <c r="H12" s="32" t="s">
        <v>69</v>
      </c>
      <c r="P12" s="1"/>
    </row>
    <row r="13" spans="2:16" ht="21.9" customHeight="1" x14ac:dyDescent="0.25">
      <c r="B13" s="138" t="s">
        <v>173</v>
      </c>
      <c r="C13" s="138"/>
      <c r="D13" s="32" t="s">
        <v>153</v>
      </c>
      <c r="E13" s="39">
        <v>2201000</v>
      </c>
      <c r="F13" s="39" t="s">
        <v>176</v>
      </c>
      <c r="G13" s="32" t="s">
        <v>97</v>
      </c>
      <c r="H13" s="32" t="s">
        <v>69</v>
      </c>
      <c r="P13" s="1"/>
    </row>
    <row r="14" spans="2:16" ht="21.9" customHeight="1" x14ac:dyDescent="0.25">
      <c r="B14" s="138" t="s">
        <v>174</v>
      </c>
      <c r="C14" s="138"/>
      <c r="D14" s="32" t="s">
        <v>154</v>
      </c>
      <c r="E14" s="39">
        <v>2201000</v>
      </c>
      <c r="F14" s="39" t="s">
        <v>177</v>
      </c>
      <c r="G14" s="32" t="s">
        <v>97</v>
      </c>
      <c r="H14" s="32" t="s">
        <v>69</v>
      </c>
      <c r="P14" s="1"/>
    </row>
  </sheetData>
  <mergeCells count="13">
    <mergeCell ref="B7:C7"/>
    <mergeCell ref="D7:H7"/>
    <mergeCell ref="B9:H9"/>
    <mergeCell ref="B14:C14"/>
    <mergeCell ref="B11:C11"/>
    <mergeCell ref="B12:C12"/>
    <mergeCell ref="B10:H10"/>
    <mergeCell ref="B13:C13"/>
    <mergeCell ref="D2:G2"/>
    <mergeCell ref="D3:G3"/>
    <mergeCell ref="D4:G4"/>
    <mergeCell ref="D5:G5"/>
    <mergeCell ref="B2:C5"/>
  </mergeCells>
  <conditionalFormatting sqref="D11:D12 D14">
    <cfRule type="cellIs" dxfId="11" priority="13" stopIfTrue="1" operator="equal">
      <formula>"Alto"</formula>
    </cfRule>
    <cfRule type="cellIs" dxfId="10" priority="14" stopIfTrue="1" operator="equal">
      <formula>"Medio"</formula>
    </cfRule>
    <cfRule type="cellIs" dxfId="9" priority="15" stopIfTrue="1" operator="equal">
      <formula>"Bajo"</formula>
    </cfRule>
  </conditionalFormatting>
  <conditionalFormatting sqref="D13">
    <cfRule type="cellIs" dxfId="8" priority="1" stopIfTrue="1" operator="equal">
      <formula>"Alto"</formula>
    </cfRule>
    <cfRule type="cellIs" dxfId="7" priority="2" stopIfTrue="1" operator="equal">
      <formula>"Medio"</formula>
    </cfRule>
    <cfRule type="cellIs" dxfId="6" priority="3" stopIfTrue="1" operator="equal">
      <formula>"Bajo"</formula>
    </cfRule>
  </conditionalFormatting>
  <dataValidations count="1">
    <dataValidation type="whole" allowBlank="1" showInputMessage="1" showErrorMessage="1" sqref="I9:N9 F15:N65491">
      <formula1>1</formula1>
      <formula2>5</formula2>
    </dataValidation>
  </dataValidations>
  <hyperlinks>
    <hyperlink ref="F12" r:id="rId1"/>
    <hyperlink ref="F13" r:id="rId2"/>
    <hyperlink ref="F14" r:id="rId3"/>
  </hyperlinks>
  <pageMargins left="0.39370078740157483" right="0.39370078740157483" top="0.74803149606299213" bottom="0.74803149606299213" header="0.31496062992125984" footer="0.31496062992125984"/>
  <pageSetup scale="70" fitToHeight="0" orientation="landscape" r:id="rId4"/>
  <drawing r:id="rId5"/>
  <legacyDrawing r:id="rId6"/>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H12:H14</xm:sqref>
        </x14:dataValidation>
        <x14:dataValidation type="list" allowBlank="1" showInputMessage="1" showErrorMessage="1">
          <x14:formula1>
            <xm:f>'No tocar'!$I$5:$I$6</xm:f>
          </x14:formula1>
          <xm:sqref>G12:G14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4"/>
  <sheetViews>
    <sheetView showGridLines="0" topLeftCell="C1" zoomScale="90" zoomScaleNormal="90" workbookViewId="0">
      <selection activeCell="G22" sqref="G22"/>
    </sheetView>
  </sheetViews>
  <sheetFormatPr baseColWidth="10" defaultColWidth="11.44140625" defaultRowHeight="11.4" x14ac:dyDescent="0.2"/>
  <cols>
    <col min="1" max="1" width="2.44140625" style="1" customWidth="1"/>
    <col min="2" max="2" width="39.109375" style="1" customWidth="1"/>
    <col min="3" max="3" width="25.88671875" style="1" customWidth="1"/>
    <col min="4" max="4" width="44" style="1" customWidth="1"/>
    <col min="5" max="5" width="18" style="1" customWidth="1"/>
    <col min="6" max="6" width="17.6640625" style="1" bestFit="1" customWidth="1"/>
    <col min="7" max="7" width="32.6640625" style="1" customWidth="1"/>
    <col min="8" max="11" width="7.6640625" style="1" customWidth="1"/>
    <col min="12" max="13" width="5.6640625" style="1" hidden="1" customWidth="1"/>
    <col min="14" max="14" width="10.6640625" style="1" customWidth="1"/>
    <col min="15" max="15" width="20.6640625" style="1" customWidth="1"/>
    <col min="16" max="16" width="9.109375" style="2" customWidth="1"/>
    <col min="17" max="237" width="9.109375" style="1" customWidth="1"/>
    <col min="238" max="16384" width="11.44140625" style="1"/>
  </cols>
  <sheetData>
    <row r="1" spans="2:16" ht="12" thickBot="1" x14ac:dyDescent="0.25"/>
    <row r="2" spans="2:16" s="12" customFormat="1" ht="26.25" customHeight="1" thickBot="1" x14ac:dyDescent="0.25">
      <c r="B2" s="81"/>
      <c r="C2" s="178" t="s">
        <v>125</v>
      </c>
      <c r="D2" s="179"/>
      <c r="E2" s="179"/>
      <c r="F2" s="179"/>
      <c r="G2" s="88" t="str">
        <f>Proyecto!K2</f>
        <v>Codigo: GC-F-015</v>
      </c>
      <c r="H2" s="87"/>
      <c r="P2" s="16"/>
    </row>
    <row r="3" spans="2:16" s="12" customFormat="1" ht="23.25" customHeight="1" thickBot="1" x14ac:dyDescent="0.25">
      <c r="B3" s="83"/>
      <c r="C3" s="178" t="s">
        <v>127</v>
      </c>
      <c r="D3" s="179"/>
      <c r="E3" s="179"/>
      <c r="F3" s="179"/>
      <c r="G3" s="86" t="str">
        <f>Proyecto!K3</f>
        <v>Fecha: 17 de septiembre de 2014</v>
      </c>
      <c r="H3" s="87"/>
      <c r="P3" s="16"/>
    </row>
    <row r="4" spans="2:16" s="12" customFormat="1" ht="24" customHeight="1" thickBot="1" x14ac:dyDescent="0.25">
      <c r="B4" s="83"/>
      <c r="C4" s="178" t="s">
        <v>128</v>
      </c>
      <c r="D4" s="179"/>
      <c r="E4" s="179"/>
      <c r="F4" s="179"/>
      <c r="G4" s="86" t="str">
        <f>Proyecto!K4</f>
        <v>Version 001</v>
      </c>
      <c r="H4" s="87"/>
      <c r="P4" s="16"/>
    </row>
    <row r="5" spans="2:16" s="12" customFormat="1" ht="22.5" customHeight="1" thickBot="1" x14ac:dyDescent="0.25">
      <c r="B5" s="85"/>
      <c r="C5" s="178" t="s">
        <v>130</v>
      </c>
      <c r="D5" s="179"/>
      <c r="E5" s="179"/>
      <c r="F5" s="179"/>
      <c r="G5" s="89" t="s">
        <v>131</v>
      </c>
      <c r="H5" s="87"/>
      <c r="P5" s="16"/>
    </row>
    <row r="6" spans="2:16" ht="5.25" customHeight="1" x14ac:dyDescent="0.2">
      <c r="B6" s="5"/>
      <c r="C6" s="5"/>
      <c r="D6" s="20"/>
      <c r="E6" s="5"/>
      <c r="F6" s="5"/>
    </row>
    <row r="7" spans="2:16" ht="29.25" customHeight="1" x14ac:dyDescent="0.25">
      <c r="B7" s="41" t="s">
        <v>0</v>
      </c>
      <c r="C7" s="203" t="str">
        <f>Proyecto!$E$7</f>
        <v>Diseño martillo virtual</v>
      </c>
      <c r="D7" s="203"/>
      <c r="E7" s="203"/>
      <c r="F7" s="203"/>
      <c r="G7" s="29"/>
      <c r="P7" s="1"/>
    </row>
    <row r="8" spans="2:16" ht="6.75" customHeight="1" x14ac:dyDescent="0.25">
      <c r="B8" s="8"/>
      <c r="C8" s="9"/>
      <c r="D8" s="9"/>
      <c r="E8" s="9"/>
      <c r="F8" s="9"/>
      <c r="P8" s="1"/>
    </row>
    <row r="9" spans="2:16" x14ac:dyDescent="0.2">
      <c r="B9" s="123"/>
      <c r="C9" s="123"/>
    </row>
    <row r="10" spans="2:16" ht="20.25" customHeight="1" x14ac:dyDescent="0.2">
      <c r="B10" s="200" t="s">
        <v>16</v>
      </c>
      <c r="C10" s="201"/>
      <c r="D10" s="201"/>
      <c r="E10" s="201"/>
      <c r="F10" s="201"/>
      <c r="G10" s="202"/>
    </row>
    <row r="11" spans="2:16" customFormat="1" ht="15" customHeight="1" x14ac:dyDescent="0.25"/>
    <row r="12" spans="2:16" ht="24.75" customHeight="1" x14ac:dyDescent="0.2">
      <c r="B12" s="36" t="s">
        <v>90</v>
      </c>
      <c r="C12" s="40" t="s">
        <v>17</v>
      </c>
      <c r="D12" s="40" t="s">
        <v>18</v>
      </c>
      <c r="E12" s="40" t="s">
        <v>19</v>
      </c>
      <c r="F12" s="40" t="s">
        <v>20</v>
      </c>
      <c r="G12" s="40" t="s">
        <v>21</v>
      </c>
    </row>
    <row r="13" spans="2:16" ht="36" customHeight="1" x14ac:dyDescent="0.2">
      <c r="B13" s="34" t="s">
        <v>155</v>
      </c>
      <c r="C13" s="33" t="s">
        <v>101</v>
      </c>
      <c r="D13" s="33" t="s">
        <v>159</v>
      </c>
      <c r="E13" s="33" t="s">
        <v>116</v>
      </c>
      <c r="F13" s="68" t="s">
        <v>155</v>
      </c>
      <c r="G13" s="33" t="s">
        <v>158</v>
      </c>
    </row>
    <row r="14" spans="2:16" ht="36" customHeight="1" x14ac:dyDescent="0.2">
      <c r="B14" s="34" t="s">
        <v>153</v>
      </c>
      <c r="C14" s="33" t="s">
        <v>101</v>
      </c>
      <c r="D14" s="33" t="s">
        <v>159</v>
      </c>
      <c r="E14" s="33" t="s">
        <v>116</v>
      </c>
      <c r="F14" s="68" t="s">
        <v>153</v>
      </c>
      <c r="G14" s="33" t="s">
        <v>158</v>
      </c>
    </row>
    <row r="15" spans="2:16" ht="36" customHeight="1" x14ac:dyDescent="0.2">
      <c r="B15" s="34" t="s">
        <v>154</v>
      </c>
      <c r="C15" s="33" t="s">
        <v>101</v>
      </c>
      <c r="D15" s="33" t="s">
        <v>159</v>
      </c>
      <c r="E15" s="33" t="s">
        <v>116</v>
      </c>
      <c r="F15" s="68" t="s">
        <v>154</v>
      </c>
      <c r="G15" s="33" t="s">
        <v>158</v>
      </c>
    </row>
    <row r="16" spans="2:16" ht="36" customHeight="1" x14ac:dyDescent="0.2">
      <c r="B16" s="34" t="s">
        <v>156</v>
      </c>
      <c r="C16" s="33" t="s">
        <v>101</v>
      </c>
      <c r="D16" s="33" t="s">
        <v>159</v>
      </c>
      <c r="E16" s="33" t="s">
        <v>116</v>
      </c>
      <c r="F16" s="68" t="s">
        <v>156</v>
      </c>
      <c r="G16" s="33" t="s">
        <v>158</v>
      </c>
    </row>
    <row r="18" spans="3:3" ht="13.2" x14ac:dyDescent="0.25">
      <c r="C18" s="27"/>
    </row>
    <row r="19" spans="3:3" ht="13.2" x14ac:dyDescent="0.25">
      <c r="C19" s="27"/>
    </row>
    <row r="20" spans="3:3" ht="13.2" x14ac:dyDescent="0.25">
      <c r="C20" s="30"/>
    </row>
    <row r="21" spans="3:3" ht="13.2" x14ac:dyDescent="0.25">
      <c r="C21" s="30"/>
    </row>
    <row r="22" spans="3:3" ht="13.2" x14ac:dyDescent="0.25">
      <c r="C22" s="30"/>
    </row>
    <row r="23" spans="3:3" ht="13.2" x14ac:dyDescent="0.25">
      <c r="C23" s="30"/>
    </row>
    <row r="24" spans="3:3" ht="13.2" x14ac:dyDescent="0.25">
      <c r="C24"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17:E65502 G17:G65502 G11 G9 H9:N65502">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C13:C16</xm:sqref>
        </x14:dataValidation>
        <x14:dataValidation type="list" allowBlank="1" showInputMessage="1" showErrorMessage="1">
          <x14:formula1>
            <xm:f>'No tocar'!$Q$15:$Q$23</xm:f>
          </x14:formula1>
          <xm:sqref>E13:E16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4"/>
  <sheetViews>
    <sheetView showGridLines="0" topLeftCell="A4" zoomScale="90" zoomScaleNormal="90" workbookViewId="0">
      <selection activeCell="F18" sqref="F18"/>
    </sheetView>
  </sheetViews>
  <sheetFormatPr baseColWidth="10" defaultColWidth="11.44140625" defaultRowHeight="11.4" x14ac:dyDescent="0.2"/>
  <cols>
    <col min="1" max="1" width="2.44140625" style="1" customWidth="1"/>
    <col min="2" max="2" width="30.6640625" style="1" customWidth="1"/>
    <col min="3" max="3" width="18.33203125" style="1" customWidth="1"/>
    <col min="4" max="4" width="15" style="1" customWidth="1"/>
    <col min="5" max="5" width="29.44140625" style="1" customWidth="1"/>
    <col min="6" max="6" width="32.6640625" style="1" customWidth="1"/>
    <col min="7" max="7" width="19.44140625" style="1" customWidth="1"/>
    <col min="8" max="8" width="17.6640625" style="1" bestFit="1" customWidth="1"/>
    <col min="9" max="9" width="7.6640625" style="1" customWidth="1"/>
    <col min="10" max="10" width="0.6640625" style="7" customWidth="1"/>
    <col min="11" max="11" width="1" style="1" customWidth="1"/>
    <col min="12" max="12" width="1.5546875" style="1" customWidth="1"/>
    <col min="13" max="13" width="1.109375" style="7" customWidth="1"/>
    <col min="14" max="14" width="20.6640625" style="1" customWidth="1"/>
    <col min="15" max="18" width="7.6640625" style="1" customWidth="1"/>
    <col min="19" max="20" width="5.6640625" style="1" hidden="1" customWidth="1"/>
    <col min="21" max="21" width="10.6640625" style="1" customWidth="1"/>
    <col min="22" max="22" width="20.6640625" style="1" customWidth="1"/>
    <col min="23" max="23" width="9.109375" style="2" customWidth="1"/>
    <col min="24" max="244" width="9.109375" style="1" customWidth="1"/>
    <col min="245" max="16384" width="11.44140625" style="1"/>
  </cols>
  <sheetData>
    <row r="1" spans="2:23" ht="12" thickBot="1" x14ac:dyDescent="0.25"/>
    <row r="2" spans="2:23" s="12" customFormat="1" ht="26.25" customHeight="1" thickBot="1" x14ac:dyDescent="0.25">
      <c r="B2" s="81"/>
      <c r="C2" s="178" t="s">
        <v>125</v>
      </c>
      <c r="D2" s="179"/>
      <c r="E2" s="179"/>
      <c r="F2" s="179"/>
      <c r="G2" s="172" t="str">
        <f>Proyecto!K2</f>
        <v>Codigo: GC-F-015</v>
      </c>
      <c r="H2" s="173"/>
      <c r="J2" s="11"/>
      <c r="K2" s="11"/>
      <c r="L2" s="11"/>
      <c r="M2" s="15"/>
      <c r="W2" s="16"/>
    </row>
    <row r="3" spans="2:23" s="12" customFormat="1" ht="23.25" customHeight="1" thickBot="1" x14ac:dyDescent="0.25">
      <c r="B3" s="83"/>
      <c r="C3" s="178" t="s">
        <v>127</v>
      </c>
      <c r="D3" s="179"/>
      <c r="E3" s="179"/>
      <c r="F3" s="179"/>
      <c r="G3" s="174" t="str">
        <f>Proyecto!K3</f>
        <v>Fecha: 17 de septiembre de 2014</v>
      </c>
      <c r="H3" s="175"/>
      <c r="J3" s="11"/>
      <c r="K3" s="11"/>
      <c r="L3" s="11"/>
      <c r="M3" s="15"/>
      <c r="W3" s="16"/>
    </row>
    <row r="4" spans="2:23" s="12" customFormat="1" ht="24" customHeight="1" thickBot="1" x14ac:dyDescent="0.25">
      <c r="B4" s="83"/>
      <c r="C4" s="178" t="s">
        <v>128</v>
      </c>
      <c r="D4" s="179"/>
      <c r="E4" s="179"/>
      <c r="F4" s="179"/>
      <c r="G4" s="176" t="str">
        <f>Proyecto!K4</f>
        <v>Version 001</v>
      </c>
      <c r="H4" s="177"/>
      <c r="J4" s="11"/>
      <c r="M4" s="15"/>
      <c r="W4" s="16"/>
    </row>
    <row r="5" spans="2:23" s="12" customFormat="1" ht="22.5" customHeight="1" thickBot="1" x14ac:dyDescent="0.25">
      <c r="B5" s="85"/>
      <c r="C5" s="178" t="s">
        <v>130</v>
      </c>
      <c r="D5" s="179"/>
      <c r="E5" s="179"/>
      <c r="F5" s="179"/>
      <c r="G5" s="174" t="s">
        <v>131</v>
      </c>
      <c r="H5" s="175"/>
      <c r="J5" s="11"/>
      <c r="M5" s="11"/>
      <c r="W5" s="16"/>
    </row>
    <row r="6" spans="2:23" ht="5.25" customHeight="1" x14ac:dyDescent="0.2">
      <c r="B6" s="5"/>
      <c r="C6" s="5"/>
      <c r="D6" s="5"/>
      <c r="E6" s="5"/>
      <c r="F6" s="5"/>
      <c r="G6" s="5"/>
      <c r="H6" s="5"/>
    </row>
    <row r="7" spans="2:23" ht="29.25" customHeight="1" x14ac:dyDescent="0.25">
      <c r="B7" s="44" t="s">
        <v>0</v>
      </c>
      <c r="C7" s="115" t="str">
        <f>Proyecto!$E$7</f>
        <v>Diseño martillo virtual</v>
      </c>
      <c r="D7" s="115"/>
      <c r="E7" s="115"/>
      <c r="F7" s="115"/>
      <c r="G7" s="115"/>
      <c r="H7" s="115"/>
      <c r="W7" s="1"/>
    </row>
    <row r="9" spans="2:23" ht="15" customHeight="1" x14ac:dyDescent="0.2">
      <c r="B9" s="157" t="s">
        <v>9</v>
      </c>
      <c r="C9" s="157"/>
      <c r="D9" s="157"/>
      <c r="E9" s="157"/>
      <c r="F9" s="157"/>
      <c r="G9" s="157"/>
      <c r="H9" s="157"/>
    </row>
    <row r="10" spans="2:23" customFormat="1" ht="15" customHeight="1" x14ac:dyDescent="0.25"/>
    <row r="11" spans="2:23" ht="33.75" customHeight="1" x14ac:dyDescent="0.2">
      <c r="B11" s="155" t="s">
        <v>91</v>
      </c>
      <c r="C11" s="155"/>
      <c r="D11" s="35" t="s">
        <v>29</v>
      </c>
      <c r="E11" s="35" t="s">
        <v>10</v>
      </c>
      <c r="F11" s="49" t="s">
        <v>12</v>
      </c>
      <c r="G11" s="35" t="s">
        <v>13</v>
      </c>
      <c r="H11" s="35" t="s">
        <v>124</v>
      </c>
    </row>
    <row r="12" spans="2:23" ht="35.1" customHeight="1" x14ac:dyDescent="0.2">
      <c r="B12" s="138" t="s">
        <v>157</v>
      </c>
      <c r="C12" s="138"/>
      <c r="D12" s="32" t="s">
        <v>168</v>
      </c>
      <c r="E12" s="31" t="s">
        <v>155</v>
      </c>
      <c r="F12" s="31" t="s">
        <v>170</v>
      </c>
      <c r="G12" s="43" t="s">
        <v>169</v>
      </c>
      <c r="H12" s="31"/>
    </row>
    <row r="13" spans="2:23" ht="35.1" customHeight="1" x14ac:dyDescent="0.2">
      <c r="B13" s="138" t="s">
        <v>157</v>
      </c>
      <c r="C13" s="138"/>
      <c r="D13" s="112" t="s">
        <v>168</v>
      </c>
      <c r="E13" s="102" t="s">
        <v>153</v>
      </c>
      <c r="F13" s="111" t="s">
        <v>170</v>
      </c>
      <c r="G13" s="43" t="s">
        <v>169</v>
      </c>
      <c r="H13" s="32"/>
    </row>
    <row r="14" spans="2:23" ht="35.1" customHeight="1" x14ac:dyDescent="0.2">
      <c r="B14" s="138" t="s">
        <v>157</v>
      </c>
      <c r="C14" s="138"/>
      <c r="D14" s="112" t="s">
        <v>168</v>
      </c>
      <c r="E14" s="102" t="s">
        <v>154</v>
      </c>
      <c r="F14" s="111" t="s">
        <v>170</v>
      </c>
      <c r="G14" s="43" t="s">
        <v>169</v>
      </c>
      <c r="H14" s="32"/>
    </row>
  </sheetData>
  <mergeCells count="14">
    <mergeCell ref="C7:H7"/>
    <mergeCell ref="C2:F2"/>
    <mergeCell ref="G2:H2"/>
    <mergeCell ref="C3:F3"/>
    <mergeCell ref="G3:H3"/>
    <mergeCell ref="C4:F4"/>
    <mergeCell ref="G4:H4"/>
    <mergeCell ref="C5:F5"/>
    <mergeCell ref="G5:H5"/>
    <mergeCell ref="B12:C12"/>
    <mergeCell ref="B13:C13"/>
    <mergeCell ref="B14:C14"/>
    <mergeCell ref="B9:H9"/>
    <mergeCell ref="B11:C11"/>
  </mergeCells>
  <conditionalFormatting sqref="E12">
    <cfRule type="cellIs" dxfId="5" priority="7" stopIfTrue="1" operator="equal">
      <formula>"Alto"</formula>
    </cfRule>
    <cfRule type="cellIs" dxfId="4" priority="8" stopIfTrue="1" operator="equal">
      <formula>"Medio"</formula>
    </cfRule>
    <cfRule type="cellIs" dxfId="3" priority="9" stopIfTrue="1" operator="equal">
      <formula>"Bajo"</formula>
    </cfRule>
  </conditionalFormatting>
  <conditionalFormatting sqref="E13:E14">
    <cfRule type="cellIs" dxfId="2" priority="1" stopIfTrue="1" operator="equal">
      <formula>"Alto"</formula>
    </cfRule>
    <cfRule type="cellIs" dxfId="1" priority="2" stopIfTrue="1" operator="equal">
      <formula>"Medio"</formula>
    </cfRule>
    <cfRule type="cellIs" dxfId="0" priority="3" stopIfTrue="1" operator="equal">
      <formula>"Bajo"</formula>
    </cfRule>
  </conditionalFormatting>
  <dataValidations count="1">
    <dataValidation type="whole" allowBlank="1" showInputMessage="1" showErrorMessage="1" sqref="F8:G8 I8:M65499 O8:U65499 F15:G65499">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ependencia xmlns="5f825442-ca3b-4a38-940d-1239f94ecb68" xsi:nil="true"/>
    <_dlc_DocId xmlns="0948c079-19c9-4a36-bb7d-d65ca794eba7">NV5X2DCNMZXR-706062453-2115</_dlc_DocId>
    <_dlc_DocIdUrl xmlns="0948c079-19c9-4a36-bb7d-d65ca794eba7">
      <Url>https://www.supersociedades.gov.co/nuestra_entidad/Planeacion/_layouts/15/DocIdRedir.aspx?ID=NV5X2DCNMZXR-706062453-2115</Url>
      <Description>NV5X2DCNMZXR-706062453-2115</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02D2A1C2150484DA23EDB06AF7A6794" ma:contentTypeVersion="2" ma:contentTypeDescription="Crear nuevo documento." ma:contentTypeScope="" ma:versionID="74fb746a37119a6d67002c62dc6f4ea6">
  <xsd:schema xmlns:xsd="http://www.w3.org/2001/XMLSchema" xmlns:xs="http://www.w3.org/2001/XMLSchema" xmlns:p="http://schemas.microsoft.com/office/2006/metadata/properties" xmlns:ns1="http://schemas.microsoft.com/sharepoint/v3" xmlns:ns2="5f825442-ca3b-4a38-940d-1239f94ecb68" xmlns:ns3="0948c079-19c9-4a36-bb7d-d65ca794eba7" targetNamespace="http://schemas.microsoft.com/office/2006/metadata/properties" ma:root="true" ma:fieldsID="4850ed0ef634f0c01c5519c73917c913" ns1:_="" ns2:_="" ns3:_="">
    <xsd:import namespace="http://schemas.microsoft.com/sharepoint/v3"/>
    <xsd:import namespace="5f825442-ca3b-4a38-940d-1239f94ecb68"/>
    <xsd:import namespace="0948c079-19c9-4a36-bb7d-d65ca794eba7"/>
    <xsd:element name="properties">
      <xsd:complexType>
        <xsd:sequence>
          <xsd:element name="documentManagement">
            <xsd:complexType>
              <xsd:all>
                <xsd:element ref="ns1:PublishingStartDate" minOccurs="0"/>
                <xsd:element ref="ns1:PublishingExpirationDate" minOccurs="0"/>
                <xsd:element ref="ns2:Dependencia"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f825442-ca3b-4a38-940d-1239f94ecb68" elementFormDefault="qualified">
    <xsd:import namespace="http://schemas.microsoft.com/office/2006/documentManagement/types"/>
    <xsd:import namespace="http://schemas.microsoft.com/office/infopath/2007/PartnerControls"/>
    <xsd:element name="Dependencia" ma:index="10" nillable="true" ma:displayName="Dependencia" ma:format="Dropdown" ma:internalName="Dependencia">
      <xsd:simpleType>
        <xsd:restriction base="dms:Choice">
          <xsd:enumeration value="Despacho Superintendente de Sociedades"/>
          <xsd:enumeration value="Delegatura Inspección, Vigilancia y Control"/>
          <xsd:enumeration value="Delegatura Asuntos Económicos y Contables"/>
          <xsd:enumeration value="Delegatura Procedimientos Mercantiles"/>
          <xsd:enumeration value="Delegatura Procedimientos de Insolvencia"/>
          <xsd:enumeration value="Secretaría General"/>
        </xsd:restriction>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11" nillable="true" ma:displayName="Valor de Id. de documento" ma:description="El valor del identificador de documento asignado a este elemento." ma:internalName="_dlc_DocId" ma:readOnly="true">
      <xsd:simpleType>
        <xsd:restriction base="dms:Text"/>
      </xsd:simpleType>
    </xsd:element>
    <xsd:element name="_dlc_DocIdUrl" ma:index="12"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560308A-4653-4D2B-B2A3-96E21DA7A691}"/>
</file>

<file path=customXml/itemProps2.xml><?xml version="1.0" encoding="utf-8"?>
<ds:datastoreItem xmlns:ds="http://schemas.openxmlformats.org/officeDocument/2006/customXml" ds:itemID="{BCCEAE9A-7D15-4A6F-8DF4-50DEF4D2C35A}"/>
</file>

<file path=customXml/itemProps3.xml><?xml version="1.0" encoding="utf-8"?>
<ds:datastoreItem xmlns:ds="http://schemas.openxmlformats.org/officeDocument/2006/customXml" ds:itemID="{76CD46FF-15CE-4B87-962F-49D7241576E1}"/>
</file>

<file path=customXml/itemProps4.xml><?xml version="1.0" encoding="utf-8"?>
<ds:datastoreItem xmlns:ds="http://schemas.openxmlformats.org/officeDocument/2006/customXml" ds:itemID="{49193782-4E7B-494C-B063-0D942F67F9CB}"/>
</file>

<file path=customXml/itemProps5.xml><?xml version="1.0" encoding="utf-8"?>
<ds:datastoreItem xmlns:ds="http://schemas.openxmlformats.org/officeDocument/2006/customXml" ds:itemID="{D39D87F7-0501-4377-8A9E-2EADE6846DEE}"/>
</file>

<file path=customXml/itemProps6.xml><?xml version="1.0" encoding="utf-8"?>
<ds:datastoreItem xmlns:ds="http://schemas.openxmlformats.org/officeDocument/2006/customXml" ds:itemID="{A66785F2-E58B-4B1F-B6DB-40AE446AB0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Elvia Rosana Olaya Ramirez</cp:lastModifiedBy>
  <cp:lastPrinted>2014-09-04T14:54:30Z</cp:lastPrinted>
  <dcterms:created xsi:type="dcterms:W3CDTF">2009-01-14T13:57:13Z</dcterms:created>
  <dcterms:modified xsi:type="dcterms:W3CDTF">2016-08-10T16:57:13Z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0x010100002D2A1C2150484DA23EDB06AF7A6794</vt:lpwstr>
  </property>
  <property fmtid="{D5CDD505-2E9C-101B-9397-08002B2CF9AE}" pid="3" name="_dlc_DocIdItemGuid">
    <vt:lpwstr>bbcf61cd-2041-4bc8-809f-ee83935eb329</vt:lpwstr>
  </property>
</Properties>
</file>