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Insolvencia/"/>
    </mc:Choice>
  </mc:AlternateContent>
  <bookViews>
    <workbookView xWindow="0" yWindow="120" windowWidth="1512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D7" i="11" l="1"/>
  <c r="I13" i="11" l="1"/>
  <c r="I12" i="11"/>
  <c r="I11" i="11"/>
  <c r="I10" i="11"/>
  <c r="L14" i="11"/>
  <c r="E14"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I14"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<sst xmlns="http://schemas.openxmlformats.org/spreadsheetml/2006/main" count="370" uniqueCount="209">
  <si>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</si>
  <si>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</si>
  <si>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</si>
  <si>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</si>
  <si>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</si>
  <si>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</si>
  <si>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</si>
  <si>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</si>
  <si>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</si>
  <si>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</si>
  <si>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</si>
  <si>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</si>
  <si>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</si>
  <si>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</si>
  <si>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</si>
  <si>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</si>
  <si>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</si>
  <si>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</si>
  <si>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</si>
  <si>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</si>
  <si>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</si>
  <si>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</si>
  <si>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</si>
  <si>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</si>
  <si>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</si>
  <si>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</si>
  <si>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</si>
  <si>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</si>
  <si>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</si>
  <si>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</si>
  <si>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</si>
  <si>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</si>
  <si>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</si>
  <si>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</si>
  <si>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</si>
  <si>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</si>
  <si>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</si>
  <si>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</si>
  <si>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</si>
  <si>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</si>
  <si>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</si>
  <si>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</si>
  <si>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</si>
  <si>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</si>
  <si>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</si>
  <si>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</si>
  <si>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</si>
  <si>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</si>
  <si>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</si>
  <si>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</si>
  <si>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</si>
  <si>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</si>
  <si>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</si>
  <si>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</si>
  <si>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</si>
  <si>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</si>
  <si>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</si>
  <si>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</si>
  <si>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</si>
  <si>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</si>
  <si>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</si>
  <si>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</si>
  <si>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</si>
  <si>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</si>
  <si>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</si>
  <si>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</si>
  <si>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</si>
  <si>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</si>
  <si>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</si>
  <si>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</si>
  <si>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</si>
  <si>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</si>
  <si>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</si>
  <si>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</si>
  <si>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</si>
  <si>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</si>
  <si>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</si>
  <si>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</si>
  <si>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</si>
  <si>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</si>
  <si>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</si>
  <si>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</si>
  <si>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</si>
  <si>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</si>
  <si>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</si>
  <si>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</si>
  <si>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</si>
  <si>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</si>
  <si>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</si>
  <si>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</si>
  <si>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</si>
  <si>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</si>
  <si>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</si>
  <si>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</si>
  <si>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</si>
  <si>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</si>
  <si>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</si>
  <si>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</si>
  <si>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</si>
  <si>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</si>
  <si>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</si>
  <si>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</si>
  <si>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</si>
  <si>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</si>
  <si>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</si>
  <si>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</si>
  <si>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</si>
  <si>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</si>
  <si>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</si>
  <si>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</si>
  <si>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</si>
  <si>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</si>
  <si>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</si>
  <si>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</si>
  <si>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</si>
  <si>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</si>
  <si>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</si>
  <si>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</si>
  <si>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</si>
  <si>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</si>
  <si>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</si>
  <si>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</si>
  <si>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</si>
  <si>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</si>
  <si>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</si>
  <si>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</si>
  <si>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</si>
  <si>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</si>
  <si>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</si>
  <si>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</si>
  <si>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</si>
  <si>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</si>
  <si>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</si>
  <si>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</si>
  <si>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</si>
  <si>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Decreto Selección de Promotores y Liquidadores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</si>
  <si>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</si>
  <si>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</si>
  <si>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</si>
  <si>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</si>
  <si>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</si>
  <si>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Dra. Ligia Rodriguez</t>
  </si>
  <si>
    <t>Secretaria General</t>
  </si>
  <si>
    <t>Dr. José Miguel Mendoza</t>
  </si>
  <si>
    <t>Delegado Procedimiento Mercantiles</t>
  </si>
  <si>
    <t>Delegado Procedimiento de Insolvencia</t>
  </si>
  <si>
    <t xml:space="preserve">Fabrica de Software </t>
  </si>
  <si>
    <t>Reporte de avance del proyecto</t>
  </si>
  <si>
    <t>Gerente proyecto fábrica de Software</t>
  </si>
  <si>
    <t>Arquitecto de aplicaciones fábrica de software</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</si>
  <si>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</si>
  <si>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</si>
  <si>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</si>
  <si>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</si>
  <si>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</si>
  <si>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Laura Nataly Zopo</t>
  </si>
  <si>
    <t>Funcionarios grupo apoyo judicial</t>
  </si>
  <si>
    <t>Por definir  - supervisor contrato fábrica de software</t>
  </si>
  <si>
    <t>Recursos economicos para ejecutar el portafolio de arqutiectura empresarial año 2015
Dependencia con otras aplicaciones</t>
  </si>
  <si>
    <t>N/A</t>
  </si>
  <si>
    <t>Sistema de información en producción</t>
  </si>
  <si>
    <t>Documento requerimiento funcionales</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</si>
  <si>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</si>
  <si>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</si>
  <si>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</si>
  <si>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Líder Técnico</t>
  </si>
  <si>
    <t>Creación de flujos de trabajo para automatizar y controlar las actuaciones y etapas de los proceso judiciales y administrativos</t>
  </si>
  <si>
    <t>Nataly Zopo
Coordinadora grupo Apoyo Judicial</t>
  </si>
  <si>
    <t>Vladimir Perdomo
Funcionario Grupo de Apoyo Judicial</t>
  </si>
  <si>
    <t>Vladimir Perdomo</t>
  </si>
  <si>
    <t>Automatización de procesos</t>
  </si>
  <si>
    <t>Coordinador grupo apoyo judicial</t>
  </si>
  <si>
    <t xml:space="preserve">
Ligia Stella Rodriguez
Secretaria General
Nicolas Polania Tello
Delegado para Procedimientos de Insolvencia 
José Miguel Mendoza
Delegado para Procedimientos Mercantiles </t>
  </si>
  <si>
    <t>Nelson Rodriguez</t>
  </si>
  <si>
    <t>Yesid Hernandez</t>
  </si>
  <si>
    <t>Dr. Nicolas Polania</t>
  </si>
  <si>
    <t>Dra. Ligia Stella Rodriguez</t>
  </si>
  <si>
    <t>nelson.rodriguez@tecnocom.biz</t>
  </si>
  <si>
    <t>Ext 2126</t>
  </si>
  <si>
    <t>Rosa Perez</t>
  </si>
  <si>
    <t>Rosa.perez.ext@tecnocom.biz</t>
  </si>
  <si>
    <t>Yesid.Hernandez@tecnocom.biz</t>
  </si>
  <si>
    <t>Dr. Nicolas Polania Tello</t>
  </si>
  <si>
    <t xml:space="preserve">Nataly Zopó </t>
  </si>
  <si>
    <t>Automatizar las actividades manuales que permitan mejorar el proceso.</t>
  </si>
  <si>
    <t>RQ1</t>
  </si>
  <si>
    <t>Afecta la totalidad del proyecto</t>
  </si>
  <si>
    <t>Ligia Stella Rodriguez</t>
  </si>
  <si>
    <t>Sistema de información acorde a los requerimientos funcionales especificados</t>
  </si>
  <si>
    <t xml:space="preserve">Elaboración de Requerimientos funcionales </t>
  </si>
  <si>
    <t>Se realizo el levantamiento de los requerimientos funcionales de los subprocesos que componen los procesos de apoyo a los procesos jurisdiccionales
Se documentaron los casos de uso de los subprocesos apertura, terminación, traslados, desgloces</t>
  </si>
  <si>
    <t>Fabrica de software - líder funcional - Gerente</t>
  </si>
  <si>
    <t>Aprobación de Interventoría
Aprobación Supervisores</t>
  </si>
  <si>
    <t>Planeación</t>
  </si>
  <si>
    <t>Ejecución</t>
  </si>
  <si>
    <t>Monitoreo y control</t>
  </si>
  <si>
    <t>Actas de Seguimiento Semanal</t>
  </si>
  <si>
    <t>Supervisores del Contrato</t>
  </si>
  <si>
    <t xml:space="preserve">Construir un sistema de información que contribuya a la celeridad y eficiencia de los proceso de apoyo administrativo de los procesos jurisdiccionales
</t>
  </si>
  <si>
    <t>Nataly Zopó
Coordinadora grupo Apoyo Judicial</t>
  </si>
  <si>
    <t xml:space="preserve">Dr. Nicolas Polanía </t>
  </si>
  <si>
    <t>Aplicación Construida</t>
  </si>
  <si>
    <t xml:space="preserve">Desde la definición de los requerimientos hasta la construcción del codigo fuente </t>
  </si>
  <si>
    <t xml:space="preserve">Automatizar proceso de apoyo administrativo de los procesos jurisdiccionales fase I
</t>
  </si>
  <si>
    <t>Matriz de Criterios de Aceptación
Plan Proyecto
Plan de Pruebas
Plan de Capacitación
Plan de la Capacidad
Plan de Seguridad
Plan de Carga y Stress</t>
  </si>
  <si>
    <r>
      <t xml:space="preserve">Prototipo de la Solución
Código Fuente
</t>
    </r>
    <r>
      <rPr>
        <sz val="10"/>
        <color rgb="FFFF0000"/>
        <rFont val="Arial"/>
        <family val="2"/>
      </rPr>
      <t/>
    </r>
  </si>
  <si>
    <t xml:space="preserve">Proceso automatizado construido </t>
  </si>
  <si>
    <t>Número de procesos construido</t>
  </si>
  <si>
    <t>PAA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</si>
</sst>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
      <sz val="10"/>
      <color rgb="FFFF000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2"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xf numFmtId="14" fontId="4" fillId="0" borderId="2" xfId="0" applyNumberFormat="1" applyFont="1" applyBorder="1" applyAlignment="1">
      <alignment horizontal="center" vertical="center" wrapText="1"/>
    </xf>
    <xf numFmtId="0" fontId="0" fillId="4" borderId="2" xfId="0" applyFill="1" applyBorder="1" applyAlignment="1">
      <alignment horizontal="center"/>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11" fillId="4" borderId="2" xfId="4" applyFill="1" applyBorder="1"/>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4" fillId="0" borderId="2" xfId="0" applyFont="1" applyBorder="1" applyAlignment="1">
      <alignment horizontal="left" vertical="center" wrapText="1"/>
    </xf>
    <xf numFmtId="0" fontId="4" fillId="4" borderId="2" xfId="0" applyNumberFormat="1" applyFont="1" applyFill="1" applyBorder="1" applyAlignment="1">
      <alignment horizontal="center" vertical="center" wrapText="1"/>
    </xf>
    <xf numFmtId="0" fontId="2" fillId="0" borderId="2" xfId="2" applyFont="1" applyBorder="1" applyAlignment="1">
      <alignment horizontal="left" vertical="center" wrapText="1"/>
    </xf>
    <xf numFmtId="0" fontId="16" fillId="0" borderId="2" xfId="2" applyFont="1" applyBorder="1" applyAlignment="1">
      <alignment horizontal="left" vertical="center" wrapText="1"/>
    </xf>
    <xf numFmtId="0" fontId="4" fillId="0" borderId="2" xfId="2" applyFont="1" applyBorder="1" applyAlignment="1">
      <alignment horizontal="center" vertical="center" wrapText="1"/>
    </xf>
    <xf numFmtId="9" fontId="4" fillId="0" borderId="2" xfId="2" applyNumberFormat="1" applyFont="1" applyBorder="1" applyAlignment="1">
      <alignment horizontal="center" vertical="center" wrapText="1"/>
    </xf>
    <xf numFmtId="2" fontId="4" fillId="0" borderId="2" xfId="2" applyNumberFormat="1" applyFont="1" applyBorder="1" applyAlignment="1">
      <alignment horizontal="center" vertical="center" wrapText="1"/>
    </xf>
    <xf numFmtId="14" fontId="4" fillId="0" borderId="2" xfId="2" applyNumberFormat="1" applyFont="1" applyBorder="1" applyAlignment="1">
      <alignment horizontal="center" vertical="center" wrapText="1"/>
    </xf>
    <xf numFmtId="1" fontId="4" fillId="0" borderId="2" xfId="2" applyNumberFormat="1" applyFont="1" applyBorder="1" applyAlignment="1">
      <alignment horizontal="center" vertical="center" wrapText="1"/>
    </xf>
    <xf numFmtId="0" fontId="2" fillId="0" borderId="2" xfId="2" applyFont="1" applyBorder="1" applyAlignment="1">
      <alignment wrapText="1"/>
    </xf>
    <xf numFmtId="9" fontId="4" fillId="0" borderId="2" xfId="5" applyFont="1" applyBorder="1" applyAlignment="1">
      <alignment horizontal="center" vertical="center" wrapText="1"/>
    </xf>
    <xf numFmtId="0" fontId="5" fillId="3" borderId="2" xfId="0" applyFont="1" applyFill="1" applyBorder="1" applyAlignment="1">
      <alignment horizontal="left" vertical="center"/>
    </xf>
    <xf numFmtId="0" fontId="4" fillId="0" borderId="5" xfId="0" applyFont="1" applyBorder="1" applyAlignment="1">
      <alignment horizontal="left" vertical="top" wrapText="1"/>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2" xfId="5"/>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Forms/AllItems.aspx?RootFolder=%2FDSS%2FOAP%2FDOCS%2FDocumentos%2FA%C3%B1o%202015%2FPortafolio%20de%20proyectos%2F1%2E%20Planeaci%C3%B3n%202015%2FInsolvenci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Yesid.Hernandez@tecnocom.biz" TargetMode="External"/><Relationship Id="rId7" Type="http://schemas.openxmlformats.org/officeDocument/2006/relationships/comments" Target="../comments4.xml"/><Relationship Id="rId2" Type="http://schemas.openxmlformats.org/officeDocument/2006/relationships/hyperlink" Target="mailto:Rosa.perez.ext@tecnocom.biz" TargetMode="External"/><Relationship Id="rId1" Type="http://schemas.openxmlformats.org/officeDocument/2006/relationships/hyperlink" Target="mailto:nelson.rodriguez@tecnocom.biz"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topLeftCell="A4" zoomScale="85" zoomScaleNormal="85" workbookViewId="0">
      <selection activeCell="I19" sqref="I19"/>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6"/>
      <c r="B2" s="136"/>
      <c r="C2" s="137"/>
      <c r="D2" s="138" t="s">
        <v>125</v>
      </c>
      <c r="E2" s="139"/>
      <c r="F2" s="139"/>
      <c r="G2" s="139"/>
      <c r="H2" s="139"/>
      <c r="I2" s="139"/>
      <c r="J2" s="140"/>
      <c r="K2" s="126" t="s">
        <v>126</v>
      </c>
      <c r="L2" s="127"/>
      <c r="S2" s="16"/>
    </row>
    <row r="3" spans="1:19" s="13" customFormat="1" ht="23.25" customHeight="1" x14ac:dyDescent="0.2">
      <c r="A3" s="56"/>
      <c r="B3" s="132"/>
      <c r="C3" s="133"/>
      <c r="D3" s="141" t="s">
        <v>127</v>
      </c>
      <c r="E3" s="142"/>
      <c r="F3" s="142"/>
      <c r="G3" s="142"/>
      <c r="H3" s="142"/>
      <c r="I3" s="142"/>
      <c r="J3" s="143"/>
      <c r="K3" s="128" t="s">
        <v>132</v>
      </c>
      <c r="L3" s="129"/>
      <c r="S3" s="16"/>
    </row>
    <row r="4" spans="1:19" s="13" customFormat="1" ht="24" customHeight="1" x14ac:dyDescent="0.2">
      <c r="A4" s="56"/>
      <c r="B4" s="132"/>
      <c r="C4" s="133"/>
      <c r="D4" s="141" t="s">
        <v>128</v>
      </c>
      <c r="E4" s="142"/>
      <c r="F4" s="142"/>
      <c r="G4" s="142"/>
      <c r="H4" s="142"/>
      <c r="I4" s="142"/>
      <c r="J4" s="143"/>
      <c r="K4" s="128" t="s">
        <v>129</v>
      </c>
      <c r="L4" s="129"/>
      <c r="S4" s="16"/>
    </row>
    <row r="5" spans="1:19" s="13" customFormat="1" ht="22.5" customHeight="1" thickBot="1" x14ac:dyDescent="0.25">
      <c r="A5" s="56"/>
      <c r="B5" s="134"/>
      <c r="C5" s="135"/>
      <c r="D5" s="144" t="s">
        <v>130</v>
      </c>
      <c r="E5" s="145"/>
      <c r="F5" s="145"/>
      <c r="G5" s="145"/>
      <c r="H5" s="145"/>
      <c r="I5" s="145"/>
      <c r="J5" s="146"/>
      <c r="K5" s="130" t="s">
        <v>131</v>
      </c>
      <c r="L5" s="131"/>
      <c r="S5" s="16"/>
    </row>
    <row r="6" spans="1:19" ht="5.25" customHeight="1" x14ac:dyDescent="0.2">
      <c r="C6" s="14"/>
      <c r="D6" s="14"/>
      <c r="E6" s="14"/>
      <c r="F6" s="14"/>
      <c r="G6" s="14"/>
      <c r="H6" s="14"/>
      <c r="I6" s="14"/>
    </row>
    <row r="7" spans="1:19" ht="29.25" customHeight="1" x14ac:dyDescent="0.2">
      <c r="C7" s="122" t="s">
        <v>0</v>
      </c>
      <c r="D7" s="122"/>
      <c r="E7" s="123" t="s">
        <v>203</v>
      </c>
      <c r="F7" s="124"/>
      <c r="G7" s="124"/>
      <c r="H7" s="124"/>
      <c r="I7" s="124"/>
      <c r="J7" s="124"/>
      <c r="K7" s="125"/>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7"/>
      <c r="C10" s="58"/>
      <c r="D10" s="58"/>
      <c r="E10" s="58"/>
      <c r="F10" s="58"/>
      <c r="G10" s="58"/>
      <c r="H10" s="58"/>
      <c r="I10" s="58"/>
      <c r="J10" s="58"/>
      <c r="K10" s="58"/>
      <c r="L10" s="59"/>
    </row>
    <row r="11" spans="1:19" ht="39.950000000000003"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50000000000003"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75"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5" zoomScale="90" zoomScaleNormal="90" workbookViewId="0">
      <selection activeCell="D7" sqref="D7:P7"/>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7"/>
      <c r="C2" s="208"/>
      <c r="D2" s="221" t="s">
        <v>125</v>
      </c>
      <c r="E2" s="222"/>
      <c r="F2" s="222"/>
      <c r="G2" s="222"/>
      <c r="H2" s="222"/>
      <c r="I2" s="222"/>
      <c r="J2" s="223"/>
      <c r="K2" s="92"/>
      <c r="L2" s="90"/>
      <c r="M2" s="216" t="str">
        <f>Proyecto!K2</f>
        <v>Codigo: GC-F-015</v>
      </c>
      <c r="N2" s="216"/>
      <c r="O2" s="216"/>
      <c r="P2" s="217"/>
      <c r="R2" s="11"/>
      <c r="S2" s="11"/>
      <c r="T2" s="11"/>
      <c r="U2" s="15"/>
      <c r="AE2" s="16"/>
    </row>
    <row r="3" spans="2:31" s="12" customFormat="1" ht="23.25" customHeight="1" x14ac:dyDescent="0.2">
      <c r="B3" s="209"/>
      <c r="C3" s="197"/>
      <c r="D3" s="224" t="s">
        <v>127</v>
      </c>
      <c r="E3" s="225"/>
      <c r="F3" s="225"/>
      <c r="G3" s="225"/>
      <c r="H3" s="225"/>
      <c r="I3" s="225"/>
      <c r="J3" s="226"/>
      <c r="K3" s="29"/>
      <c r="L3" s="66"/>
      <c r="M3" s="147" t="str">
        <f>Proyecto!K3</f>
        <v>Fecha: 17 de septiembre de 2014</v>
      </c>
      <c r="N3" s="147"/>
      <c r="O3" s="147"/>
      <c r="P3" s="218"/>
      <c r="R3" s="11"/>
      <c r="S3" s="11"/>
      <c r="T3" s="11"/>
      <c r="U3" s="15"/>
      <c r="AE3" s="16"/>
    </row>
    <row r="4" spans="2:31" s="12" customFormat="1" ht="24" customHeight="1" x14ac:dyDescent="0.2">
      <c r="B4" s="209"/>
      <c r="C4" s="197"/>
      <c r="D4" s="224" t="s">
        <v>128</v>
      </c>
      <c r="E4" s="225"/>
      <c r="F4" s="225"/>
      <c r="G4" s="225"/>
      <c r="H4" s="225"/>
      <c r="I4" s="225"/>
      <c r="J4" s="226"/>
      <c r="K4" s="29"/>
      <c r="L4" s="66"/>
      <c r="M4" s="147" t="str">
        <f>Proyecto!K4</f>
        <v>Version 001</v>
      </c>
      <c r="N4" s="147"/>
      <c r="O4" s="147"/>
      <c r="P4" s="218"/>
      <c r="R4" s="11"/>
      <c r="U4" s="15"/>
      <c r="AE4" s="16"/>
    </row>
    <row r="5" spans="2:31" s="12" customFormat="1" ht="22.5" customHeight="1" thickBot="1" x14ac:dyDescent="0.25">
      <c r="B5" s="210"/>
      <c r="C5" s="211"/>
      <c r="D5" s="227" t="s">
        <v>130</v>
      </c>
      <c r="E5" s="228"/>
      <c r="F5" s="228"/>
      <c r="G5" s="228"/>
      <c r="H5" s="228"/>
      <c r="I5" s="228"/>
      <c r="J5" s="229"/>
      <c r="K5" s="93"/>
      <c r="L5" s="91"/>
      <c r="M5" s="219" t="s">
        <v>131</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2" t="s">
        <v>0</v>
      </c>
      <c r="C7" s="122"/>
      <c r="D7" s="158" t="str">
        <f>Proyecto!$E$7</f>
        <v xml:space="preserve">Automatizar proceso de apoyo administrativo de los procesos jurisdiccionales fase I
</v>
      </c>
      <c r="E7" s="158"/>
      <c r="F7" s="158"/>
      <c r="G7" s="158"/>
      <c r="H7" s="158"/>
      <c r="I7" s="158"/>
      <c r="J7" s="158"/>
      <c r="K7" s="158"/>
      <c r="L7" s="158"/>
      <c r="M7" s="158"/>
      <c r="N7" s="158"/>
      <c r="O7" s="158"/>
      <c r="P7" s="158"/>
      <c r="AE7" s="1"/>
    </row>
    <row r="8" spans="2:31" ht="6.75" customHeight="1" x14ac:dyDescent="0.2">
      <c r="B8" s="8"/>
      <c r="C8" s="8"/>
      <c r="D8" s="9"/>
      <c r="E8" s="9"/>
      <c r="F8" s="9"/>
      <c r="G8" s="9"/>
      <c r="H8" s="9"/>
      <c r="I8" s="9"/>
      <c r="J8" s="9"/>
      <c r="K8" s="9"/>
      <c r="L8" s="9"/>
      <c r="M8" s="9"/>
      <c r="N8" s="9"/>
      <c r="O8" s="9"/>
      <c r="P8" s="9"/>
      <c r="AE8" s="1"/>
    </row>
    <row r="10" spans="2:31" ht="35.25" customHeight="1" x14ac:dyDescent="0.2">
      <c r="B10" s="122" t="s">
        <v>30</v>
      </c>
      <c r="C10" s="122"/>
      <c r="D10" s="230" t="s">
        <v>202</v>
      </c>
      <c r="E10" s="231"/>
      <c r="F10" s="231"/>
      <c r="G10" s="231"/>
      <c r="H10" s="231"/>
      <c r="I10" s="231"/>
      <c r="J10" s="231"/>
      <c r="K10" s="231"/>
      <c r="L10" s="231"/>
      <c r="M10" s="231"/>
      <c r="N10" s="231"/>
      <c r="O10" s="231"/>
      <c r="P10" s="232"/>
      <c r="AE10" s="1"/>
    </row>
    <row r="12" spans="2:31" ht="30" customHeight="1" x14ac:dyDescent="0.2">
      <c r="B12" s="122" t="s">
        <v>31</v>
      </c>
      <c r="C12" s="122"/>
      <c r="D12" s="154" t="s">
        <v>159</v>
      </c>
      <c r="E12" s="154"/>
      <c r="F12" s="154"/>
      <c r="G12" s="154"/>
      <c r="H12" s="154"/>
      <c r="I12" s="154"/>
      <c r="J12" s="154"/>
      <c r="K12" s="154"/>
      <c r="L12" s="154"/>
      <c r="M12" s="154"/>
      <c r="N12" s="154"/>
      <c r="O12" s="154"/>
      <c r="P12" s="154"/>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22" t="s">
        <v>32</v>
      </c>
      <c r="C14" s="122"/>
      <c r="D14" s="154" t="s">
        <v>158</v>
      </c>
      <c r="E14" s="154"/>
      <c r="F14" s="154"/>
      <c r="G14" s="154"/>
      <c r="H14" s="154"/>
      <c r="I14" s="154"/>
      <c r="J14" s="154"/>
      <c r="K14" s="154"/>
      <c r="L14" s="154"/>
      <c r="M14" s="154"/>
      <c r="N14" s="154"/>
      <c r="O14" s="154"/>
      <c r="P14" s="154"/>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2" t="s">
        <v>33</v>
      </c>
      <c r="C16" s="122"/>
      <c r="D16" s="154" t="s">
        <v>146</v>
      </c>
      <c r="E16" s="154"/>
      <c r="F16" s="154"/>
      <c r="G16" s="154"/>
      <c r="H16" s="154"/>
      <c r="I16" s="154"/>
      <c r="J16" s="154"/>
      <c r="K16" s="154"/>
      <c r="L16" s="154"/>
      <c r="M16" s="154"/>
      <c r="N16" s="154"/>
      <c r="O16" s="154"/>
      <c r="P16" s="154"/>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22" t="s">
        <v>34</v>
      </c>
      <c r="C18" s="122"/>
      <c r="D18" s="154" t="s">
        <v>160</v>
      </c>
      <c r="E18" s="154"/>
      <c r="F18" s="154"/>
      <c r="G18" s="154"/>
      <c r="H18" s="154"/>
      <c r="I18" s="154"/>
      <c r="J18" s="154"/>
      <c r="K18" s="154"/>
      <c r="L18" s="154"/>
      <c r="M18" s="154"/>
      <c r="N18" s="154"/>
      <c r="O18" s="154"/>
      <c r="P18" s="154"/>
    </row>
    <row r="19" spans="2:31" ht="6.75" customHeight="1" x14ac:dyDescent="0.2">
      <c r="B19" s="8"/>
      <c r="C19" s="8"/>
      <c r="D19" s="9"/>
      <c r="E19" s="9"/>
      <c r="F19" s="9"/>
      <c r="G19" s="9"/>
      <c r="H19" s="9"/>
      <c r="I19" s="9"/>
      <c r="J19" s="9"/>
      <c r="K19" s="9"/>
      <c r="L19" s="9"/>
      <c r="M19" s="9"/>
      <c r="N19" s="9"/>
      <c r="O19" s="9"/>
      <c r="P19" s="9"/>
      <c r="AE19" s="1"/>
    </row>
    <row r="20" spans="2:31" ht="38.25" customHeight="1" x14ac:dyDescent="0.2">
      <c r="B20" s="122" t="s">
        <v>35</v>
      </c>
      <c r="C20" s="122"/>
      <c r="D20" s="154" t="s">
        <v>188</v>
      </c>
      <c r="E20" s="154"/>
      <c r="F20" s="154"/>
      <c r="G20" s="154"/>
      <c r="H20" s="154"/>
      <c r="I20" s="154"/>
      <c r="J20" s="154"/>
      <c r="K20" s="154"/>
      <c r="L20" s="154"/>
      <c r="M20" s="154"/>
      <c r="N20" s="154"/>
      <c r="O20" s="154"/>
      <c r="P20" s="15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zoomScale="90" zoomScaleNormal="90" workbookViewId="0">
      <selection activeCell="D7" sqref="D7:L7"/>
    </sheetView>
  </sheetViews>
  <sheetFormatPr baseColWidth="10" defaultColWidth="11.42578125"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4"/>
      <c r="C2" s="233" t="s">
        <v>125</v>
      </c>
      <c r="D2" s="233"/>
      <c r="E2" s="233"/>
      <c r="F2" s="233"/>
      <c r="G2" s="233"/>
      <c r="H2" s="233"/>
      <c r="I2" s="233"/>
      <c r="J2" s="233"/>
      <c r="K2" s="239" t="str">
        <f>Proyecto!K2</f>
        <v>Codigo: GC-F-015</v>
      </c>
      <c r="L2" s="217"/>
      <c r="M2" s="84"/>
      <c r="N2" s="84"/>
    </row>
    <row r="3" spans="2:14" s="18" customFormat="1" ht="23.25" customHeight="1" x14ac:dyDescent="0.2">
      <c r="B3" s="235"/>
      <c r="C3" s="237" t="s">
        <v>127</v>
      </c>
      <c r="D3" s="237"/>
      <c r="E3" s="237"/>
      <c r="F3" s="237"/>
      <c r="G3" s="237"/>
      <c r="H3" s="237"/>
      <c r="I3" s="237"/>
      <c r="J3" s="237"/>
      <c r="K3" s="240" t="str">
        <f>Proyecto!K3</f>
        <v>Fecha: 17 de septiembre de 2014</v>
      </c>
      <c r="L3" s="218"/>
      <c r="M3" s="84"/>
      <c r="N3" s="84"/>
    </row>
    <row r="4" spans="2:14" s="18" customFormat="1" ht="24" customHeight="1" x14ac:dyDescent="0.2">
      <c r="B4" s="235"/>
      <c r="C4" s="237" t="s">
        <v>128</v>
      </c>
      <c r="D4" s="237"/>
      <c r="E4" s="237"/>
      <c r="F4" s="237"/>
      <c r="G4" s="237"/>
      <c r="H4" s="237"/>
      <c r="I4" s="237"/>
      <c r="J4" s="237"/>
      <c r="K4" s="240" t="str">
        <f>Proyecto!K4</f>
        <v>Version 001</v>
      </c>
      <c r="L4" s="218"/>
      <c r="M4" s="84"/>
      <c r="N4" s="84"/>
    </row>
    <row r="5" spans="2:14" s="18" customFormat="1" ht="22.5" customHeight="1" thickBot="1" x14ac:dyDescent="0.25">
      <c r="B5" s="236"/>
      <c r="C5" s="238" t="s">
        <v>130</v>
      </c>
      <c r="D5" s="238"/>
      <c r="E5" s="238"/>
      <c r="F5" s="238"/>
      <c r="G5" s="238"/>
      <c r="H5" s="238"/>
      <c r="I5" s="238"/>
      <c r="J5" s="238"/>
      <c r="K5" s="241" t="s">
        <v>131</v>
      </c>
      <c r="L5" s="220"/>
      <c r="M5" s="84"/>
      <c r="N5" s="84"/>
    </row>
    <row r="6" spans="2:14" ht="5.25" customHeight="1" x14ac:dyDescent="0.2">
      <c r="B6" s="17"/>
      <c r="C6" s="17"/>
      <c r="D6" s="17"/>
      <c r="E6" s="17"/>
    </row>
    <row r="7" spans="2:14" ht="29.25" customHeight="1" x14ac:dyDescent="0.2">
      <c r="B7" s="122" t="s">
        <v>0</v>
      </c>
      <c r="C7" s="122"/>
      <c r="D7" s="158" t="str">
        <f>Proyecto!$E$7</f>
        <v xml:space="preserve">Automatizar proceso de apoyo administrativo de los procesos jurisdiccionales fase I
</v>
      </c>
      <c r="E7" s="158"/>
      <c r="F7" s="158"/>
      <c r="G7" s="158"/>
      <c r="H7" s="158"/>
      <c r="I7" s="158"/>
      <c r="J7" s="158"/>
      <c r="K7" s="158"/>
      <c r="L7" s="158"/>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165.75" x14ac:dyDescent="0.2">
      <c r="B10" s="113" t="s">
        <v>189</v>
      </c>
      <c r="C10" s="114" t="s">
        <v>161</v>
      </c>
      <c r="D10" s="115">
        <v>1</v>
      </c>
      <c r="E10" s="116">
        <v>0.24725274725274726</v>
      </c>
      <c r="F10" s="117" t="s">
        <v>139</v>
      </c>
      <c r="G10" s="118">
        <v>42067</v>
      </c>
      <c r="H10" s="118">
        <v>42369</v>
      </c>
      <c r="I10" s="119">
        <f>(H10-G10)/7</f>
        <v>43.142857142857146</v>
      </c>
      <c r="J10" s="120" t="s">
        <v>190</v>
      </c>
      <c r="K10" s="118">
        <v>42369</v>
      </c>
      <c r="L10" s="116">
        <v>0.25</v>
      </c>
    </row>
    <row r="11" spans="2:14" ht="89.25" x14ac:dyDescent="0.2">
      <c r="B11" s="113" t="s">
        <v>193</v>
      </c>
      <c r="C11" s="113" t="s">
        <v>204</v>
      </c>
      <c r="D11" s="115">
        <v>7</v>
      </c>
      <c r="E11" s="116">
        <v>0.25</v>
      </c>
      <c r="F11" s="117" t="s">
        <v>191</v>
      </c>
      <c r="G11" s="118">
        <v>42311</v>
      </c>
      <c r="H11" s="118">
        <v>42339</v>
      </c>
      <c r="I11" s="119">
        <f t="shared" ref="I11:I13" si="0">(H11-G11)/7</f>
        <v>4</v>
      </c>
      <c r="J11" s="113" t="s">
        <v>192</v>
      </c>
      <c r="K11" s="118">
        <v>42339</v>
      </c>
      <c r="L11" s="121">
        <v>0.25</v>
      </c>
    </row>
    <row r="12" spans="2:14" ht="38.25" x14ac:dyDescent="0.2">
      <c r="B12" s="113" t="s">
        <v>194</v>
      </c>
      <c r="C12" s="113" t="s">
        <v>205</v>
      </c>
      <c r="D12" s="115">
        <v>2</v>
      </c>
      <c r="E12" s="116">
        <v>0.4</v>
      </c>
      <c r="F12" s="117" t="s">
        <v>191</v>
      </c>
      <c r="G12" s="118">
        <v>42320</v>
      </c>
      <c r="H12" s="118">
        <v>42367</v>
      </c>
      <c r="I12" s="119">
        <f t="shared" si="0"/>
        <v>6.7142857142857144</v>
      </c>
      <c r="J12" s="113" t="s">
        <v>192</v>
      </c>
      <c r="K12" s="118">
        <v>42367</v>
      </c>
      <c r="L12" s="121">
        <v>0.4</v>
      </c>
    </row>
    <row r="13" spans="2:14" ht="135.75" customHeight="1" x14ac:dyDescent="0.2">
      <c r="B13" s="113" t="s">
        <v>195</v>
      </c>
      <c r="C13" s="113" t="s">
        <v>196</v>
      </c>
      <c r="D13" s="115">
        <v>1</v>
      </c>
      <c r="E13" s="116">
        <v>0.1</v>
      </c>
      <c r="F13" s="117" t="s">
        <v>191</v>
      </c>
      <c r="G13" s="118">
        <v>42311</v>
      </c>
      <c r="H13" s="118">
        <v>42367</v>
      </c>
      <c r="I13" s="119">
        <f t="shared" si="0"/>
        <v>8</v>
      </c>
      <c r="J13" s="113" t="s">
        <v>192</v>
      </c>
      <c r="K13" s="118">
        <v>42367</v>
      </c>
      <c r="L13" s="121">
        <v>0.1</v>
      </c>
    </row>
    <row r="14" spans="2:14" x14ac:dyDescent="0.2">
      <c r="E14" s="109">
        <f>SUM(E10:E13)</f>
        <v>0.99725274725274726</v>
      </c>
      <c r="G14" s="103"/>
      <c r="H14" s="103"/>
      <c r="I14" s="110">
        <f>SUM(I10:I13)</f>
        <v>61.857142857142861</v>
      </c>
      <c r="L14" s="109">
        <f>SUM(L10:L13)</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4 I14:K14 F15:K65450">
      <formula1>1</formula1>
      <formula2>5</formula2>
    </dataValidation>
  </dataValidations>
  <hyperlinks>
    <hyperlink ref="J10" r:id="rId1" display="http://intranet/DSS/OAP/DOCS/Documentos/Forms/AllItems.aspx?RootFolder=%2FDSS%2FOAP%2FDOCS%2FDocumentos%2FA%C3%B1o%202015%2FPortafolio%20de%20proyectos%2F1%2E%20Planeaci%C3%B3n%202015%2FInsolvencia"/>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D7" sqref="D7:P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5"/>
      <c r="C2" s="246"/>
      <c r="D2" s="242" t="s">
        <v>125</v>
      </c>
      <c r="E2" s="222"/>
      <c r="F2" s="222"/>
      <c r="G2" s="222"/>
      <c r="H2" s="222"/>
      <c r="I2" s="222"/>
      <c r="J2" s="222"/>
      <c r="K2" s="88"/>
      <c r="L2" s="88"/>
      <c r="M2" s="239" t="str">
        <f>Proyecto!K2</f>
        <v>Codigo: GC-F-015</v>
      </c>
      <c r="N2" s="216"/>
      <c r="O2" s="216"/>
      <c r="P2" s="217"/>
      <c r="R2" s="11"/>
      <c r="S2" s="11"/>
      <c r="T2" s="11"/>
      <c r="U2" s="15"/>
      <c r="AE2" s="16"/>
    </row>
    <row r="3" spans="2:31" s="12" customFormat="1" ht="23.25" customHeight="1" x14ac:dyDescent="0.2">
      <c r="B3" s="247"/>
      <c r="C3" s="248"/>
      <c r="D3" s="243" t="s">
        <v>127</v>
      </c>
      <c r="E3" s="225"/>
      <c r="F3" s="225"/>
      <c r="G3" s="225"/>
      <c r="H3" s="225"/>
      <c r="I3" s="225"/>
      <c r="J3" s="225"/>
      <c r="K3" s="87"/>
      <c r="L3" s="87"/>
      <c r="M3" s="240" t="str">
        <f>Proyecto!K3</f>
        <v>Fecha: 17 de septiembre de 2014</v>
      </c>
      <c r="N3" s="147"/>
      <c r="O3" s="147"/>
      <c r="P3" s="218"/>
      <c r="R3" s="11"/>
      <c r="S3" s="11"/>
      <c r="T3" s="11"/>
      <c r="U3" s="15"/>
      <c r="AE3" s="16"/>
    </row>
    <row r="4" spans="2:31" s="12" customFormat="1" ht="24" customHeight="1" x14ac:dyDescent="0.2">
      <c r="B4" s="247"/>
      <c r="C4" s="248"/>
      <c r="D4" s="243" t="s">
        <v>128</v>
      </c>
      <c r="E4" s="225"/>
      <c r="F4" s="225"/>
      <c r="G4" s="225"/>
      <c r="H4" s="225"/>
      <c r="I4" s="225"/>
      <c r="J4" s="225"/>
      <c r="K4" s="87"/>
      <c r="L4" s="87"/>
      <c r="M4" s="240" t="str">
        <f>Proyecto!K4</f>
        <v>Version 001</v>
      </c>
      <c r="N4" s="147"/>
      <c r="O4" s="147"/>
      <c r="P4" s="218"/>
      <c r="R4" s="11"/>
      <c r="U4" s="15"/>
      <c r="AE4" s="16"/>
    </row>
    <row r="5" spans="2:31" s="12" customFormat="1" ht="22.5" customHeight="1" thickBot="1" x14ac:dyDescent="0.25">
      <c r="B5" s="249"/>
      <c r="C5" s="250"/>
      <c r="D5" s="244" t="s">
        <v>130</v>
      </c>
      <c r="E5" s="228"/>
      <c r="F5" s="228"/>
      <c r="G5" s="228"/>
      <c r="H5" s="228"/>
      <c r="I5" s="228"/>
      <c r="J5" s="228"/>
      <c r="K5" s="89"/>
      <c r="L5" s="89"/>
      <c r="M5" s="241" t="s">
        <v>131</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2" t="s">
        <v>0</v>
      </c>
      <c r="C7" s="122"/>
      <c r="D7" s="158" t="s">
        <v>135</v>
      </c>
      <c r="E7" s="158"/>
      <c r="F7" s="158"/>
      <c r="G7" s="158"/>
      <c r="H7" s="158"/>
      <c r="I7" s="158"/>
      <c r="J7" s="158"/>
      <c r="K7" s="158"/>
      <c r="L7" s="158"/>
      <c r="M7" s="158"/>
      <c r="N7" s="158"/>
      <c r="O7" s="158"/>
      <c r="P7" s="15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5" t="s">
        <v>22</v>
      </c>
      <c r="C10" s="175"/>
      <c r="D10" s="175"/>
      <c r="E10" s="175"/>
      <c r="F10" s="175"/>
      <c r="G10" s="175"/>
      <c r="H10" s="175"/>
      <c r="I10" s="175"/>
      <c r="J10" s="175"/>
      <c r="K10" s="175"/>
      <c r="L10" s="175"/>
      <c r="M10" s="175"/>
      <c r="N10" s="175"/>
      <c r="O10" s="175"/>
      <c r="P10" s="175"/>
    </row>
    <row r="11" spans="2:31" ht="21.95" customHeight="1" x14ac:dyDescent="0.2">
      <c r="B11" s="154" t="s">
        <v>23</v>
      </c>
      <c r="C11" s="154"/>
      <c r="D11" s="154"/>
      <c r="E11" s="154"/>
      <c r="F11" s="154"/>
      <c r="G11" s="154"/>
      <c r="H11" s="154"/>
      <c r="I11" s="154"/>
      <c r="J11" s="154"/>
      <c r="K11" s="154"/>
      <c r="L11" s="154"/>
      <c r="M11" s="154"/>
      <c r="N11" s="154"/>
      <c r="O11" s="154"/>
      <c r="P11" s="154"/>
    </row>
    <row r="13" spans="2:31" ht="21.95" customHeight="1" x14ac:dyDescent="0.2">
      <c r="B13" s="175" t="s">
        <v>24</v>
      </c>
      <c r="C13" s="175"/>
      <c r="D13" s="175"/>
      <c r="E13" s="175"/>
      <c r="F13" s="175"/>
      <c r="G13" s="175"/>
      <c r="H13" s="175"/>
      <c r="I13" s="175"/>
      <c r="J13" s="175"/>
      <c r="K13" s="175"/>
      <c r="L13" s="175"/>
      <c r="M13" s="175"/>
      <c r="N13" s="175"/>
      <c r="O13" s="175"/>
      <c r="P13" s="175"/>
    </row>
    <row r="14" spans="2:31" ht="21.95" customHeight="1" x14ac:dyDescent="0.2">
      <c r="B14" s="154" t="s">
        <v>25</v>
      </c>
      <c r="C14" s="154"/>
      <c r="D14" s="154"/>
      <c r="E14" s="154"/>
      <c r="F14" s="154"/>
      <c r="G14" s="154"/>
      <c r="H14" s="154"/>
      <c r="I14" s="154"/>
      <c r="J14" s="154"/>
      <c r="K14" s="154"/>
      <c r="L14" s="154"/>
      <c r="M14" s="154"/>
      <c r="N14" s="154"/>
      <c r="O14" s="154"/>
      <c r="P14" s="154"/>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139</v>
      </c>
      <c r="K7" s="30" t="s">
        <v>71</v>
      </c>
      <c r="O7" s="30" t="s">
        <v>103</v>
      </c>
      <c r="Q7" t="s">
        <v>116</v>
      </c>
    </row>
    <row r="8" spans="1:17" x14ac:dyDescent="0.2">
      <c r="G8" s="30" t="s">
        <v>153</v>
      </c>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topLeftCell="A7" zoomScale="90" zoomScaleNormal="90" workbookViewId="0">
      <selection activeCell="E31" sqref="E31"/>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6"/>
      <c r="C2" s="137"/>
      <c r="D2" s="138" t="s">
        <v>125</v>
      </c>
      <c r="E2" s="139"/>
      <c r="F2" s="139"/>
      <c r="G2" s="139"/>
      <c r="H2" s="139"/>
      <c r="I2" s="139"/>
      <c r="J2" s="140"/>
      <c r="K2" s="126" t="s">
        <v>126</v>
      </c>
      <c r="L2" s="159"/>
      <c r="M2" s="126" t="str">
        <f>Proyecto!K2</f>
        <v>Codigo: GC-F-015</v>
      </c>
      <c r="N2" s="150"/>
      <c r="O2" s="150"/>
      <c r="P2" s="127"/>
      <c r="R2" s="11"/>
      <c r="S2" s="11"/>
      <c r="T2" s="11"/>
      <c r="U2" s="15"/>
      <c r="AE2" s="16"/>
    </row>
    <row r="3" spans="2:31" s="12" customFormat="1" ht="23.25" customHeight="1" x14ac:dyDescent="0.2">
      <c r="B3" s="132"/>
      <c r="C3" s="133"/>
      <c r="D3" s="141" t="s">
        <v>127</v>
      </c>
      <c r="E3" s="142"/>
      <c r="F3" s="142"/>
      <c r="G3" s="142"/>
      <c r="H3" s="142"/>
      <c r="I3" s="142"/>
      <c r="J3" s="143"/>
      <c r="K3" s="128" t="s">
        <v>132</v>
      </c>
      <c r="L3" s="160"/>
      <c r="M3" s="151" t="str">
        <f>Proyecto!K3</f>
        <v>Fecha: 17 de septiembre de 2014</v>
      </c>
      <c r="N3" s="152"/>
      <c r="O3" s="152"/>
      <c r="P3" s="153"/>
      <c r="R3" s="11"/>
      <c r="S3" s="11"/>
      <c r="T3" s="11"/>
      <c r="U3" s="15"/>
      <c r="AE3" s="16"/>
    </row>
    <row r="4" spans="2:31" s="12" customFormat="1" ht="24" customHeight="1" x14ac:dyDescent="0.2">
      <c r="B4" s="132"/>
      <c r="C4" s="133"/>
      <c r="D4" s="141" t="s">
        <v>128</v>
      </c>
      <c r="E4" s="142"/>
      <c r="F4" s="142"/>
      <c r="G4" s="142"/>
      <c r="H4" s="142"/>
      <c r="I4" s="142"/>
      <c r="J4" s="143"/>
      <c r="K4" s="128" t="s">
        <v>129</v>
      </c>
      <c r="L4" s="160"/>
      <c r="M4" s="128" t="str">
        <f>Proyecto!K4</f>
        <v>Version 001</v>
      </c>
      <c r="N4" s="154"/>
      <c r="O4" s="154"/>
      <c r="P4" s="129"/>
      <c r="R4" s="11"/>
      <c r="U4" s="15"/>
      <c r="AE4" s="16"/>
    </row>
    <row r="5" spans="2:31" s="12" customFormat="1" ht="22.5" customHeight="1" thickBot="1" x14ac:dyDescent="0.25">
      <c r="B5" s="134"/>
      <c r="C5" s="135"/>
      <c r="D5" s="144" t="s">
        <v>130</v>
      </c>
      <c r="E5" s="145"/>
      <c r="F5" s="145"/>
      <c r="G5" s="145"/>
      <c r="H5" s="145"/>
      <c r="I5" s="145"/>
      <c r="J5" s="146"/>
      <c r="K5" s="130" t="s">
        <v>131</v>
      </c>
      <c r="L5" s="161"/>
      <c r="M5" s="155" t="s">
        <v>131</v>
      </c>
      <c r="N5" s="156"/>
      <c r="O5" s="156"/>
      <c r="P5" s="1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2" t="s">
        <v>0</v>
      </c>
      <c r="C7" s="122"/>
      <c r="D7" s="158" t="str">
        <f>Proyecto!$E$7</f>
        <v xml:space="preserve">Automatizar proceso de apoyo administrativo de los procesos jurisdiccionales fase I
</v>
      </c>
      <c r="E7" s="158"/>
      <c r="F7" s="158"/>
      <c r="G7" s="158"/>
      <c r="H7" s="158"/>
      <c r="I7" s="158"/>
      <c r="J7" s="158"/>
      <c r="K7" s="158"/>
      <c r="L7" s="158"/>
      <c r="M7" s="158"/>
      <c r="N7" s="158"/>
      <c r="O7" s="158"/>
      <c r="P7" s="15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5" t="s">
        <v>26</v>
      </c>
      <c r="C9" s="166"/>
      <c r="D9" s="162" t="s">
        <v>136</v>
      </c>
      <c r="E9" s="163"/>
      <c r="F9" s="163"/>
      <c r="G9" s="163"/>
      <c r="H9" s="163"/>
      <c r="I9" s="163"/>
      <c r="J9" s="163"/>
      <c r="K9" s="163"/>
      <c r="L9" s="163"/>
      <c r="M9" s="163"/>
      <c r="N9" s="163"/>
      <c r="O9" s="163"/>
      <c r="P9" s="164"/>
      <c r="AE9" s="1"/>
    </row>
    <row r="10" spans="2:31" customFormat="1" ht="7.5" customHeight="1" x14ac:dyDescent="0.2"/>
    <row r="11" spans="2:31" ht="39.75" customHeight="1" x14ac:dyDescent="0.2">
      <c r="B11" s="165" t="s">
        <v>27</v>
      </c>
      <c r="C11" s="166"/>
      <c r="D11" s="147" t="s">
        <v>166</v>
      </c>
      <c r="E11" s="147"/>
      <c r="F11" s="147"/>
      <c r="G11" s="147"/>
      <c r="H11" s="147"/>
      <c r="I11" s="147"/>
      <c r="J11" s="147"/>
      <c r="K11" s="147"/>
      <c r="L11" s="147"/>
      <c r="M11" s="147"/>
      <c r="N11" s="147"/>
      <c r="O11" s="147"/>
      <c r="P11" s="14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8" t="s">
        <v>107</v>
      </c>
      <c r="C13" s="148"/>
      <c r="D13" s="51" t="s">
        <v>1</v>
      </c>
      <c r="E13" s="147" t="s">
        <v>198</v>
      </c>
      <c r="F13" s="147"/>
      <c r="G13" s="147"/>
      <c r="H13" s="147"/>
      <c r="I13" s="147"/>
      <c r="J13" s="147"/>
      <c r="K13" s="147"/>
      <c r="L13" s="147"/>
      <c r="M13" s="147"/>
      <c r="N13" s="147"/>
      <c r="O13" s="147"/>
      <c r="P13" s="147"/>
      <c r="AE13" s="1"/>
    </row>
    <row r="14" spans="2:31" s="54" customFormat="1" ht="21" customHeight="1" x14ac:dyDescent="0.2">
      <c r="B14" s="149"/>
      <c r="C14" s="149"/>
      <c r="D14" s="52" t="s">
        <v>110</v>
      </c>
      <c r="E14" s="147"/>
      <c r="F14" s="147"/>
      <c r="G14" s="147"/>
      <c r="H14" s="147"/>
      <c r="I14" s="147"/>
      <c r="J14" s="147"/>
      <c r="K14" s="147"/>
      <c r="L14" s="147"/>
      <c r="M14" s="147"/>
      <c r="N14" s="147"/>
      <c r="O14" s="147"/>
      <c r="P14" s="147"/>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sheetData>
  <mergeCells count="24">
    <mergeCell ref="B5:C5"/>
    <mergeCell ref="D5:J5"/>
    <mergeCell ref="K5:L5"/>
    <mergeCell ref="D11:P11"/>
    <mergeCell ref="D9:P9"/>
    <mergeCell ref="B7:C7"/>
    <mergeCell ref="B11:C11"/>
    <mergeCell ref="B9:C9"/>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5" zoomScaleNormal="100" workbookViewId="0">
      <selection activeCell="I14" sqref="I1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6"/>
      <c r="C2" s="137"/>
      <c r="D2" s="167" t="s">
        <v>125</v>
      </c>
      <c r="E2" s="168"/>
      <c r="F2" s="168"/>
      <c r="G2" s="168"/>
      <c r="H2" s="169"/>
      <c r="I2" s="68" t="str">
        <f>Proyecto!K2</f>
        <v>Codigo: GC-F-015</v>
      </c>
      <c r="J2" s="25"/>
      <c r="K2" s="25"/>
      <c r="L2" s="25"/>
      <c r="M2" s="67"/>
      <c r="N2" s="67"/>
      <c r="T2" s="16"/>
    </row>
    <row r="3" spans="2:24" s="21" customFormat="1" ht="23.25" customHeight="1" thickBot="1" x14ac:dyDescent="0.25">
      <c r="B3" s="132"/>
      <c r="C3" s="133"/>
      <c r="D3" s="167" t="s">
        <v>127</v>
      </c>
      <c r="E3" s="168"/>
      <c r="F3" s="168"/>
      <c r="G3" s="168"/>
      <c r="H3" s="169"/>
      <c r="I3" s="69" t="str">
        <f>Proyecto!K3</f>
        <v>Fecha: 17 de septiembre de 2014</v>
      </c>
      <c r="J3" s="25"/>
      <c r="K3" s="25"/>
      <c r="L3" s="25"/>
      <c r="M3" s="67"/>
      <c r="N3" s="67"/>
      <c r="T3" s="16"/>
    </row>
    <row r="4" spans="2:24" s="21" customFormat="1" ht="24" customHeight="1" thickBot="1" x14ac:dyDescent="0.25">
      <c r="B4" s="132"/>
      <c r="C4" s="133"/>
      <c r="D4" s="167" t="s">
        <v>128</v>
      </c>
      <c r="E4" s="168"/>
      <c r="F4" s="168"/>
      <c r="G4" s="168"/>
      <c r="H4" s="169"/>
      <c r="I4" s="69" t="str">
        <f>Proyecto!K4</f>
        <v>Version 001</v>
      </c>
      <c r="J4" s="25"/>
      <c r="K4" s="25"/>
      <c r="L4" s="25"/>
      <c r="M4" s="67"/>
      <c r="N4" s="67"/>
      <c r="T4" s="16"/>
    </row>
    <row r="5" spans="2:24" s="21" customFormat="1" ht="22.5" customHeight="1" thickBot="1" x14ac:dyDescent="0.25">
      <c r="B5" s="134"/>
      <c r="C5" s="135"/>
      <c r="D5" s="170" t="s">
        <v>130</v>
      </c>
      <c r="E5" s="171"/>
      <c r="F5" s="171"/>
      <c r="G5" s="171"/>
      <c r="H5" s="172"/>
      <c r="I5" s="70" t="s">
        <v>131</v>
      </c>
      <c r="J5" s="25"/>
      <c r="K5" s="25"/>
      <c r="L5" s="25"/>
      <c r="M5" s="67"/>
      <c r="N5" s="67"/>
      <c r="T5" s="16"/>
    </row>
    <row r="6" spans="2:24" ht="5.25" customHeight="1" x14ac:dyDescent="0.2">
      <c r="B6" s="20"/>
      <c r="C6" s="20"/>
      <c r="D6" s="20"/>
      <c r="E6" s="20"/>
      <c r="F6" s="20"/>
      <c r="G6" s="50"/>
      <c r="H6" s="20"/>
      <c r="I6" s="20"/>
    </row>
    <row r="7" spans="2:24" ht="29.25" customHeight="1" x14ac:dyDescent="0.2">
      <c r="B7" s="122" t="s">
        <v>0</v>
      </c>
      <c r="C7" s="122"/>
      <c r="D7" s="158" t="str">
        <f>Proyecto!$E$7</f>
        <v xml:space="preserve">Automatizar proceso de apoyo administrativo de los procesos jurisdiccionales fase I
</v>
      </c>
      <c r="E7" s="158"/>
      <c r="F7" s="158"/>
      <c r="G7" s="158"/>
      <c r="H7" s="158"/>
      <c r="I7" s="158"/>
      <c r="X7" s="1"/>
    </row>
    <row r="8" spans="2:24" s="21" customFormat="1" ht="10.5" customHeight="1" x14ac:dyDescent="0.2">
      <c r="B8" s="10"/>
      <c r="C8" s="10"/>
      <c r="D8" s="6"/>
      <c r="E8" s="6"/>
      <c r="F8" s="6"/>
      <c r="G8" s="6"/>
      <c r="H8" s="6"/>
      <c r="I8" s="6"/>
      <c r="N8" s="25"/>
    </row>
    <row r="9" spans="2:24" ht="18.75" customHeight="1" x14ac:dyDescent="0.2">
      <c r="B9" s="175" t="s">
        <v>113</v>
      </c>
      <c r="C9" s="175"/>
      <c r="D9" s="175"/>
      <c r="E9" s="175"/>
      <c r="F9" s="175"/>
      <c r="G9" s="175"/>
      <c r="H9" s="175"/>
      <c r="I9" s="175"/>
      <c r="X9" s="1"/>
    </row>
    <row r="10" spans="2:24" ht="28.5" customHeight="1" x14ac:dyDescent="0.2">
      <c r="B10" s="173" t="s">
        <v>28</v>
      </c>
      <c r="C10" s="173"/>
      <c r="D10" s="174" t="s">
        <v>170</v>
      </c>
      <c r="E10" s="174"/>
      <c r="F10" s="174"/>
      <c r="G10" s="174"/>
      <c r="H10" s="174"/>
      <c r="I10" s="174"/>
      <c r="X10" s="1"/>
    </row>
    <row r="11" spans="2:24" ht="22.5" customHeight="1" x14ac:dyDescent="0.2">
      <c r="B11" s="173" t="s">
        <v>1</v>
      </c>
      <c r="C11" s="173"/>
      <c r="D11" s="173" t="s">
        <v>2</v>
      </c>
      <c r="E11" s="173"/>
      <c r="F11" s="35" t="s">
        <v>3</v>
      </c>
      <c r="G11" s="51" t="s">
        <v>111</v>
      </c>
      <c r="H11" s="51" t="s">
        <v>4</v>
      </c>
      <c r="I11" s="51" t="s">
        <v>112</v>
      </c>
      <c r="X11" s="1"/>
    </row>
    <row r="12" spans="2:24" ht="113.25" customHeight="1" x14ac:dyDescent="0.2">
      <c r="B12" s="174" t="s">
        <v>56</v>
      </c>
      <c r="C12" s="174"/>
      <c r="D12" s="174" t="s">
        <v>206</v>
      </c>
      <c r="E12" s="174"/>
      <c r="F12" s="112">
        <v>1</v>
      </c>
      <c r="G12" s="52" t="s">
        <v>121</v>
      </c>
      <c r="H12" s="52" t="s">
        <v>54</v>
      </c>
      <c r="I12" s="52" t="s">
        <v>207</v>
      </c>
      <c r="X12" s="1"/>
    </row>
    <row r="13" spans="2:24" ht="24.75" customHeight="1" x14ac:dyDescent="0.2">
      <c r="B13" s="173" t="s">
        <v>5</v>
      </c>
      <c r="C13" s="173"/>
      <c r="D13" s="174" t="s">
        <v>171</v>
      </c>
      <c r="E13" s="174"/>
      <c r="F13" s="174"/>
      <c r="G13" s="174"/>
      <c r="H13" s="174"/>
      <c r="I13" s="174"/>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2" zoomScale="90" zoomScaleNormal="90" workbookViewId="0">
      <selection activeCell="C15" sqref="C15"/>
    </sheetView>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1"/>
      <c r="C2" s="170" t="s">
        <v>125</v>
      </c>
      <c r="D2" s="171"/>
      <c r="E2" s="171"/>
      <c r="F2" s="172"/>
      <c r="G2" s="68" t="str">
        <f>Proyecto!K2</f>
        <v>Codigo: GC-F-015</v>
      </c>
      <c r="H2" s="11"/>
      <c r="I2" s="11"/>
      <c r="J2" s="15"/>
      <c r="T2" s="16"/>
    </row>
    <row r="3" spans="2:22" s="12" customFormat="1" ht="23.25" customHeight="1" thickBot="1" x14ac:dyDescent="0.25">
      <c r="B3" s="72"/>
      <c r="C3" s="170" t="s">
        <v>127</v>
      </c>
      <c r="D3" s="171"/>
      <c r="E3" s="171"/>
      <c r="F3" s="172"/>
      <c r="G3" s="69" t="str">
        <f>Proyecto!K3</f>
        <v>Fecha: 17 de septiembre de 2014</v>
      </c>
      <c r="H3" s="11"/>
      <c r="I3" s="11"/>
      <c r="J3" s="15"/>
      <c r="T3" s="16"/>
    </row>
    <row r="4" spans="2:22" s="12" customFormat="1" ht="24" customHeight="1" thickBot="1" x14ac:dyDescent="0.25">
      <c r="B4" s="72"/>
      <c r="C4" s="170" t="s">
        <v>128</v>
      </c>
      <c r="D4" s="171"/>
      <c r="E4" s="171"/>
      <c r="F4" s="172"/>
      <c r="G4" s="69" t="str">
        <f>Proyecto!K4</f>
        <v>Version 001</v>
      </c>
      <c r="J4" s="15"/>
      <c r="T4" s="16"/>
    </row>
    <row r="5" spans="2:22" s="12" customFormat="1" ht="22.5" customHeight="1" thickBot="1" x14ac:dyDescent="0.25">
      <c r="B5" s="73"/>
      <c r="C5" s="170" t="s">
        <v>130</v>
      </c>
      <c r="D5" s="171"/>
      <c r="E5" s="171"/>
      <c r="F5" s="172"/>
      <c r="G5" s="70" t="s">
        <v>131</v>
      </c>
      <c r="J5" s="11"/>
      <c r="T5" s="16"/>
    </row>
    <row r="6" spans="2:22" ht="5.25" customHeight="1" x14ac:dyDescent="0.2">
      <c r="B6" s="5"/>
      <c r="C6" s="20"/>
      <c r="D6" s="5"/>
      <c r="E6" s="5"/>
      <c r="F6" s="5"/>
      <c r="G6" s="5"/>
    </row>
    <row r="7" spans="2:22" ht="29.25" customHeight="1" x14ac:dyDescent="0.2">
      <c r="B7" s="41" t="s">
        <v>0</v>
      </c>
      <c r="C7" s="158" t="str">
        <f>Proyecto!$E$7</f>
        <v xml:space="preserve">Automatizar proceso de apoyo administrativo de los procesos jurisdiccionales fase I
</v>
      </c>
      <c r="D7" s="158"/>
      <c r="E7" s="158"/>
      <c r="F7" s="158"/>
      <c r="G7" s="158"/>
      <c r="V7" s="1"/>
    </row>
    <row r="9" spans="2:22" ht="18" customHeight="1" x14ac:dyDescent="0.2">
      <c r="B9" s="175" t="s">
        <v>44</v>
      </c>
      <c r="C9" s="175"/>
      <c r="D9" s="175"/>
      <c r="E9" s="175"/>
      <c r="F9" s="175"/>
      <c r="G9" s="175"/>
    </row>
    <row r="10" spans="2:22" customFormat="1" ht="15" customHeight="1" x14ac:dyDescent="0.2"/>
    <row r="11" spans="2:22" ht="20.25" customHeight="1" x14ac:dyDescent="0.2">
      <c r="B11" s="35" t="s">
        <v>76</v>
      </c>
      <c r="C11" s="35" t="s">
        <v>6</v>
      </c>
      <c r="D11" s="35" t="s">
        <v>14</v>
      </c>
      <c r="E11" s="35" t="s">
        <v>43</v>
      </c>
      <c r="F11" s="175" t="s">
        <v>15</v>
      </c>
      <c r="G11" s="175"/>
    </row>
    <row r="12" spans="2:22" ht="102" customHeight="1" x14ac:dyDescent="0.2">
      <c r="B12" s="34" t="s">
        <v>61</v>
      </c>
      <c r="C12" s="34" t="s">
        <v>172</v>
      </c>
      <c r="D12" s="33" t="s">
        <v>64</v>
      </c>
      <c r="E12" s="22" t="s">
        <v>97</v>
      </c>
      <c r="F12" s="176" t="s">
        <v>133</v>
      </c>
      <c r="G12" s="176"/>
    </row>
    <row r="13" spans="2:22" ht="144" x14ac:dyDescent="0.2">
      <c r="B13" s="97" t="s">
        <v>62</v>
      </c>
      <c r="C13" s="34" t="s">
        <v>167</v>
      </c>
      <c r="D13" s="33" t="s">
        <v>65</v>
      </c>
      <c r="E13" s="22" t="s">
        <v>97</v>
      </c>
      <c r="F13" s="176" t="s">
        <v>133</v>
      </c>
      <c r="G13" s="176"/>
    </row>
    <row r="14" spans="2:22" ht="84" x14ac:dyDescent="0.2">
      <c r="B14" s="97" t="s">
        <v>63</v>
      </c>
      <c r="C14" s="105" t="s">
        <v>199</v>
      </c>
      <c r="D14" s="33" t="s">
        <v>66</v>
      </c>
      <c r="E14" s="22" t="s">
        <v>97</v>
      </c>
      <c r="F14" s="176" t="s">
        <v>133</v>
      </c>
      <c r="G14" s="176"/>
    </row>
    <row r="15" spans="2:22" ht="108" x14ac:dyDescent="0.2">
      <c r="B15" s="97" t="s">
        <v>153</v>
      </c>
      <c r="C15" s="34" t="s">
        <v>168</v>
      </c>
      <c r="D15" s="100" t="s">
        <v>154</v>
      </c>
      <c r="E15" s="22" t="s">
        <v>97</v>
      </c>
      <c r="F15" s="176" t="s">
        <v>159</v>
      </c>
      <c r="G15" s="176"/>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9" zoomScale="90" zoomScaleNormal="90" workbookViewId="0">
      <selection activeCell="E23" sqref="E23"/>
    </sheetView>
  </sheetViews>
  <sheetFormatPr baseColWidth="10" defaultColWidth="11.42578125" defaultRowHeight="12.75" x14ac:dyDescent="0.2"/>
  <cols>
    <col min="1" max="1" width="5" style="74" customWidth="1"/>
    <col min="2" max="2" width="30.28515625" style="74" customWidth="1"/>
    <col min="3" max="3" width="25" style="74" customWidth="1"/>
    <col min="4" max="4" width="11.42578125" style="74"/>
    <col min="5" max="5" width="33" style="74" customWidth="1"/>
    <col min="6" max="6" width="48.140625" style="74" customWidth="1"/>
    <col min="7" max="7" width="30.140625" style="74" customWidth="1"/>
    <col min="8" max="8" width="15" style="74" customWidth="1"/>
    <col min="9" max="16384" width="11.42578125" style="74"/>
  </cols>
  <sheetData>
    <row r="1" spans="2:8" ht="13.5" thickBot="1" x14ac:dyDescent="0.25"/>
    <row r="2" spans="2:8" ht="18" customHeight="1" thickBot="1" x14ac:dyDescent="0.25">
      <c r="B2" s="78"/>
      <c r="C2" s="190" t="s">
        <v>125</v>
      </c>
      <c r="D2" s="191"/>
      <c r="E2" s="191"/>
      <c r="F2" s="191"/>
      <c r="G2" s="184" t="str">
        <f>Proyecto!K2</f>
        <v>Codigo: GC-F-015</v>
      </c>
      <c r="H2" s="185"/>
    </row>
    <row r="3" spans="2:8" ht="19.5" customHeight="1" thickBot="1" x14ac:dyDescent="0.25">
      <c r="B3" s="80"/>
      <c r="C3" s="190" t="s">
        <v>127</v>
      </c>
      <c r="D3" s="191"/>
      <c r="E3" s="191"/>
      <c r="F3" s="191"/>
      <c r="G3" s="186" t="str">
        <f>Proyecto!K3</f>
        <v>Fecha: 17 de septiembre de 2014</v>
      </c>
      <c r="H3" s="187"/>
    </row>
    <row r="4" spans="2:8" ht="19.5" customHeight="1" thickBot="1" x14ac:dyDescent="0.25">
      <c r="B4" s="80"/>
      <c r="C4" s="190" t="s">
        <v>128</v>
      </c>
      <c r="D4" s="191"/>
      <c r="E4" s="191"/>
      <c r="F4" s="191"/>
      <c r="G4" s="188" t="str">
        <f>Proyecto!K4</f>
        <v>Version 001</v>
      </c>
      <c r="H4" s="189"/>
    </row>
    <row r="5" spans="2:8" ht="21.75" customHeight="1" thickBot="1" x14ac:dyDescent="0.25">
      <c r="B5" s="82"/>
      <c r="C5" s="190" t="s">
        <v>130</v>
      </c>
      <c r="D5" s="191"/>
      <c r="E5" s="191"/>
      <c r="F5" s="191"/>
      <c r="G5" s="186" t="s">
        <v>131</v>
      </c>
      <c r="H5" s="187"/>
    </row>
    <row r="6" spans="2:8" ht="21" customHeight="1" x14ac:dyDescent="0.2"/>
    <row r="7" spans="2:8" ht="22.5" customHeight="1" x14ac:dyDescent="0.2">
      <c r="B7" s="177" t="s">
        <v>78</v>
      </c>
      <c r="C7" s="178"/>
      <c r="D7" s="178"/>
      <c r="E7" s="178"/>
      <c r="F7" s="178"/>
      <c r="G7" s="178"/>
      <c r="H7" s="178"/>
    </row>
    <row r="8" spans="2:8" ht="45" customHeight="1" x14ac:dyDescent="0.2">
      <c r="B8" s="179" t="s">
        <v>152</v>
      </c>
      <c r="C8" s="180"/>
      <c r="D8" s="180"/>
      <c r="E8" s="180"/>
      <c r="F8" s="180"/>
      <c r="G8" s="180"/>
      <c r="H8" s="181"/>
    </row>
    <row r="9" spans="2:8" x14ac:dyDescent="0.2">
      <c r="B9" s="75"/>
    </row>
    <row r="11" spans="2:8" ht="22.5" customHeight="1" x14ac:dyDescent="0.2">
      <c r="B11" s="182" t="s">
        <v>75</v>
      </c>
      <c r="C11" s="183"/>
      <c r="E11" s="177" t="s">
        <v>77</v>
      </c>
      <c r="F11" s="178"/>
      <c r="G11" s="178"/>
      <c r="H11" s="178"/>
    </row>
    <row r="13" spans="2:8" ht="20.25" customHeight="1" x14ac:dyDescent="0.2">
      <c r="B13" s="42" t="s">
        <v>6</v>
      </c>
      <c r="C13" s="42" t="s">
        <v>76</v>
      </c>
      <c r="D13" s="76"/>
      <c r="E13" s="42" t="s">
        <v>6</v>
      </c>
      <c r="F13" s="42" t="s">
        <v>76</v>
      </c>
      <c r="G13" s="42" t="s">
        <v>74</v>
      </c>
      <c r="H13" s="42" t="s">
        <v>92</v>
      </c>
    </row>
    <row r="14" spans="2:8" ht="21.95" customHeight="1" x14ac:dyDescent="0.2">
      <c r="B14" s="77" t="s">
        <v>176</v>
      </c>
      <c r="C14" s="107" t="s">
        <v>61</v>
      </c>
      <c r="E14" s="102" t="s">
        <v>179</v>
      </c>
      <c r="F14" s="102" t="s">
        <v>148</v>
      </c>
      <c r="G14" s="108" t="s">
        <v>180</v>
      </c>
      <c r="H14" s="102" t="s">
        <v>178</v>
      </c>
    </row>
    <row r="15" spans="2:8" ht="29.25" customHeight="1" x14ac:dyDescent="0.2">
      <c r="B15" s="98" t="s">
        <v>143</v>
      </c>
      <c r="C15" s="106" t="s">
        <v>61</v>
      </c>
      <c r="E15" s="102" t="s">
        <v>173</v>
      </c>
      <c r="F15" s="102" t="s">
        <v>149</v>
      </c>
      <c r="G15" s="108" t="s">
        <v>177</v>
      </c>
      <c r="H15" s="102" t="s">
        <v>178</v>
      </c>
    </row>
    <row r="16" spans="2:8" ht="21.95" customHeight="1" x14ac:dyDescent="0.2">
      <c r="B16" s="98" t="s">
        <v>175</v>
      </c>
      <c r="C16" s="95" t="s">
        <v>61</v>
      </c>
      <c r="E16" s="102" t="s">
        <v>174</v>
      </c>
      <c r="F16" s="102" t="s">
        <v>150</v>
      </c>
      <c r="G16" s="108" t="s">
        <v>181</v>
      </c>
      <c r="H16" s="102" t="s">
        <v>178</v>
      </c>
    </row>
    <row r="17" spans="2:8" ht="21.95" customHeight="1" x14ac:dyDescent="0.2">
      <c r="B17" s="98" t="s">
        <v>155</v>
      </c>
      <c r="C17" s="95" t="s">
        <v>138</v>
      </c>
      <c r="E17" s="77"/>
      <c r="F17" s="77"/>
      <c r="G17" s="77"/>
      <c r="H17" s="77"/>
    </row>
    <row r="18" spans="2:8" ht="21.95" customHeight="1" x14ac:dyDescent="0.2">
      <c r="B18" s="98" t="s">
        <v>155</v>
      </c>
      <c r="C18" s="99" t="s">
        <v>139</v>
      </c>
      <c r="E18" s="77"/>
      <c r="F18" s="77"/>
      <c r="G18" s="77"/>
      <c r="H18" s="77"/>
    </row>
    <row r="19" spans="2:8" ht="21.95" customHeight="1" x14ac:dyDescent="0.2">
      <c r="B19" s="98" t="s">
        <v>169</v>
      </c>
      <c r="C19" s="104" t="s">
        <v>165</v>
      </c>
      <c r="E19" s="77"/>
      <c r="F19" s="77"/>
      <c r="G19" s="77"/>
      <c r="H19" s="77"/>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5" r:id="rId1"/>
    <hyperlink ref="G14" r:id="rId2"/>
    <hyperlink ref="G16"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F22" sqref="F22"/>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8"/>
      <c r="C2" s="190" t="s">
        <v>125</v>
      </c>
      <c r="D2" s="191"/>
      <c r="E2" s="191"/>
      <c r="F2" s="191"/>
      <c r="G2" s="184" t="str">
        <f>Proyecto!K2</f>
        <v>Codigo: GC-F-015</v>
      </c>
      <c r="H2" s="192"/>
      <c r="I2" s="192"/>
      <c r="J2" s="192"/>
      <c r="K2" s="192"/>
      <c r="L2" s="185"/>
      <c r="U2" s="16"/>
    </row>
    <row r="3" spans="1:21" s="18" customFormat="1" ht="23.25" customHeight="1" thickBot="1" x14ac:dyDescent="0.25">
      <c r="B3" s="80"/>
      <c r="C3" s="190" t="s">
        <v>127</v>
      </c>
      <c r="D3" s="191"/>
      <c r="E3" s="191"/>
      <c r="F3" s="191"/>
      <c r="G3" s="186" t="str">
        <f>Proyecto!K3</f>
        <v>Fecha: 17 de septiembre de 2014</v>
      </c>
      <c r="H3" s="193"/>
      <c r="I3" s="193"/>
      <c r="J3" s="193"/>
      <c r="K3" s="193"/>
      <c r="L3" s="187"/>
      <c r="U3" s="16"/>
    </row>
    <row r="4" spans="1:21" s="18" customFormat="1" ht="24" customHeight="1" thickBot="1" x14ac:dyDescent="0.25">
      <c r="B4" s="80"/>
      <c r="C4" s="190" t="s">
        <v>128</v>
      </c>
      <c r="D4" s="191"/>
      <c r="E4" s="191"/>
      <c r="F4" s="191"/>
      <c r="G4" s="188" t="str">
        <f>Proyecto!K4</f>
        <v>Version 001</v>
      </c>
      <c r="H4" s="194"/>
      <c r="I4" s="194"/>
      <c r="J4" s="194"/>
      <c r="K4" s="194"/>
      <c r="L4" s="189"/>
      <c r="U4" s="16"/>
    </row>
    <row r="5" spans="1:21" s="18" customFormat="1" ht="22.5" customHeight="1" thickBot="1" x14ac:dyDescent="0.25">
      <c r="B5" s="82"/>
      <c r="C5" s="190" t="s">
        <v>130</v>
      </c>
      <c r="D5" s="191"/>
      <c r="E5" s="191"/>
      <c r="F5" s="191"/>
      <c r="G5" s="186" t="s">
        <v>131</v>
      </c>
      <c r="H5" s="193"/>
      <c r="I5" s="193"/>
      <c r="J5" s="193"/>
      <c r="K5" s="193"/>
      <c r="L5" s="187"/>
      <c r="U5" s="16"/>
    </row>
    <row r="6" spans="1:21" ht="5.25" customHeight="1" x14ac:dyDescent="0.2">
      <c r="A6" s="7" t="str">
        <f>Proyecto!$E$7</f>
        <v xml:space="preserve">Automatizar proceso de apoyo administrativo de los procesos jurisdiccionales fase I
</v>
      </c>
      <c r="B6" s="17"/>
      <c r="C6" s="17"/>
      <c r="D6" s="17"/>
      <c r="E6" s="17"/>
      <c r="F6" s="17"/>
    </row>
    <row r="7" spans="1:21" ht="29.25" customHeight="1" x14ac:dyDescent="0.2">
      <c r="B7" s="41" t="s">
        <v>0</v>
      </c>
      <c r="C7" s="158" t="str">
        <f>Proyecto!$E$7</f>
        <v xml:space="preserve">Automatizar proceso de apoyo administrativo de los procesos jurisdiccionales fase I
</v>
      </c>
      <c r="D7" s="158"/>
      <c r="E7" s="158"/>
      <c r="F7" s="158"/>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t="s">
        <v>208</v>
      </c>
    </row>
    <row r="13" spans="1:21" ht="6" customHeight="1" x14ac:dyDescent="0.2"/>
    <row r="14" spans="1:21" ht="18" customHeight="1" x14ac:dyDescent="0.2">
      <c r="B14" s="41" t="s">
        <v>49</v>
      </c>
      <c r="C14" s="24" t="s">
        <v>208</v>
      </c>
    </row>
    <row r="15" spans="1:21" ht="6" customHeight="1" x14ac:dyDescent="0.2"/>
    <row r="16" spans="1:21" ht="18" customHeight="1" x14ac:dyDescent="0.2">
      <c r="B16" s="41" t="s">
        <v>45</v>
      </c>
      <c r="C16" s="23">
        <v>233137463</v>
      </c>
    </row>
    <row r="17" spans="2:3" ht="6" customHeight="1" x14ac:dyDescent="0.2"/>
    <row r="18" spans="2:3" ht="18" customHeight="1" x14ac:dyDescent="0.2">
      <c r="B18" s="41" t="s">
        <v>46</v>
      </c>
      <c r="C18" s="23">
        <v>233137463</v>
      </c>
    </row>
    <row r="19" spans="2:3" ht="6" customHeight="1" x14ac:dyDescent="0.2"/>
    <row r="20" spans="2:3" ht="18" customHeight="1" x14ac:dyDescent="0.2">
      <c r="B20" s="41" t="s">
        <v>47</v>
      </c>
      <c r="C20" s="23">
        <v>233137463</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4" zoomScale="90" zoomScaleNormal="90" workbookViewId="0">
      <selection activeCell="C26" sqref="C26"/>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7"/>
      <c r="C2" s="208"/>
      <c r="D2" s="198" t="s">
        <v>125</v>
      </c>
      <c r="E2" s="199"/>
      <c r="F2" s="199"/>
      <c r="G2" s="200"/>
      <c r="H2" s="79" t="str">
        <f>Proyecto!K2</f>
        <v>Codigo: GC-F-015</v>
      </c>
      <c r="P2" s="16"/>
    </row>
    <row r="3" spans="2:16" s="12" customFormat="1" ht="23.25" customHeight="1" thickBot="1" x14ac:dyDescent="0.25">
      <c r="B3" s="209"/>
      <c r="C3" s="197"/>
      <c r="D3" s="201" t="s">
        <v>127</v>
      </c>
      <c r="E3" s="202"/>
      <c r="F3" s="202"/>
      <c r="G3" s="203"/>
      <c r="H3" s="83" t="str">
        <f>Proyecto!K3</f>
        <v>Fecha: 17 de septiembre de 2014</v>
      </c>
      <c r="P3" s="16"/>
    </row>
    <row r="4" spans="2:16" s="12" customFormat="1" ht="24" customHeight="1" thickBot="1" x14ac:dyDescent="0.25">
      <c r="B4" s="209"/>
      <c r="C4" s="197"/>
      <c r="D4" s="204" t="s">
        <v>128</v>
      </c>
      <c r="E4" s="205"/>
      <c r="F4" s="205"/>
      <c r="G4" s="206"/>
      <c r="H4" s="81" t="str">
        <f>Proyecto!K4</f>
        <v>Version 001</v>
      </c>
      <c r="P4" s="16"/>
    </row>
    <row r="5" spans="2:16" s="12" customFormat="1" ht="22.5" customHeight="1" thickBot="1" x14ac:dyDescent="0.25">
      <c r="B5" s="210"/>
      <c r="C5" s="211"/>
      <c r="D5" s="201" t="s">
        <v>130</v>
      </c>
      <c r="E5" s="202"/>
      <c r="F5" s="202"/>
      <c r="G5" s="203"/>
      <c r="H5" s="83" t="s">
        <v>131</v>
      </c>
      <c r="P5" s="16"/>
    </row>
    <row r="6" spans="2:16" ht="5.25" customHeight="1" x14ac:dyDescent="0.2">
      <c r="B6" s="5"/>
      <c r="C6" s="5"/>
      <c r="D6" s="5"/>
      <c r="E6" s="5"/>
      <c r="F6" s="20"/>
      <c r="G6" s="5"/>
      <c r="H6" s="5"/>
    </row>
    <row r="7" spans="2:16" ht="29.25" customHeight="1" x14ac:dyDescent="0.2">
      <c r="B7" s="122" t="s">
        <v>0</v>
      </c>
      <c r="C7" s="122"/>
      <c r="D7" s="158" t="str">
        <f>Proyecto!$E$7</f>
        <v xml:space="preserve">Automatizar proceso de apoyo administrativo de los procesos jurisdiccionales fase I
</v>
      </c>
      <c r="E7" s="158"/>
      <c r="F7" s="158"/>
      <c r="G7" s="158"/>
      <c r="H7" s="158"/>
      <c r="P7" s="1"/>
    </row>
    <row r="8" spans="2:16" customFormat="1" ht="19.5" customHeight="1" x14ac:dyDescent="0.2"/>
    <row r="9" spans="2:16" ht="30" customHeight="1" x14ac:dyDescent="0.2">
      <c r="B9" s="195" t="s">
        <v>38</v>
      </c>
      <c r="C9" s="196"/>
      <c r="D9" s="196"/>
      <c r="E9" s="196"/>
      <c r="F9" s="196"/>
      <c r="G9" s="196"/>
      <c r="H9" s="196"/>
    </row>
    <row r="10" spans="2:16" ht="9.75" customHeight="1" x14ac:dyDescent="0.2">
      <c r="B10" s="197"/>
      <c r="C10" s="197"/>
      <c r="D10" s="197"/>
      <c r="E10" s="197"/>
      <c r="F10" s="197"/>
      <c r="G10" s="197"/>
      <c r="H10" s="197"/>
      <c r="P10" s="1"/>
    </row>
    <row r="11" spans="2:16" ht="25.5" customHeight="1" x14ac:dyDescent="0.2">
      <c r="B11" s="173" t="s">
        <v>6</v>
      </c>
      <c r="C11" s="173"/>
      <c r="D11" s="35" t="s">
        <v>7</v>
      </c>
      <c r="E11" s="37" t="s">
        <v>72</v>
      </c>
      <c r="F11" s="35" t="s">
        <v>11</v>
      </c>
      <c r="G11" s="35" t="s">
        <v>99</v>
      </c>
      <c r="H11" s="35" t="s">
        <v>8</v>
      </c>
      <c r="P11" s="1"/>
    </row>
    <row r="12" spans="2:16" ht="21.95" customHeight="1" x14ac:dyDescent="0.2">
      <c r="B12" s="147" t="s">
        <v>140</v>
      </c>
      <c r="C12" s="147"/>
      <c r="D12" s="38" t="s">
        <v>134</v>
      </c>
      <c r="E12" s="39">
        <v>2201000</v>
      </c>
      <c r="F12" s="39" t="s">
        <v>133</v>
      </c>
      <c r="G12" s="55" t="s">
        <v>97</v>
      </c>
      <c r="H12" s="32" t="s">
        <v>69</v>
      </c>
      <c r="P12" s="1"/>
    </row>
    <row r="13" spans="2:16" ht="21.95" customHeight="1" x14ac:dyDescent="0.2">
      <c r="B13" s="147" t="s">
        <v>141</v>
      </c>
      <c r="C13" s="147"/>
      <c r="D13" s="32" t="s">
        <v>142</v>
      </c>
      <c r="E13" s="32">
        <v>2201000</v>
      </c>
      <c r="F13" s="32" t="s">
        <v>133</v>
      </c>
      <c r="G13" s="32" t="s">
        <v>97</v>
      </c>
      <c r="H13" s="32" t="s">
        <v>69</v>
      </c>
      <c r="P13" s="1"/>
    </row>
    <row r="14" spans="2:16" ht="21.95" customHeight="1" x14ac:dyDescent="0.2">
      <c r="B14" s="147" t="s">
        <v>143</v>
      </c>
      <c r="C14" s="147"/>
      <c r="D14" s="32" t="s">
        <v>144</v>
      </c>
      <c r="E14" s="32">
        <v>220100</v>
      </c>
      <c r="F14" s="32" t="s">
        <v>133</v>
      </c>
      <c r="G14" s="32" t="s">
        <v>97</v>
      </c>
      <c r="H14" s="32" t="s">
        <v>69</v>
      </c>
      <c r="P14" s="1"/>
    </row>
    <row r="15" spans="2:16" ht="21.95" customHeight="1" x14ac:dyDescent="0.2">
      <c r="B15" s="147" t="s">
        <v>200</v>
      </c>
      <c r="C15" s="147"/>
      <c r="D15" s="101" t="s">
        <v>145</v>
      </c>
      <c r="E15" s="101">
        <v>2201000</v>
      </c>
      <c r="F15" s="101" t="s">
        <v>133</v>
      </c>
      <c r="G15" s="101" t="s">
        <v>97</v>
      </c>
      <c r="H15" s="101" t="s">
        <v>69</v>
      </c>
      <c r="O15" s="2"/>
      <c r="P15" s="1"/>
    </row>
    <row r="16" spans="2:16" ht="21.95" customHeight="1" x14ac:dyDescent="0.2">
      <c r="B16" s="147" t="s">
        <v>197</v>
      </c>
      <c r="C16" s="147"/>
      <c r="D16" s="101" t="s">
        <v>151</v>
      </c>
      <c r="E16" s="101">
        <v>2201000</v>
      </c>
      <c r="F16" s="101" t="s">
        <v>133</v>
      </c>
      <c r="G16" s="101" t="s">
        <v>97</v>
      </c>
      <c r="H16" s="101" t="s">
        <v>69</v>
      </c>
      <c r="P16" s="1"/>
    </row>
    <row r="17" spans="2:16" ht="21.95" customHeight="1" x14ac:dyDescent="0.2">
      <c r="B17" s="147" t="s">
        <v>156</v>
      </c>
      <c r="C17" s="147"/>
      <c r="D17" s="101" t="s">
        <v>156</v>
      </c>
      <c r="E17" s="101">
        <v>2201000</v>
      </c>
      <c r="F17" s="101" t="s">
        <v>133</v>
      </c>
      <c r="G17" s="101" t="s">
        <v>97</v>
      </c>
      <c r="H17" s="101" t="s">
        <v>70</v>
      </c>
      <c r="O17" s="2"/>
      <c r="P17" s="1"/>
    </row>
  </sheetData>
  <mergeCells count="16">
    <mergeCell ref="D2:G2"/>
    <mergeCell ref="D3:G3"/>
    <mergeCell ref="D4:G4"/>
    <mergeCell ref="D5:G5"/>
    <mergeCell ref="B2:C5"/>
    <mergeCell ref="B7:C7"/>
    <mergeCell ref="D7:H7"/>
    <mergeCell ref="B9:H9"/>
    <mergeCell ref="B14:C14"/>
    <mergeCell ref="B17:C17"/>
    <mergeCell ref="B11:C11"/>
    <mergeCell ref="B12:C12"/>
    <mergeCell ref="B10:H10"/>
    <mergeCell ref="B13:C13"/>
    <mergeCell ref="B16:C16"/>
    <mergeCell ref="B15:C15"/>
  </mergeCells>
  <conditionalFormatting sqref="D11:D12 D14">
    <cfRule type="cellIs" dxfId="17" priority="25" stopIfTrue="1" operator="equal">
      <formula>"Alto"</formula>
    </cfRule>
    <cfRule type="cellIs" dxfId="16" priority="26" stopIfTrue="1" operator="equal">
      <formula>"Medio"</formula>
    </cfRule>
    <cfRule type="cellIs" dxfId="15" priority="27" stopIfTrue="1" operator="equal">
      <formula>"Bajo"</formula>
    </cfRule>
  </conditionalFormatting>
  <conditionalFormatting sqref="D13">
    <cfRule type="cellIs" dxfId="14" priority="13" stopIfTrue="1" operator="equal">
      <formula>"Alto"</formula>
    </cfRule>
    <cfRule type="cellIs" dxfId="13" priority="14" stopIfTrue="1" operator="equal">
      <formula>"Medio"</formula>
    </cfRule>
    <cfRule type="cellIs" dxfId="12" priority="15" stopIfTrue="1" operator="equal">
      <formula>"Bajo"</formula>
    </cfRule>
  </conditionalFormatting>
  <conditionalFormatting sqref="D15">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conditionalFormatting sqref="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6">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8:N6549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7" zoomScale="90" zoomScaleNormal="90" workbookViewId="0">
      <selection activeCell="E21" sqref="E21"/>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8"/>
      <c r="C2" s="190" t="s">
        <v>125</v>
      </c>
      <c r="D2" s="191"/>
      <c r="E2" s="191"/>
      <c r="F2" s="191"/>
      <c r="G2" s="85" t="str">
        <f>Proyecto!K2</f>
        <v>Codigo: GC-F-015</v>
      </c>
      <c r="H2" s="84"/>
      <c r="P2" s="16"/>
    </row>
    <row r="3" spans="2:16" s="12" customFormat="1" ht="23.25" customHeight="1" thickBot="1" x14ac:dyDescent="0.25">
      <c r="B3" s="80"/>
      <c r="C3" s="190" t="s">
        <v>127</v>
      </c>
      <c r="D3" s="191"/>
      <c r="E3" s="191"/>
      <c r="F3" s="191"/>
      <c r="G3" s="83" t="str">
        <f>Proyecto!K3</f>
        <v>Fecha: 17 de septiembre de 2014</v>
      </c>
      <c r="H3" s="84"/>
      <c r="P3" s="16"/>
    </row>
    <row r="4" spans="2:16" s="12" customFormat="1" ht="24" customHeight="1" thickBot="1" x14ac:dyDescent="0.25">
      <c r="B4" s="80"/>
      <c r="C4" s="190" t="s">
        <v>128</v>
      </c>
      <c r="D4" s="191"/>
      <c r="E4" s="191"/>
      <c r="F4" s="191"/>
      <c r="G4" s="83" t="str">
        <f>Proyecto!K4</f>
        <v>Version 001</v>
      </c>
      <c r="H4" s="84"/>
      <c r="P4" s="16"/>
    </row>
    <row r="5" spans="2:16" s="12" customFormat="1" ht="22.5" customHeight="1" thickBot="1" x14ac:dyDescent="0.25">
      <c r="B5" s="82"/>
      <c r="C5" s="190" t="s">
        <v>130</v>
      </c>
      <c r="D5" s="191"/>
      <c r="E5" s="191"/>
      <c r="F5" s="191"/>
      <c r="G5" s="86" t="s">
        <v>131</v>
      </c>
      <c r="H5" s="84"/>
      <c r="P5" s="16"/>
    </row>
    <row r="6" spans="2:16" ht="5.25" customHeight="1" x14ac:dyDescent="0.2">
      <c r="B6" s="5"/>
      <c r="C6" s="5"/>
      <c r="D6" s="20"/>
      <c r="E6" s="5"/>
      <c r="F6" s="5"/>
    </row>
    <row r="7" spans="2:16" ht="29.25" customHeight="1" x14ac:dyDescent="0.2">
      <c r="B7" s="41" t="s">
        <v>0</v>
      </c>
      <c r="C7" s="215" t="str">
        <f>Proyecto!$E$7</f>
        <v xml:space="preserve">Automatizar proceso de apoyo administrativo de los procesos jurisdiccionales fase I
</v>
      </c>
      <c r="D7" s="215"/>
      <c r="E7" s="215"/>
      <c r="F7" s="215"/>
      <c r="G7" s="29"/>
      <c r="P7" s="1"/>
    </row>
    <row r="8" spans="2:16" ht="6.75" customHeight="1" x14ac:dyDescent="0.2">
      <c r="B8" s="8"/>
      <c r="C8" s="9"/>
      <c r="D8" s="9"/>
      <c r="E8" s="9"/>
      <c r="F8" s="9"/>
      <c r="P8" s="1"/>
    </row>
    <row r="9" spans="2:16" x14ac:dyDescent="0.2">
      <c r="B9" s="133"/>
      <c r="C9" s="133"/>
    </row>
    <row r="10" spans="2:16" ht="20.25" customHeight="1" x14ac:dyDescent="0.2">
      <c r="B10" s="212" t="s">
        <v>16</v>
      </c>
      <c r="C10" s="213"/>
      <c r="D10" s="213"/>
      <c r="E10" s="213"/>
      <c r="F10" s="213"/>
      <c r="G10" s="214"/>
    </row>
    <row r="11" spans="2:16" customFormat="1" ht="15" customHeight="1" x14ac:dyDescent="0.2"/>
    <row r="12" spans="2:16" ht="24.75" customHeight="1" x14ac:dyDescent="0.2">
      <c r="B12" s="36" t="s">
        <v>90</v>
      </c>
      <c r="C12" s="40" t="s">
        <v>17</v>
      </c>
      <c r="D12" s="40" t="s">
        <v>18</v>
      </c>
      <c r="E12" s="40" t="s">
        <v>20</v>
      </c>
      <c r="F12" s="40" t="s">
        <v>19</v>
      </c>
      <c r="G12" s="40" t="s">
        <v>21</v>
      </c>
    </row>
    <row r="13" spans="2:16" ht="24" x14ac:dyDescent="0.2">
      <c r="B13" s="94" t="s">
        <v>140</v>
      </c>
      <c r="C13" s="33" t="s">
        <v>104</v>
      </c>
      <c r="D13" s="33" t="s">
        <v>162</v>
      </c>
      <c r="E13" s="33" t="s">
        <v>137</v>
      </c>
      <c r="F13" s="22" t="s">
        <v>119</v>
      </c>
      <c r="G13" s="33" t="s">
        <v>201</v>
      </c>
    </row>
    <row r="14" spans="2:16" ht="24" x14ac:dyDescent="0.2">
      <c r="B14" s="94" t="s">
        <v>141</v>
      </c>
      <c r="C14" s="33" t="s">
        <v>104</v>
      </c>
      <c r="D14" s="100" t="s">
        <v>162</v>
      </c>
      <c r="E14" s="94" t="s">
        <v>137</v>
      </c>
      <c r="F14" s="22" t="s">
        <v>117</v>
      </c>
      <c r="G14" s="111" t="s">
        <v>201</v>
      </c>
    </row>
    <row r="15" spans="2:16" ht="24" x14ac:dyDescent="0.2">
      <c r="B15" s="94" t="s">
        <v>143</v>
      </c>
      <c r="C15" s="33" t="s">
        <v>104</v>
      </c>
      <c r="D15" s="100" t="s">
        <v>162</v>
      </c>
      <c r="E15" s="94" t="s">
        <v>137</v>
      </c>
      <c r="F15" s="22" t="s">
        <v>117</v>
      </c>
      <c r="G15" s="111" t="s">
        <v>201</v>
      </c>
    </row>
    <row r="16" spans="2:16" ht="24" x14ac:dyDescent="0.2">
      <c r="B16" s="94" t="s">
        <v>182</v>
      </c>
      <c r="C16" s="33" t="s">
        <v>104</v>
      </c>
      <c r="D16" s="100" t="s">
        <v>162</v>
      </c>
      <c r="E16" s="94" t="s">
        <v>137</v>
      </c>
      <c r="F16" s="22" t="s">
        <v>117</v>
      </c>
      <c r="G16" s="111" t="s">
        <v>201</v>
      </c>
    </row>
    <row r="17" spans="2:7" ht="24" x14ac:dyDescent="0.2">
      <c r="B17" s="94" t="s">
        <v>157</v>
      </c>
      <c r="C17" s="33" t="s">
        <v>104</v>
      </c>
      <c r="D17" s="96" t="s">
        <v>163</v>
      </c>
      <c r="E17" s="94" t="s">
        <v>137</v>
      </c>
      <c r="F17" s="22" t="s">
        <v>117</v>
      </c>
      <c r="G17" s="96" t="s">
        <v>147</v>
      </c>
    </row>
    <row r="18" spans="2:7" ht="36" x14ac:dyDescent="0.2">
      <c r="B18" s="94" t="s">
        <v>183</v>
      </c>
      <c r="C18" s="33" t="s">
        <v>104</v>
      </c>
      <c r="D18" s="96" t="s">
        <v>164</v>
      </c>
      <c r="E18" s="94" t="s">
        <v>137</v>
      </c>
      <c r="F18" s="22" t="s">
        <v>117</v>
      </c>
      <c r="G18" s="111" t="s">
        <v>201</v>
      </c>
    </row>
    <row r="20" spans="2:7" ht="12.75" x14ac:dyDescent="0.2">
      <c r="C20" s="27"/>
    </row>
    <row r="21" spans="2:7" ht="12.75" x14ac:dyDescent="0.2">
      <c r="C21" s="27"/>
    </row>
    <row r="22" spans="2:7" ht="12.75" x14ac:dyDescent="0.2">
      <c r="C22" s="30"/>
    </row>
    <row r="23" spans="2:7" ht="12.75" x14ac:dyDescent="0.2">
      <c r="C23" s="30"/>
    </row>
    <row r="24" spans="2:7" ht="12.75" x14ac:dyDescent="0.2">
      <c r="C24" s="30"/>
    </row>
    <row r="25" spans="2:7" ht="12.75" x14ac:dyDescent="0.2">
      <c r="C25" s="30"/>
    </row>
    <row r="26" spans="2:7"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C13:C18</xm:sqref>
        </x14:dataValidation>
        <x14:dataValidation type="list" allowBlank="1" showInputMessage="1" showErrorMessage="1">
          <x14:formula1>
            <xm:f>'No tocar'!$Q$15:$Q$23</xm:f>
          </x14:formula1>
          <xm:sqref>F13:F18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7" zoomScale="90" zoomScaleNormal="90" workbookViewId="0">
      <selection activeCell="F22" sqref="F2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8"/>
      <c r="C2" s="190" t="s">
        <v>125</v>
      </c>
      <c r="D2" s="191"/>
      <c r="E2" s="191"/>
      <c r="F2" s="191"/>
      <c r="G2" s="184" t="str">
        <f>Proyecto!K2</f>
        <v>Codigo: GC-F-015</v>
      </c>
      <c r="H2" s="185"/>
      <c r="J2" s="11"/>
      <c r="K2" s="11"/>
      <c r="L2" s="11"/>
      <c r="M2" s="15"/>
      <c r="W2" s="16"/>
    </row>
    <row r="3" spans="2:23" s="12" customFormat="1" ht="23.25" customHeight="1" thickBot="1" x14ac:dyDescent="0.25">
      <c r="B3" s="80"/>
      <c r="C3" s="190" t="s">
        <v>127</v>
      </c>
      <c r="D3" s="191"/>
      <c r="E3" s="191"/>
      <c r="F3" s="191"/>
      <c r="G3" s="186" t="str">
        <f>Proyecto!K3</f>
        <v>Fecha: 17 de septiembre de 2014</v>
      </c>
      <c r="H3" s="187"/>
      <c r="J3" s="11"/>
      <c r="K3" s="11"/>
      <c r="L3" s="11"/>
      <c r="M3" s="15"/>
      <c r="W3" s="16"/>
    </row>
    <row r="4" spans="2:23" s="12" customFormat="1" ht="24" customHeight="1" thickBot="1" x14ac:dyDescent="0.25">
      <c r="B4" s="80"/>
      <c r="C4" s="190" t="s">
        <v>128</v>
      </c>
      <c r="D4" s="191"/>
      <c r="E4" s="191"/>
      <c r="F4" s="191"/>
      <c r="G4" s="188" t="str">
        <f>Proyecto!K4</f>
        <v>Version 001</v>
      </c>
      <c r="H4" s="189"/>
      <c r="J4" s="11"/>
      <c r="M4" s="15"/>
      <c r="W4" s="16"/>
    </row>
    <row r="5" spans="2:23" s="12" customFormat="1" ht="22.5" customHeight="1" thickBot="1" x14ac:dyDescent="0.25">
      <c r="B5" s="82"/>
      <c r="C5" s="190" t="s">
        <v>130</v>
      </c>
      <c r="D5" s="191"/>
      <c r="E5" s="191"/>
      <c r="F5" s="191"/>
      <c r="G5" s="186" t="s">
        <v>131</v>
      </c>
      <c r="H5" s="187"/>
      <c r="J5" s="11"/>
      <c r="M5" s="11"/>
      <c r="W5" s="16"/>
    </row>
    <row r="6" spans="2:23" ht="5.25" customHeight="1" x14ac:dyDescent="0.2">
      <c r="B6" s="5"/>
      <c r="C6" s="5"/>
      <c r="D6" s="5"/>
      <c r="E6" s="5"/>
      <c r="F6" s="5"/>
      <c r="G6" s="5"/>
      <c r="H6" s="5"/>
    </row>
    <row r="7" spans="2:23" ht="29.25" customHeight="1" x14ac:dyDescent="0.2">
      <c r="B7" s="44" t="s">
        <v>0</v>
      </c>
      <c r="C7" s="158" t="str">
        <f>Proyecto!$E$7</f>
        <v xml:space="preserve">Automatizar proceso de apoyo administrativo de los procesos jurisdiccionales fase I
</v>
      </c>
      <c r="D7" s="158"/>
      <c r="E7" s="158"/>
      <c r="F7" s="158"/>
      <c r="G7" s="158"/>
      <c r="H7" s="158"/>
      <c r="W7" s="1"/>
    </row>
    <row r="9" spans="2:23" ht="15" customHeight="1" x14ac:dyDescent="0.2">
      <c r="B9" s="175" t="s">
        <v>9</v>
      </c>
      <c r="C9" s="175"/>
      <c r="D9" s="175"/>
      <c r="E9" s="175"/>
      <c r="F9" s="175"/>
      <c r="G9" s="175"/>
      <c r="H9" s="175"/>
    </row>
    <row r="10" spans="2:23" customFormat="1" ht="15" customHeight="1" x14ac:dyDescent="0.2"/>
    <row r="11" spans="2:23" ht="33.75" customHeight="1" x14ac:dyDescent="0.2">
      <c r="B11" s="173" t="s">
        <v>91</v>
      </c>
      <c r="C11" s="173"/>
      <c r="D11" s="35" t="s">
        <v>29</v>
      </c>
      <c r="E11" s="35" t="s">
        <v>10</v>
      </c>
      <c r="F11" s="49" t="s">
        <v>12</v>
      </c>
      <c r="G11" s="35" t="s">
        <v>13</v>
      </c>
      <c r="H11" s="35" t="s">
        <v>124</v>
      </c>
    </row>
    <row r="12" spans="2:23" ht="27.75" customHeight="1" x14ac:dyDescent="0.2">
      <c r="B12" s="147" t="s">
        <v>184</v>
      </c>
      <c r="C12" s="147"/>
      <c r="D12" s="32" t="s">
        <v>185</v>
      </c>
      <c r="E12" s="31" t="s">
        <v>187</v>
      </c>
      <c r="F12" s="31" t="s">
        <v>186</v>
      </c>
      <c r="G12" s="43">
        <v>42735</v>
      </c>
      <c r="H12" s="31" t="s">
        <v>201</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NV5X2DCNMZXR-706062453-2121</_dlc_DocId>
    <_dlc_DocIdUrl xmlns="0948c079-19c9-4a36-bb7d-d65ca794eba7">
      <Url>https://www.supersociedades.gov.co/nuestra_entidad/Planeacion/_layouts/15/DocIdRedir.aspx?ID=NV5X2DCNMZXR-706062453-2121</Url>
      <Description>NV5X2DCNMZXR-706062453-2121</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35A43115-FF9E-4FF7-BDA4-9FC38C1DFB71}"/>
</file>

<file path=customXml/itemProps3.xml><?xml version="1.0" encoding="utf-8"?>
<ds:datastoreItem xmlns:ds="http://schemas.openxmlformats.org/officeDocument/2006/customXml" ds:itemID="{B7F591D0-597D-4155-8754-F6320345E047}"/>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3C3BD85B-DA28-4D1D-A12F-0F4B0F1E5D75}"/>
</file>

<file path=customXml/itemProps6.xml><?xml version="1.0" encoding="utf-8"?>
<ds:datastoreItem xmlns:ds="http://schemas.openxmlformats.org/officeDocument/2006/customXml" ds:itemID="{C3F5FBD5-C1B6-4D33-B039-538FA7FB04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Automatizar proceso de apoyo administrativo de los procesos jurisdiccionales</dc:title>
  <dc:creator>José Manuel Piratoba Lemus</dc:creator>
  <cp:keywords>SGSI</cp:keywords>
  <cp:lastModifiedBy>Hoslander Adlai Saenz Barrera</cp:lastModifiedBy>
  <cp:lastPrinted>2014-09-04T14:54:30Z</cp:lastPrinted>
  <dcterms:created xsi:type="dcterms:W3CDTF">2009-01-14T13:57:13Z</dcterms:created>
  <dcterms:modified xsi:type="dcterms:W3CDTF">2016-09-22T18:18:48Z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6144bd53-7ca9-47b8-9405-b2bc4b481812</vt:lpwstr>
  </property>
</Properties>
</file>