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worksheets/sheet13.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comments1.xml" ContentType="application/vnd.openxmlformats-officedocument.spreadsheetml.comments+xml"/>
  <Override PartName="/xl/externalLinks/externalLink3.xml" ContentType="application/vnd.openxmlformats-officedocument.spreadsheetml.externalLink+xml"/>
  <Override PartName="/docProps/custom.xml" ContentType="application/vnd.openxmlformats-officedocument.custom-properties+xml"/>
  <Override PartName="/xl/comments2.xml" ContentType="application/vnd.openxmlformats-officedocument.spreadsheetml.comments+xml"/>
  <Override PartName="/xl/comments3.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updateLinks="never" defaultThemeVersion="124226"/>
  <bookViews>
    <workbookView xWindow="0" yWindow="180" windowWidth="15360" windowHeight="777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 r:id="rId15"/>
    <externalReference r:id="rId16"/>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Interesados!$B$2:$H$15</definedName>
    <definedName name="_xlnm.Print_Area" localSheetId="1">'Justificación - Objetivo'!$B$2:$P$13</definedName>
    <definedName name="_xlnm.Print_Area" localSheetId="7">'Plan de comunicaciones'!$B$2:$H$15</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Requerimientos!$B$2:$H$13</definedName>
    <definedName name="_xlnm.Print_Area" localSheetId="11">'Riesgos-Cronograma'!$B$2:$P$16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2" i="11" l="1"/>
  <c r="D9" i="11" l="1"/>
  <c r="D7" i="2" l="1"/>
  <c r="C7" i="7" l="1"/>
  <c r="I11" i="11"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RONIN</author>
  </authors>
  <commentList>
    <comment ref="B9" authorId="0">
      <text>
        <r>
          <rPr>
            <b/>
            <sz val="9"/>
            <color indexed="81"/>
            <rFont val="Tahoma"/>
            <family val="2"/>
          </rPr>
          <t>DESCRIPCIÓN:</t>
        </r>
        <r>
          <rPr>
            <sz val="9"/>
            <color indexed="81"/>
            <rFont val="Tahoma"/>
            <family val="2"/>
          </rPr>
          <t xml:space="preserve">
Hacer una descripción de lo que se quiere medir</t>
        </r>
      </text>
    </comment>
  </commentList>
</comments>
</file>

<file path=xl/sharedStrings.xml><?xml version="1.0" encoding="utf-8"?>
<sst xmlns="http://schemas.openxmlformats.org/spreadsheetml/2006/main" count="309" uniqueCount="183">
  <si>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</si>
  <si>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</si>
  <si>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</si>
  <si>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</si>
  <si>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</si>
  <si>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</si>
  <si>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</si>
  <si>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</si>
  <si>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</si>
  <si>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</si>
  <si>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</si>
  <si>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</si>
  <si>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</si>
  <si>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</si>
  <si>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</si>
  <si>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</si>
  <si>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</si>
  <si>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</si>
  <si>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</si>
  <si>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</si>
  <si>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</si>
  <si>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</si>
  <si>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</si>
  <si>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</si>
  <si>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</si>
  <si>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</si>
  <si>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</si>
  <si>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</si>
  <si>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</si>
  <si>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</si>
  <si>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</si>
  <si>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</si>
  <si>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</si>
  <si>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</si>
  <si>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</si>
  <si>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</si>
  <si>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</si>
  <si>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</si>
  <si>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</si>
  <si>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</si>
  <si>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</si>
  <si>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</si>
  <si>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</si>
  <si>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</si>
  <si>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</si>
  <si>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</si>
  <si>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</si>
  <si>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</si>
  <si>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</si>
  <si>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</si>
  <si>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</si>
  <si>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</si>
  <si>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</si>
  <si>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</si>
  <si>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</si>
  <si>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</si>
  <si>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</si>
  <si>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</si>
  <si>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</si>
  <si>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</si>
  <si>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</si>
  <si>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</si>
  <si>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</si>
  <si>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</si>
  <si>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</si>
  <si>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</si>
  <si>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</si>
  <si>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</si>
  <si>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</si>
  <si>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</si>
  <si>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</si>
  <si>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</si>
  <si>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</si>
  <si>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</si>
  <si>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</si>
  <si>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</si>
  <si>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</si>
  <si>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</si>
  <si>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</si>
  <si>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</si>
  <si>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</si>
  <si>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</si>
  <si>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</si>
  <si>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</si>
  <si>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</si>
  <si>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</si>
  <si>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</si>
  <si>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</si>
  <si>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</si>
  <si>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</si>
  <si>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</si>
  <si>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</si>
  <si>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</si>
  <si>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</si>
  <si>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</si>
  <si>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</si>
  <si>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</si>
  <si>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</si>
  <si>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</si>
  <si>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</si>
  <si>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</si>
  <si>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</si>
  <si>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</si>
  <si>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</si>
  <si>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</si>
  <si>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</si>
  <si>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</si>
  <si>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</si>
  <si>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</si>
  <si>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</si>
  <si>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</si>
  <si>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</si>
  <si>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</si>
  <si>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</si>
  <si>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</si>
  <si>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</si>
  <si>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</si>
  <si>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</si>
  <si>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</si>
  <si>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</si>
  <si>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</si>
  <si>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</si>
  <si>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</si>
  <si>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</si>
  <si>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</si>
  <si>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</si>
  <si>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</si>
  <si>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</si>
  <si>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</si>
  <si>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</si>
  <si>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</si>
  <si>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</si>
  <si>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</si>
  <si>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Delegado para Inspección Vigilancia y Control</t>
  </si>
  <si>
    <t>Francisco Reyes Villamizar</t>
  </si>
  <si>
    <t>Superintendente de Sociedades</t>
  </si>
  <si>
    <t>Andrés Alfonso Parias Garzón</t>
  </si>
  <si>
    <t>Delegado IVC</t>
  </si>
  <si>
    <t>Delegado para Inspección Vigilancia y Control / Doctor Andrés Alfonso Parias</t>
  </si>
  <si>
    <t>Patrocinador del Proyecto</t>
  </si>
  <si>
    <t xml:space="preserve"> Gerente</t>
  </si>
  <si>
    <t>Lider Funcional</t>
  </si>
  <si>
    <t>Propuesta aprobada por el Delegado de IVC</t>
  </si>
  <si>
    <t>NA</t>
  </si>
  <si>
    <t>Borrador del proyecto</t>
  </si>
  <si>
    <t>Armonizar la doctrina con la jurisprudencia mercantil</t>
  </si>
  <si>
    <t>Compilar las diferentes circulares de la superintendencia en un solo documento</t>
  </si>
  <si>
    <t>Proyecto presentado</t>
  </si>
  <si>
    <t xml:space="preserve">Directora de Asuntos Especiales y Empresariales
</t>
  </si>
  <si>
    <t>Coordinador del Grupo de Trámites Societarios</t>
  </si>
  <si>
    <t>Directora de Asuntos Especiales y Empresariales</t>
  </si>
  <si>
    <t>Maria Andrea López Casado</t>
  </si>
  <si>
    <t>Jorge Aljuri</t>
  </si>
  <si>
    <t>Conocer el borrador del proyecto propuesto</t>
  </si>
  <si>
    <t>Proyecto propuesto</t>
  </si>
  <si>
    <t>Disponer del borrador del proyecto propuesto para presentación al Superintendente de Sociedades</t>
  </si>
  <si>
    <t>Directora de Asuntos Especiales y Empresariales/Coordinador del Grupo de Trámites Societarios</t>
  </si>
  <si>
    <t>La propuesta debe cumplir con los parametros establecidos.</t>
  </si>
  <si>
    <t>Revisar los requisitos para los trámites societarios.</t>
  </si>
  <si>
    <t>OBJETIVO DEL PROYECTO  (Generales y específicos)</t>
  </si>
  <si>
    <t xml:space="preserve">Entrega del proyecto circular/ resolución para la aprobación del Superintendente. </t>
  </si>
  <si>
    <t>Recibir la propuesta del proyecto circular/resolución</t>
  </si>
  <si>
    <t>Propuesta del proyecto circular/ resolución</t>
  </si>
  <si>
    <t>Entregar la propuesta del proyecto circular/ resolución</t>
  </si>
  <si>
    <t>La propuesta debe cumplir con los parámetros establecidos.</t>
  </si>
  <si>
    <t>Elaboración del borrador proyecto circular/ resolución con los requisitos para los trámites societarios.</t>
  </si>
  <si>
    <t>Proyecto circular / resolución</t>
  </si>
  <si>
    <t>* Incumplimiento de las fechas programadas para entrega del proyecto circular/ resolución</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</si>
  <si>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</si>
  <si>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</si>
  <si>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Se entrego el borrador del proyecto al Doctor Andrés Alfonso para su revisión, se están expidiendo anexos de homologación con las NIIF.</t>
  </si>
  <si>
    <t>Revisión y aprobación  por parte del Doctor Andrés Alfonso Parias</t>
  </si>
  <si>
    <t>Borrador</t>
  </si>
  <si>
    <t>Circular revisada y aprobada por el Doctor Andrés Parias y firmada por el Superintendente de Sociedades</t>
  </si>
  <si>
    <t>Revisión de requisitos para trámites societarios</t>
  </si>
  <si>
    <t xml:space="preserve"> Revisar los requisitos para los trámites societarios, mediante la elaboración de un proyecto para aprobación del Superintendente.</t>
  </si>
  <si>
    <t xml:space="preserve">Liderazgo y habilidades de comunicación </t>
  </si>
  <si>
    <t xml:space="preserve">Habilidades de gestión, dirección y organización </t>
  </si>
  <si>
    <t xml:space="preserve">Seguimiento a la ejecución de las actividades del proyecto  </t>
  </si>
  <si>
    <t>FReyes@SUPERSOCIEDADES.GOV.CO</t>
  </si>
  <si>
    <t>aparias@supersociedades.gov.co</t>
  </si>
  <si>
    <t>mariaandreal@supersociedades.gov.co</t>
  </si>
  <si>
    <t>jorgeal@supersociedades.gov.co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</si>
</sst>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4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justify" vertical="center"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vertical="center" wrapText="1"/>
    </xf>
    <xf numFmtId="0" fontId="2" fillId="4" borderId="2" xfId="0" applyFont="1" applyFill="1" applyBorder="1" applyAlignment="1">
      <alignment horizont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9" fontId="4" fillId="0" borderId="2" xfId="5" applyNumberFormat="1" applyFont="1" applyBorder="1" applyAlignment="1">
      <alignment horizontal="center" vertical="center" wrapText="1"/>
    </xf>
    <xf numFmtId="14" fontId="2" fillId="0" borderId="2"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0" fillId="0" borderId="2" xfId="0" applyBorder="1" applyAlignment="1">
      <alignment wrapText="1"/>
    </xf>
    <xf numFmtId="9" fontId="0" fillId="0" borderId="2" xfId="0" applyNumberForma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4" fontId="0" fillId="0" borderId="2" xfId="0" applyNumberFormat="1" applyBorder="1" applyAlignment="1">
      <alignment vertical="center"/>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6" fillId="0" borderId="2" xfId="0" applyFont="1" applyBorder="1" applyAlignment="1">
      <alignment horizontal="left"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left"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2" xfId="0" applyFont="1" applyFill="1" applyBorder="1" applyAlignment="1">
      <alignment vertical="center" wrapText="1"/>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30" xfId="2" applyFont="1" applyFill="1" applyBorder="1" applyAlignment="1" applyProtection="1">
      <alignment horizontal="center" vertical="center"/>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11" fillId="0" borderId="2" xfId="4"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4">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16</xdr:row>
      <xdr:rowOff>81643</xdr:rowOff>
    </xdr:from>
    <xdr:to>
      <xdr:col>5</xdr:col>
      <xdr:colOff>718777</xdr:colOff>
      <xdr:row>24</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15</xdr:row>
      <xdr:rowOff>116417</xdr:rowOff>
    </xdr:from>
    <xdr:to>
      <xdr:col>3</xdr:col>
      <xdr:colOff>1524623</xdr:colOff>
      <xdr:row>23</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0</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10</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20flujo%20de%20trabajo%20regimen%20cambiar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Circular%20B&#225;sica%20Jur&#237;dic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Proyecto%20de%20Reforma%20Decreto%20962%20de%2020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mariaandreal@supersociedades.gov.co" TargetMode="External"/><Relationship Id="rId7" Type="http://schemas.openxmlformats.org/officeDocument/2006/relationships/vmlDrawing" Target="../drawings/vmlDrawing6.vml"/><Relationship Id="rId2" Type="http://schemas.openxmlformats.org/officeDocument/2006/relationships/hyperlink" Target="mailto:aparias@supersociedades.gov.co" TargetMode="External"/><Relationship Id="rId1" Type="http://schemas.openxmlformats.org/officeDocument/2006/relationships/hyperlink" Target="mailto:FReyes@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jorgeal@supersociedad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3"/>
      <c r="B2" s="127"/>
      <c r="C2" s="128"/>
      <c r="D2" s="129" t="s">
        <v>124</v>
      </c>
      <c r="E2" s="130"/>
      <c r="F2" s="130"/>
      <c r="G2" s="130"/>
      <c r="H2" s="130"/>
      <c r="I2" s="130"/>
      <c r="J2" s="131"/>
      <c r="K2" s="117" t="s">
        <v>125</v>
      </c>
      <c r="L2" s="118"/>
      <c r="S2" s="16"/>
    </row>
    <row r="3" spans="1:19" s="13" customFormat="1" ht="23.25" customHeight="1" x14ac:dyDescent="0.2">
      <c r="A3" s="53"/>
      <c r="B3" s="123"/>
      <c r="C3" s="124"/>
      <c r="D3" s="132" t="s">
        <v>126</v>
      </c>
      <c r="E3" s="133"/>
      <c r="F3" s="133"/>
      <c r="G3" s="133"/>
      <c r="H3" s="133"/>
      <c r="I3" s="133"/>
      <c r="J3" s="134"/>
      <c r="K3" s="119" t="s">
        <v>131</v>
      </c>
      <c r="L3" s="120"/>
      <c r="S3" s="16"/>
    </row>
    <row r="4" spans="1:19" s="13" customFormat="1" ht="24" customHeight="1" x14ac:dyDescent="0.2">
      <c r="A4" s="53"/>
      <c r="B4" s="123"/>
      <c r="C4" s="124"/>
      <c r="D4" s="132" t="s">
        <v>127</v>
      </c>
      <c r="E4" s="133"/>
      <c r="F4" s="133"/>
      <c r="G4" s="133"/>
      <c r="H4" s="133"/>
      <c r="I4" s="133"/>
      <c r="J4" s="134"/>
      <c r="K4" s="119" t="s">
        <v>128</v>
      </c>
      <c r="L4" s="120"/>
      <c r="S4" s="16"/>
    </row>
    <row r="5" spans="1:19" s="13" customFormat="1" ht="22.5" customHeight="1" thickBot="1" x14ac:dyDescent="0.25">
      <c r="A5" s="53"/>
      <c r="B5" s="125"/>
      <c r="C5" s="126"/>
      <c r="D5" s="135" t="s">
        <v>129</v>
      </c>
      <c r="E5" s="136"/>
      <c r="F5" s="136"/>
      <c r="G5" s="136"/>
      <c r="H5" s="136"/>
      <c r="I5" s="136"/>
      <c r="J5" s="137"/>
      <c r="K5" s="121" t="s">
        <v>130</v>
      </c>
      <c r="L5" s="122"/>
      <c r="S5" s="16"/>
    </row>
    <row r="6" spans="1:19" ht="5.25" customHeight="1" x14ac:dyDescent="0.2">
      <c r="C6" s="14"/>
      <c r="D6" s="14"/>
      <c r="E6" s="14"/>
      <c r="F6" s="14"/>
      <c r="G6" s="14"/>
      <c r="H6" s="14"/>
      <c r="I6" s="14"/>
    </row>
    <row r="7" spans="1:19" ht="27.75" customHeight="1" x14ac:dyDescent="0.2">
      <c r="C7" s="116" t="s">
        <v>0</v>
      </c>
      <c r="D7" s="116"/>
      <c r="E7" s="144" t="s">
        <v>174</v>
      </c>
      <c r="F7" s="239"/>
      <c r="G7" s="239"/>
      <c r="H7" s="239"/>
      <c r="I7" s="239"/>
      <c r="J7" s="239"/>
      <c r="K7" s="240"/>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4"/>
      <c r="C10" s="55"/>
      <c r="D10" s="55"/>
      <c r="E10" s="55"/>
      <c r="F10" s="55"/>
      <c r="G10" s="55"/>
      <c r="H10" s="55"/>
      <c r="I10" s="55"/>
      <c r="J10" s="55"/>
      <c r="K10" s="55"/>
      <c r="L10" s="56"/>
    </row>
    <row r="11" spans="1:19" ht="39.950000000000003" customHeight="1" thickBot="1" x14ac:dyDescent="0.25">
      <c r="B11" s="57"/>
      <c r="C11" s="19" t="s">
        <v>36</v>
      </c>
      <c r="D11" s="58"/>
      <c r="E11" s="19" t="s">
        <v>37</v>
      </c>
      <c r="F11" s="58"/>
      <c r="G11" s="19" t="s">
        <v>50</v>
      </c>
      <c r="H11" s="58"/>
      <c r="I11" s="19" t="s">
        <v>73</v>
      </c>
      <c r="J11" s="58"/>
      <c r="K11" s="19" t="s">
        <v>51</v>
      </c>
      <c r="L11" s="59"/>
    </row>
    <row r="12" spans="1:19" ht="15" customHeight="1" thickBot="1" x14ac:dyDescent="0.25">
      <c r="B12" s="57"/>
      <c r="C12" s="58"/>
      <c r="D12" s="58"/>
      <c r="E12" s="58"/>
      <c r="F12" s="58"/>
      <c r="G12" s="58"/>
      <c r="H12" s="58"/>
      <c r="I12" s="58"/>
      <c r="J12" s="58"/>
      <c r="K12" s="58"/>
      <c r="L12" s="59"/>
    </row>
    <row r="13" spans="1:19" ht="39.950000000000003" customHeight="1" thickBot="1" x14ac:dyDescent="0.25">
      <c r="B13" s="57"/>
      <c r="C13" s="19" t="s">
        <v>38</v>
      </c>
      <c r="D13" s="58"/>
      <c r="E13" s="19" t="s">
        <v>39</v>
      </c>
      <c r="F13" s="58"/>
      <c r="G13" s="19" t="s">
        <v>40</v>
      </c>
      <c r="H13" s="58"/>
      <c r="I13" s="19" t="s">
        <v>52</v>
      </c>
      <c r="J13" s="58"/>
      <c r="K13" s="19" t="s">
        <v>41</v>
      </c>
      <c r="L13" s="59"/>
    </row>
    <row r="14" spans="1:19" ht="15" customHeight="1" thickBot="1" x14ac:dyDescent="0.25">
      <c r="B14" s="57"/>
      <c r="C14" s="58"/>
      <c r="D14" s="58"/>
      <c r="E14" s="58"/>
      <c r="F14" s="58"/>
      <c r="G14" s="58"/>
      <c r="H14" s="58"/>
      <c r="I14" s="58"/>
      <c r="J14" s="58"/>
      <c r="K14" s="58"/>
      <c r="L14" s="59"/>
    </row>
    <row r="15" spans="1:19" ht="37.5" customHeight="1" thickBot="1" x14ac:dyDescent="0.25">
      <c r="B15" s="57"/>
      <c r="C15" s="58"/>
      <c r="D15" s="58"/>
      <c r="E15" s="58"/>
      <c r="F15" s="58"/>
      <c r="G15" s="19" t="s">
        <v>42</v>
      </c>
      <c r="H15" s="58"/>
      <c r="I15" s="58"/>
      <c r="J15" s="58"/>
      <c r="K15" s="58"/>
      <c r="L15" s="59"/>
    </row>
    <row r="16" spans="1:19" ht="12.75" thickBot="1" x14ac:dyDescent="0.25">
      <c r="B16" s="60"/>
      <c r="C16" s="61"/>
      <c r="D16" s="61"/>
      <c r="E16" s="61"/>
      <c r="F16" s="61"/>
      <c r="G16" s="61"/>
      <c r="H16" s="61"/>
      <c r="I16" s="61"/>
      <c r="J16" s="61"/>
      <c r="K16" s="61"/>
      <c r="L16" s="62"/>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D23" sqref="D23"/>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7"/>
      <c r="C2" s="128"/>
      <c r="D2" s="129" t="s">
        <v>124</v>
      </c>
      <c r="E2" s="130"/>
      <c r="F2" s="130"/>
      <c r="G2" s="130"/>
      <c r="H2" s="130"/>
      <c r="I2" s="130"/>
      <c r="J2" s="131"/>
      <c r="K2" s="117" t="s">
        <v>125</v>
      </c>
      <c r="L2" s="143"/>
      <c r="M2" s="117" t="str">
        <f>Proyecto!K2</f>
        <v>Codigo: GC-F-015</v>
      </c>
      <c r="N2" s="138"/>
      <c r="O2" s="138"/>
      <c r="P2" s="118"/>
      <c r="R2" s="11"/>
      <c r="S2" s="11"/>
      <c r="T2" s="11"/>
      <c r="U2" s="15"/>
      <c r="AE2" s="16"/>
    </row>
    <row r="3" spans="2:31" s="12" customFormat="1" ht="23.25" customHeight="1" x14ac:dyDescent="0.2">
      <c r="B3" s="123"/>
      <c r="C3" s="124"/>
      <c r="D3" s="132" t="s">
        <v>126</v>
      </c>
      <c r="E3" s="133"/>
      <c r="F3" s="133"/>
      <c r="G3" s="133"/>
      <c r="H3" s="133"/>
      <c r="I3" s="133"/>
      <c r="J3" s="134"/>
      <c r="K3" s="119" t="s">
        <v>131</v>
      </c>
      <c r="L3" s="144"/>
      <c r="M3" s="139" t="str">
        <f>Proyecto!K3</f>
        <v>Fecha: 17 de septiembre de 2014</v>
      </c>
      <c r="N3" s="140"/>
      <c r="O3" s="140"/>
      <c r="P3" s="141"/>
      <c r="R3" s="11"/>
      <c r="S3" s="11"/>
      <c r="T3" s="11"/>
      <c r="U3" s="15"/>
      <c r="AE3" s="16"/>
    </row>
    <row r="4" spans="2:31" s="12" customFormat="1" ht="24" customHeight="1" x14ac:dyDescent="0.2">
      <c r="B4" s="123"/>
      <c r="C4" s="124"/>
      <c r="D4" s="132" t="s">
        <v>127</v>
      </c>
      <c r="E4" s="133"/>
      <c r="F4" s="133"/>
      <c r="G4" s="133"/>
      <c r="H4" s="133"/>
      <c r="I4" s="133"/>
      <c r="J4" s="134"/>
      <c r="K4" s="119" t="s">
        <v>128</v>
      </c>
      <c r="L4" s="144"/>
      <c r="M4" s="119" t="str">
        <f>Proyecto!K4</f>
        <v>Version 001</v>
      </c>
      <c r="N4" s="142"/>
      <c r="O4" s="142"/>
      <c r="P4" s="120"/>
      <c r="R4" s="11"/>
      <c r="U4" s="15"/>
      <c r="AE4" s="16"/>
    </row>
    <row r="5" spans="2:31" s="12" customFormat="1" ht="22.5" customHeight="1" thickBot="1" x14ac:dyDescent="0.25">
      <c r="B5" s="125"/>
      <c r="C5" s="126"/>
      <c r="D5" s="135" t="s">
        <v>129</v>
      </c>
      <c r="E5" s="136"/>
      <c r="F5" s="136"/>
      <c r="G5" s="136"/>
      <c r="H5" s="136"/>
      <c r="I5" s="136"/>
      <c r="J5" s="137"/>
      <c r="K5" s="121" t="s">
        <v>130</v>
      </c>
      <c r="L5" s="148"/>
      <c r="M5" s="154" t="s">
        <v>130</v>
      </c>
      <c r="N5" s="155"/>
      <c r="O5" s="155"/>
      <c r="P5" s="15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6" t="s">
        <v>0</v>
      </c>
      <c r="C7" s="116"/>
      <c r="D7" s="157" t="str">
        <f>Proyecto!$E$7</f>
        <v>Revisión de requisitos para trámites societarios</v>
      </c>
      <c r="E7" s="157"/>
      <c r="F7" s="157"/>
      <c r="G7" s="157"/>
      <c r="H7" s="157"/>
      <c r="I7" s="157"/>
      <c r="J7" s="157"/>
      <c r="K7" s="157"/>
      <c r="L7" s="157"/>
      <c r="M7" s="157"/>
      <c r="N7" s="157"/>
      <c r="O7" s="157"/>
      <c r="P7" s="157"/>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2" t="s">
        <v>26</v>
      </c>
      <c r="C9" s="153"/>
      <c r="D9" s="149" t="s">
        <v>145</v>
      </c>
      <c r="E9" s="150"/>
      <c r="F9" s="150"/>
      <c r="G9" s="150"/>
      <c r="H9" s="150"/>
      <c r="I9" s="150"/>
      <c r="J9" s="150"/>
      <c r="K9" s="150"/>
      <c r="L9" s="150"/>
      <c r="M9" s="150"/>
      <c r="N9" s="150"/>
      <c r="O9" s="150"/>
      <c r="P9" s="151"/>
      <c r="AE9" s="1"/>
    </row>
    <row r="10" spans="2:31" customFormat="1" ht="7.5" customHeight="1" x14ac:dyDescent="0.2"/>
    <row r="11" spans="2:31" ht="39.75" customHeight="1" x14ac:dyDescent="0.2">
      <c r="B11" s="152" t="s">
        <v>27</v>
      </c>
      <c r="C11" s="153"/>
      <c r="D11" s="145" t="s">
        <v>146</v>
      </c>
      <c r="E11" s="145"/>
      <c r="F11" s="145"/>
      <c r="G11" s="145"/>
      <c r="H11" s="145"/>
      <c r="I11" s="145"/>
      <c r="J11" s="145"/>
      <c r="K11" s="145"/>
      <c r="L11" s="145"/>
      <c r="M11" s="145"/>
      <c r="N11" s="145"/>
      <c r="O11" s="145"/>
      <c r="P11" s="145"/>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6" t="s">
        <v>159</v>
      </c>
      <c r="C13" s="146"/>
      <c r="D13" s="49" t="s">
        <v>1</v>
      </c>
      <c r="E13" s="145" t="s">
        <v>158</v>
      </c>
      <c r="F13" s="145"/>
      <c r="G13" s="145"/>
      <c r="H13" s="145"/>
      <c r="I13" s="145"/>
      <c r="J13" s="145"/>
      <c r="K13" s="145"/>
      <c r="L13" s="145"/>
      <c r="M13" s="145"/>
      <c r="N13" s="145"/>
      <c r="O13" s="145"/>
      <c r="P13" s="145"/>
      <c r="AE13" s="1"/>
    </row>
    <row r="14" spans="2:31" s="52" customFormat="1" ht="21" customHeight="1" x14ac:dyDescent="0.2">
      <c r="B14" s="147"/>
      <c r="C14" s="147"/>
      <c r="D14" s="50" t="s">
        <v>108</v>
      </c>
      <c r="E14" s="145"/>
      <c r="F14" s="145"/>
      <c r="G14" s="145"/>
      <c r="H14" s="145"/>
      <c r="I14" s="145"/>
      <c r="J14" s="145"/>
      <c r="K14" s="145"/>
      <c r="L14" s="145"/>
      <c r="M14" s="145"/>
      <c r="N14" s="145"/>
      <c r="O14" s="145"/>
      <c r="P14" s="145"/>
      <c r="R14" s="11"/>
      <c r="U14" s="11"/>
    </row>
    <row r="15" spans="2:31" s="52" customFormat="1" ht="5.25" customHeight="1" x14ac:dyDescent="0.2">
      <c r="B15" s="10"/>
      <c r="C15" s="10"/>
      <c r="D15" s="51"/>
      <c r="E15" s="51"/>
      <c r="F15" s="51"/>
      <c r="G15" s="51"/>
      <c r="H15" s="51"/>
      <c r="I15" s="51"/>
      <c r="J15" s="51"/>
      <c r="K15" s="51"/>
      <c r="L15" s="51"/>
      <c r="M15" s="51"/>
      <c r="N15" s="51"/>
      <c r="O15" s="51"/>
      <c r="P15" s="51"/>
      <c r="R15" s="11"/>
      <c r="U15" s="11"/>
    </row>
  </sheetData>
  <mergeCells count="24">
    <mergeCell ref="E13:P14"/>
    <mergeCell ref="B13:C14"/>
    <mergeCell ref="D5:J5"/>
    <mergeCell ref="K5:L5"/>
    <mergeCell ref="D11:P11"/>
    <mergeCell ref="D9:P9"/>
    <mergeCell ref="B7:C7"/>
    <mergeCell ref="B11:C11"/>
    <mergeCell ref="B9:C9"/>
    <mergeCell ref="M5:P5"/>
    <mergeCell ref="D7:P7"/>
    <mergeCell ref="B5:C5"/>
    <mergeCell ref="B2:C2"/>
    <mergeCell ref="B3:C3"/>
    <mergeCell ref="B4:C4"/>
    <mergeCell ref="M2:P2"/>
    <mergeCell ref="M3:P3"/>
    <mergeCell ref="M4:P4"/>
    <mergeCell ref="D2:J2"/>
    <mergeCell ref="K2:L2"/>
    <mergeCell ref="D3:J3"/>
    <mergeCell ref="K3:L3"/>
    <mergeCell ref="D4:J4"/>
    <mergeCell ref="K4:L4"/>
  </mergeCells>
  <dataValidations count="1">
    <dataValidation type="whole" allowBlank="1" showInputMessage="1" showErrorMessage="1" sqref="O16:U65465 G16:M65465 W16:AC6546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2" zoomScaleNormal="100" workbookViewId="0">
      <selection activeCell="D11" sqref="D11:E11"/>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5"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7"/>
      <c r="C2" s="128"/>
      <c r="D2" s="158" t="s">
        <v>124</v>
      </c>
      <c r="E2" s="159"/>
      <c r="F2" s="159"/>
      <c r="G2" s="159"/>
      <c r="H2" s="160"/>
      <c r="I2" s="65" t="str">
        <f>Proyecto!K2</f>
        <v>Codigo: GC-F-015</v>
      </c>
      <c r="J2" s="24"/>
      <c r="K2" s="24"/>
      <c r="L2" s="24"/>
      <c r="M2" s="64"/>
      <c r="N2" s="64"/>
      <c r="T2" s="16"/>
    </row>
    <row r="3" spans="2:24" s="21" customFormat="1" ht="23.25" customHeight="1" thickBot="1" x14ac:dyDescent="0.25">
      <c r="B3" s="123"/>
      <c r="C3" s="124"/>
      <c r="D3" s="158" t="s">
        <v>126</v>
      </c>
      <c r="E3" s="159"/>
      <c r="F3" s="159"/>
      <c r="G3" s="159"/>
      <c r="H3" s="160"/>
      <c r="I3" s="66" t="str">
        <f>Proyecto!K3</f>
        <v>Fecha: 17 de septiembre de 2014</v>
      </c>
      <c r="J3" s="24"/>
      <c r="K3" s="24"/>
      <c r="L3" s="24"/>
      <c r="M3" s="64"/>
      <c r="N3" s="64"/>
      <c r="T3" s="16"/>
    </row>
    <row r="4" spans="2:24" s="21" customFormat="1" ht="24" customHeight="1" thickBot="1" x14ac:dyDescent="0.25">
      <c r="B4" s="123"/>
      <c r="C4" s="124"/>
      <c r="D4" s="158" t="s">
        <v>127</v>
      </c>
      <c r="E4" s="159"/>
      <c r="F4" s="159"/>
      <c r="G4" s="159"/>
      <c r="H4" s="160"/>
      <c r="I4" s="66" t="str">
        <f>Proyecto!K4</f>
        <v>Version 001</v>
      </c>
      <c r="J4" s="24"/>
      <c r="K4" s="24"/>
      <c r="L4" s="24"/>
      <c r="M4" s="64"/>
      <c r="N4" s="64"/>
      <c r="T4" s="16"/>
    </row>
    <row r="5" spans="2:24" s="21" customFormat="1" ht="22.5" customHeight="1" thickBot="1" x14ac:dyDescent="0.25">
      <c r="B5" s="125"/>
      <c r="C5" s="126"/>
      <c r="D5" s="161" t="s">
        <v>129</v>
      </c>
      <c r="E5" s="162"/>
      <c r="F5" s="162"/>
      <c r="G5" s="162"/>
      <c r="H5" s="163"/>
      <c r="I5" s="67" t="s">
        <v>130</v>
      </c>
      <c r="J5" s="24"/>
      <c r="K5" s="24"/>
      <c r="L5" s="24"/>
      <c r="M5" s="64"/>
      <c r="N5" s="64"/>
      <c r="T5" s="16"/>
    </row>
    <row r="6" spans="2:24" ht="5.25" customHeight="1" x14ac:dyDescent="0.2">
      <c r="B6" s="20"/>
      <c r="C6" s="20"/>
      <c r="D6" s="20"/>
      <c r="E6" s="20"/>
      <c r="F6" s="20"/>
      <c r="G6" s="48"/>
      <c r="H6" s="20"/>
      <c r="I6" s="20"/>
    </row>
    <row r="7" spans="2:24" ht="29.25" customHeight="1" x14ac:dyDescent="0.2">
      <c r="B7" s="116" t="s">
        <v>0</v>
      </c>
      <c r="C7" s="116"/>
      <c r="D7" s="164" t="str">
        <f>Proyecto!$E$7</f>
        <v>Revisión de requisitos para trámites societarios</v>
      </c>
      <c r="E7" s="164"/>
      <c r="F7" s="164"/>
      <c r="G7" s="164"/>
      <c r="H7" s="164"/>
      <c r="I7" s="164"/>
      <c r="X7" s="1"/>
    </row>
    <row r="8" spans="2:24" s="21" customFormat="1" ht="10.5" customHeight="1" x14ac:dyDescent="0.2">
      <c r="B8" s="10"/>
      <c r="C8" s="10"/>
      <c r="D8" s="6"/>
      <c r="E8" s="6"/>
      <c r="F8" s="6"/>
      <c r="G8" s="6"/>
      <c r="H8" s="6"/>
      <c r="I8" s="6"/>
      <c r="N8" s="24"/>
    </row>
    <row r="9" spans="2:24" ht="18.75" customHeight="1" x14ac:dyDescent="0.2">
      <c r="B9" s="167" t="s">
        <v>112</v>
      </c>
      <c r="C9" s="167"/>
      <c r="D9" s="167"/>
      <c r="E9" s="167"/>
      <c r="F9" s="167"/>
      <c r="G9" s="167"/>
      <c r="H9" s="167"/>
      <c r="I9" s="167"/>
      <c r="X9" s="1"/>
    </row>
    <row r="10" spans="2:24" ht="39.75" customHeight="1" x14ac:dyDescent="0.2">
      <c r="B10" s="165" t="s">
        <v>28</v>
      </c>
      <c r="C10" s="165"/>
      <c r="D10" s="149" t="s">
        <v>175</v>
      </c>
      <c r="E10" s="150"/>
      <c r="F10" s="150"/>
      <c r="G10" s="150"/>
      <c r="H10" s="150"/>
      <c r="I10" s="151"/>
      <c r="X10" s="1"/>
    </row>
    <row r="11" spans="2:24" ht="22.5" customHeight="1" x14ac:dyDescent="0.2">
      <c r="B11" s="165" t="s">
        <v>1</v>
      </c>
      <c r="C11" s="165"/>
      <c r="D11" s="165" t="s">
        <v>2</v>
      </c>
      <c r="E11" s="165"/>
      <c r="F11" s="34" t="s">
        <v>3</v>
      </c>
      <c r="G11" s="49" t="s">
        <v>110</v>
      </c>
      <c r="H11" s="49" t="s">
        <v>4</v>
      </c>
      <c r="I11" s="49" t="s">
        <v>111</v>
      </c>
      <c r="X11" s="1"/>
    </row>
    <row r="12" spans="2:24" ht="40.5" customHeight="1" x14ac:dyDescent="0.2">
      <c r="B12" s="166" t="s">
        <v>55</v>
      </c>
      <c r="C12" s="166"/>
      <c r="D12" s="166" t="s">
        <v>147</v>
      </c>
      <c r="E12" s="166"/>
      <c r="F12" s="31">
        <v>1</v>
      </c>
      <c r="G12" s="50" t="s">
        <v>119</v>
      </c>
      <c r="H12" s="50" t="s">
        <v>54</v>
      </c>
      <c r="I12" s="50" t="s">
        <v>160</v>
      </c>
      <c r="X12" s="1"/>
    </row>
    <row r="13" spans="2:24" ht="24.75" customHeight="1" x14ac:dyDescent="0.2">
      <c r="B13" s="165" t="s">
        <v>5</v>
      </c>
      <c r="C13" s="165"/>
      <c r="D13" s="149" t="s">
        <v>137</v>
      </c>
      <c r="E13" s="150"/>
      <c r="F13" s="150"/>
      <c r="G13" s="150"/>
      <c r="H13" s="150"/>
      <c r="I13" s="151"/>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H14:H65447 P14:V65447 J14:N6544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B7" zoomScaleNormal="100" workbookViewId="0">
      <selection activeCell="F14" sqref="F14:G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68"/>
      <c r="C2" s="161" t="s">
        <v>124</v>
      </c>
      <c r="D2" s="162"/>
      <c r="E2" s="162"/>
      <c r="F2" s="163"/>
      <c r="G2" s="65" t="str">
        <f>Proyecto!K2</f>
        <v>Codigo: GC-F-015</v>
      </c>
      <c r="H2" s="11"/>
      <c r="I2" s="11"/>
      <c r="J2" s="15"/>
      <c r="T2" s="16"/>
    </row>
    <row r="3" spans="2:22" s="12" customFormat="1" ht="23.25" customHeight="1" thickBot="1" x14ac:dyDescent="0.25">
      <c r="B3" s="69"/>
      <c r="C3" s="161" t="s">
        <v>126</v>
      </c>
      <c r="D3" s="162"/>
      <c r="E3" s="162"/>
      <c r="F3" s="163"/>
      <c r="G3" s="66" t="str">
        <f>Proyecto!K3</f>
        <v>Fecha: 17 de septiembre de 2014</v>
      </c>
      <c r="H3" s="11"/>
      <c r="I3" s="11"/>
      <c r="J3" s="15"/>
      <c r="T3" s="16"/>
    </row>
    <row r="4" spans="2:22" s="12" customFormat="1" ht="24" customHeight="1" thickBot="1" x14ac:dyDescent="0.25">
      <c r="B4" s="69"/>
      <c r="C4" s="161" t="s">
        <v>127</v>
      </c>
      <c r="D4" s="162"/>
      <c r="E4" s="162"/>
      <c r="F4" s="163"/>
      <c r="G4" s="66" t="str">
        <f>Proyecto!K4</f>
        <v>Version 001</v>
      </c>
      <c r="J4" s="15"/>
      <c r="T4" s="16"/>
    </row>
    <row r="5" spans="2:22" s="12" customFormat="1" ht="22.5" customHeight="1" thickBot="1" x14ac:dyDescent="0.25">
      <c r="B5" s="70"/>
      <c r="C5" s="161" t="s">
        <v>129</v>
      </c>
      <c r="D5" s="162"/>
      <c r="E5" s="162"/>
      <c r="F5" s="163"/>
      <c r="G5" s="67" t="s">
        <v>130</v>
      </c>
      <c r="J5" s="11"/>
      <c r="T5" s="16"/>
    </row>
    <row r="6" spans="2:22" ht="5.25" customHeight="1" x14ac:dyDescent="0.2">
      <c r="B6" s="5"/>
      <c r="C6" s="20"/>
      <c r="D6" s="5"/>
      <c r="E6" s="5"/>
      <c r="F6" s="5"/>
      <c r="G6" s="5"/>
    </row>
    <row r="7" spans="2:22" ht="29.25" customHeight="1" x14ac:dyDescent="0.2">
      <c r="B7" s="39" t="s">
        <v>0</v>
      </c>
      <c r="C7" s="164" t="str">
        <f>Proyecto!$E$7</f>
        <v>Revisión de requisitos para trámites societarios</v>
      </c>
      <c r="D7" s="164"/>
      <c r="E7" s="164"/>
      <c r="F7" s="164"/>
      <c r="G7" s="164"/>
      <c r="V7" s="1"/>
    </row>
    <row r="9" spans="2:22" ht="18" customHeight="1" x14ac:dyDescent="0.2">
      <c r="B9" s="167" t="s">
        <v>44</v>
      </c>
      <c r="C9" s="167"/>
      <c r="D9" s="167"/>
      <c r="E9" s="167"/>
      <c r="F9" s="167"/>
      <c r="G9" s="167"/>
    </row>
    <row r="10" spans="2:22" customFormat="1" ht="15" customHeight="1" x14ac:dyDescent="0.2"/>
    <row r="11" spans="2:22" ht="20.25" customHeight="1" x14ac:dyDescent="0.2">
      <c r="B11" s="34" t="s">
        <v>76</v>
      </c>
      <c r="C11" s="34" t="s">
        <v>6</v>
      </c>
      <c r="D11" s="34" t="s">
        <v>14</v>
      </c>
      <c r="E11" s="34" t="s">
        <v>43</v>
      </c>
      <c r="F11" s="167" t="s">
        <v>15</v>
      </c>
      <c r="G11" s="167"/>
    </row>
    <row r="12" spans="2:22" ht="84" x14ac:dyDescent="0.2">
      <c r="B12" s="33" t="s">
        <v>61</v>
      </c>
      <c r="C12" s="106" t="s">
        <v>133</v>
      </c>
      <c r="D12" s="32" t="s">
        <v>64</v>
      </c>
      <c r="E12" s="115" t="s">
        <v>97</v>
      </c>
      <c r="F12" s="168" t="s">
        <v>176</v>
      </c>
      <c r="G12" s="168"/>
    </row>
    <row r="13" spans="2:22" ht="144" x14ac:dyDescent="0.2">
      <c r="B13" s="33" t="s">
        <v>62</v>
      </c>
      <c r="C13" s="106" t="s">
        <v>148</v>
      </c>
      <c r="D13" s="32" t="s">
        <v>65</v>
      </c>
      <c r="E13" s="115" t="s">
        <v>97</v>
      </c>
      <c r="F13" s="168" t="s">
        <v>177</v>
      </c>
      <c r="G13" s="168"/>
    </row>
    <row r="14" spans="2:22" ht="84" x14ac:dyDescent="0.2">
      <c r="B14" s="33" t="s">
        <v>63</v>
      </c>
      <c r="C14" s="106" t="s">
        <v>149</v>
      </c>
      <c r="D14" s="32" t="s">
        <v>66</v>
      </c>
      <c r="E14" s="115" t="s">
        <v>97</v>
      </c>
      <c r="F14" s="168" t="s">
        <v>178</v>
      </c>
      <c r="G14" s="168"/>
    </row>
    <row r="15" spans="2:22" ht="108" x14ac:dyDescent="0.2">
      <c r="B15" s="108" t="s">
        <v>168</v>
      </c>
      <c r="C15" s="108" t="s">
        <v>149</v>
      </c>
      <c r="D15" s="107" t="s">
        <v>169</v>
      </c>
      <c r="E15" s="115" t="s">
        <v>97</v>
      </c>
      <c r="F15" s="168" t="s">
        <v>178</v>
      </c>
      <c r="G15" s="168"/>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H8:L15 N8:T65481 E16:L6548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 type="list" allowBlank="1" showInputMessage="1" showErrorMessage="1">
          <x14:formula1>
            <xm:f>'[1]No tocar'!#REF!</xm:f>
          </x14:formula1>
          <xm:sqref>E15 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10" zoomScale="115" zoomScaleNormal="115" workbookViewId="0">
      <selection activeCell="B16" sqref="B16"/>
    </sheetView>
  </sheetViews>
  <sheetFormatPr baseColWidth="10" defaultRowHeight="12.75" x14ac:dyDescent="0.2"/>
  <cols>
    <col min="1" max="1" width="5" style="71" customWidth="1"/>
    <col min="2" max="2" width="30.28515625" style="71" customWidth="1"/>
    <col min="3" max="3" width="25" style="71" customWidth="1"/>
    <col min="4" max="4" width="11.42578125" style="71"/>
    <col min="5" max="5" width="33" style="71" customWidth="1"/>
    <col min="6" max="6" width="20.7109375" style="71" customWidth="1"/>
    <col min="7" max="7" width="25.5703125" style="71" customWidth="1"/>
    <col min="8" max="8" width="15" style="71" customWidth="1"/>
    <col min="9" max="16384" width="11.42578125" style="71"/>
  </cols>
  <sheetData>
    <row r="1" spans="2:8" ht="13.5" thickBot="1" x14ac:dyDescent="0.25"/>
    <row r="2" spans="2:8" ht="18" customHeight="1" thickBot="1" x14ac:dyDescent="0.25">
      <c r="B2" s="76"/>
      <c r="C2" s="180" t="s">
        <v>124</v>
      </c>
      <c r="D2" s="181"/>
      <c r="E2" s="181"/>
      <c r="F2" s="181"/>
      <c r="G2" s="174" t="str">
        <f>Proyecto!K2</f>
        <v>Codigo: GC-F-015</v>
      </c>
      <c r="H2" s="175"/>
    </row>
    <row r="3" spans="2:8" ht="19.5" customHeight="1" thickBot="1" x14ac:dyDescent="0.25">
      <c r="B3" s="78"/>
      <c r="C3" s="180" t="s">
        <v>126</v>
      </c>
      <c r="D3" s="181"/>
      <c r="E3" s="181"/>
      <c r="F3" s="181"/>
      <c r="G3" s="176" t="str">
        <f>Proyecto!K3</f>
        <v>Fecha: 17 de septiembre de 2014</v>
      </c>
      <c r="H3" s="177"/>
    </row>
    <row r="4" spans="2:8" ht="19.5" customHeight="1" thickBot="1" x14ac:dyDescent="0.25">
      <c r="B4" s="78"/>
      <c r="C4" s="180" t="s">
        <v>127</v>
      </c>
      <c r="D4" s="181"/>
      <c r="E4" s="181"/>
      <c r="F4" s="181"/>
      <c r="G4" s="178" t="str">
        <f>Proyecto!K4</f>
        <v>Version 001</v>
      </c>
      <c r="H4" s="179"/>
    </row>
    <row r="5" spans="2:8" ht="21.75" customHeight="1" thickBot="1" x14ac:dyDescent="0.25">
      <c r="B5" s="80"/>
      <c r="C5" s="180" t="s">
        <v>129</v>
      </c>
      <c r="D5" s="181"/>
      <c r="E5" s="181"/>
      <c r="F5" s="181"/>
      <c r="G5" s="176" t="s">
        <v>130</v>
      </c>
      <c r="H5" s="177"/>
    </row>
    <row r="6" spans="2:8" ht="21" customHeight="1" x14ac:dyDescent="0.2"/>
    <row r="7" spans="2:8" ht="22.5" customHeight="1" x14ac:dyDescent="0.2">
      <c r="B7" s="169" t="s">
        <v>78</v>
      </c>
      <c r="C7" s="170"/>
      <c r="D7" s="170"/>
      <c r="E7" s="170"/>
      <c r="F7" s="170"/>
      <c r="G7" s="170"/>
      <c r="H7" s="170"/>
    </row>
    <row r="8" spans="2:8" ht="45" customHeight="1" x14ac:dyDescent="0.2">
      <c r="B8" s="171"/>
      <c r="C8" s="171"/>
      <c r="D8" s="171"/>
      <c r="E8" s="171"/>
      <c r="F8" s="171"/>
      <c r="G8" s="171"/>
      <c r="H8" s="171"/>
    </row>
    <row r="9" spans="2:8" x14ac:dyDescent="0.2">
      <c r="B9" s="72"/>
    </row>
    <row r="11" spans="2:8" ht="22.5" customHeight="1" x14ac:dyDescent="0.2">
      <c r="B11" s="172" t="s">
        <v>75</v>
      </c>
      <c r="C11" s="173"/>
      <c r="E11" s="169" t="s">
        <v>77</v>
      </c>
      <c r="F11" s="170"/>
      <c r="G11" s="170"/>
      <c r="H11" s="170"/>
    </row>
    <row r="13" spans="2:8" ht="20.25" customHeight="1" x14ac:dyDescent="0.2">
      <c r="B13" s="40" t="s">
        <v>6</v>
      </c>
      <c r="C13" s="40" t="s">
        <v>76</v>
      </c>
      <c r="D13" s="73"/>
      <c r="E13" s="40" t="s">
        <v>6</v>
      </c>
      <c r="F13" s="40" t="s">
        <v>76</v>
      </c>
      <c r="G13" s="40" t="s">
        <v>74</v>
      </c>
      <c r="H13" s="40" t="s">
        <v>92</v>
      </c>
    </row>
    <row r="14" spans="2:8" ht="40.5" customHeight="1" x14ac:dyDescent="0.2">
      <c r="B14" s="101" t="s">
        <v>138</v>
      </c>
      <c r="C14" s="101" t="s">
        <v>139</v>
      </c>
      <c r="E14" s="74"/>
      <c r="F14" s="74"/>
      <c r="G14" s="74"/>
      <c r="H14" s="74"/>
    </row>
    <row r="15" spans="2:8" ht="28.5" customHeight="1" x14ac:dyDescent="0.2">
      <c r="B15" s="101" t="s">
        <v>150</v>
      </c>
      <c r="C15" s="103" t="s">
        <v>140</v>
      </c>
      <c r="E15" s="74"/>
      <c r="F15" s="74"/>
      <c r="G15" s="74"/>
      <c r="H15" s="74"/>
    </row>
    <row r="16" spans="2:8" ht="29.25" customHeight="1" x14ac:dyDescent="0.2">
      <c r="B16" s="101" t="s">
        <v>149</v>
      </c>
      <c r="C16" s="101" t="s">
        <v>141</v>
      </c>
      <c r="E16" s="74"/>
      <c r="F16" s="74"/>
      <c r="G16" s="74"/>
      <c r="H16" s="74"/>
    </row>
    <row r="17" spans="2:8" ht="21.95" customHeight="1" x14ac:dyDescent="0.2">
      <c r="B17" s="74"/>
      <c r="C17" s="74"/>
      <c r="E17" s="74"/>
      <c r="F17" s="74"/>
      <c r="G17" s="74"/>
      <c r="H17" s="74"/>
    </row>
    <row r="18" spans="2:8" ht="21.95" customHeight="1" x14ac:dyDescent="0.2">
      <c r="B18" s="74"/>
      <c r="C18" s="74"/>
      <c r="E18" s="74"/>
      <c r="F18" s="74"/>
      <c r="G18" s="74"/>
      <c r="H18" s="74"/>
    </row>
    <row r="19" spans="2:8" ht="21.95" customHeight="1" x14ac:dyDescent="0.2">
      <c r="B19" s="74"/>
      <c r="C19" s="74"/>
      <c r="E19" s="74"/>
      <c r="F19" s="74"/>
      <c r="G19" s="74"/>
      <c r="H19" s="74"/>
    </row>
    <row r="20" spans="2:8" ht="21.95" customHeight="1" x14ac:dyDescent="0.2">
      <c r="B20" s="74"/>
      <c r="C20" s="74"/>
      <c r="D20" s="75"/>
      <c r="E20" s="74"/>
      <c r="F20" s="74"/>
      <c r="G20" s="74"/>
      <c r="H20" s="74"/>
    </row>
    <row r="21" spans="2:8" ht="21.95" customHeight="1" x14ac:dyDescent="0.2">
      <c r="B21" s="74"/>
      <c r="C21" s="74"/>
      <c r="E21" s="74"/>
      <c r="F21" s="74"/>
      <c r="G21" s="74"/>
      <c r="H21" s="74"/>
    </row>
    <row r="22" spans="2:8" ht="21.95" customHeight="1" x14ac:dyDescent="0.2">
      <c r="B22" s="74"/>
      <c r="C22" s="74"/>
      <c r="E22" s="74"/>
      <c r="F22" s="74"/>
      <c r="G22" s="74"/>
      <c r="H22" s="74"/>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F27" sqref="F27"/>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6"/>
      <c r="C2" s="180" t="s">
        <v>124</v>
      </c>
      <c r="D2" s="181"/>
      <c r="E2" s="181"/>
      <c r="F2" s="181"/>
      <c r="G2" s="174" t="str">
        <f>Proyecto!K2</f>
        <v>Codigo: GC-F-015</v>
      </c>
      <c r="H2" s="182"/>
      <c r="I2" s="182"/>
      <c r="J2" s="182"/>
      <c r="K2" s="182"/>
      <c r="L2" s="175"/>
      <c r="U2" s="16"/>
    </row>
    <row r="3" spans="1:21" s="18" customFormat="1" ht="23.25" customHeight="1" thickBot="1" x14ac:dyDescent="0.25">
      <c r="B3" s="78"/>
      <c r="C3" s="180" t="s">
        <v>126</v>
      </c>
      <c r="D3" s="181"/>
      <c r="E3" s="181"/>
      <c r="F3" s="181"/>
      <c r="G3" s="176" t="str">
        <f>Proyecto!K3</f>
        <v>Fecha: 17 de septiembre de 2014</v>
      </c>
      <c r="H3" s="183"/>
      <c r="I3" s="183"/>
      <c r="J3" s="183"/>
      <c r="K3" s="183"/>
      <c r="L3" s="177"/>
      <c r="U3" s="16"/>
    </row>
    <row r="4" spans="1:21" s="18" customFormat="1" ht="24" customHeight="1" thickBot="1" x14ac:dyDescent="0.25">
      <c r="B4" s="78"/>
      <c r="C4" s="180" t="s">
        <v>127</v>
      </c>
      <c r="D4" s="181"/>
      <c r="E4" s="181"/>
      <c r="F4" s="181"/>
      <c r="G4" s="178" t="str">
        <f>Proyecto!K4</f>
        <v>Version 001</v>
      </c>
      <c r="H4" s="184"/>
      <c r="I4" s="184"/>
      <c r="J4" s="184"/>
      <c r="K4" s="184"/>
      <c r="L4" s="179"/>
      <c r="U4" s="16"/>
    </row>
    <row r="5" spans="1:21" s="18" customFormat="1" ht="22.5" customHeight="1" thickBot="1" x14ac:dyDescent="0.25">
      <c r="B5" s="80"/>
      <c r="C5" s="180" t="s">
        <v>129</v>
      </c>
      <c r="D5" s="181"/>
      <c r="E5" s="181"/>
      <c r="F5" s="181"/>
      <c r="G5" s="176" t="s">
        <v>130</v>
      </c>
      <c r="H5" s="183"/>
      <c r="I5" s="183"/>
      <c r="J5" s="183"/>
      <c r="K5" s="183"/>
      <c r="L5" s="177"/>
      <c r="U5" s="16"/>
    </row>
    <row r="6" spans="1:21" ht="5.25" customHeight="1" x14ac:dyDescent="0.2">
      <c r="A6" s="7" t="str">
        <f>Proyecto!$E$7</f>
        <v>Revisión de requisitos para trámites societarios</v>
      </c>
      <c r="B6" s="17"/>
      <c r="C6" s="17"/>
      <c r="D6" s="17"/>
      <c r="E6" s="17"/>
      <c r="F6" s="17"/>
    </row>
    <row r="7" spans="1:21" ht="29.25" customHeight="1" x14ac:dyDescent="0.2">
      <c r="B7" s="39" t="s">
        <v>0</v>
      </c>
      <c r="C7" s="164" t="str">
        <f>Proyecto!$E$7</f>
        <v>Revisión de requisitos para trámites societarios</v>
      </c>
      <c r="D7" s="164"/>
      <c r="E7" s="164"/>
      <c r="F7" s="164"/>
      <c r="U7" s="1"/>
    </row>
    <row r="8" spans="1:21" x14ac:dyDescent="0.2">
      <c r="B8" s="18"/>
    </row>
    <row r="10" spans="1:21" ht="18" customHeight="1" x14ac:dyDescent="0.2">
      <c r="B10" s="39" t="s">
        <v>89</v>
      </c>
      <c r="C10" s="23" t="s">
        <v>88</v>
      </c>
    </row>
    <row r="11" spans="1:21" ht="6" customHeight="1" x14ac:dyDescent="0.2"/>
    <row r="12" spans="1:21" ht="18" customHeight="1" x14ac:dyDescent="0.2">
      <c r="B12" s="39" t="s">
        <v>48</v>
      </c>
      <c r="C12" s="23" t="s">
        <v>88</v>
      </c>
    </row>
    <row r="13" spans="1:21" ht="6" customHeight="1" x14ac:dyDescent="0.2"/>
    <row r="14" spans="1:21" ht="18" customHeight="1" x14ac:dyDescent="0.2">
      <c r="B14" s="39" t="s">
        <v>49</v>
      </c>
      <c r="C14" s="23" t="s">
        <v>88</v>
      </c>
    </row>
    <row r="15" spans="1:21" ht="6" customHeight="1" x14ac:dyDescent="0.2"/>
    <row r="16" spans="1:21" ht="18" customHeight="1" x14ac:dyDescent="0.2">
      <c r="B16" s="39" t="s">
        <v>45</v>
      </c>
      <c r="C16" s="22">
        <v>0</v>
      </c>
    </row>
    <row r="17" spans="2:3" ht="6" customHeight="1" x14ac:dyDescent="0.2"/>
    <row r="18" spans="2:3" ht="18" customHeight="1" x14ac:dyDescent="0.2">
      <c r="B18" s="39" t="s">
        <v>46</v>
      </c>
      <c r="C18" s="22">
        <v>0</v>
      </c>
    </row>
    <row r="19" spans="2:3" ht="6" customHeight="1" x14ac:dyDescent="0.2"/>
    <row r="20" spans="2:3" ht="18" customHeight="1" x14ac:dyDescent="0.2">
      <c r="B20" s="39" t="s">
        <v>47</v>
      </c>
      <c r="C20" s="22">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'[2]No tocar'!#REF!</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5"/>
  <sheetViews>
    <sheetView showGridLines="0" zoomScale="90" zoomScaleNormal="90" workbookViewId="0">
      <selection activeCell="F27" sqref="F27"/>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3"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8"/>
      <c r="C2" s="199"/>
      <c r="D2" s="189" t="s">
        <v>124</v>
      </c>
      <c r="E2" s="190"/>
      <c r="F2" s="190"/>
      <c r="G2" s="191"/>
      <c r="H2" s="77" t="str">
        <f>Proyecto!K2</f>
        <v>Codigo: GC-F-015</v>
      </c>
      <c r="P2" s="16"/>
    </row>
    <row r="3" spans="2:16" s="12" customFormat="1" ht="23.25" customHeight="1" thickBot="1" x14ac:dyDescent="0.25">
      <c r="B3" s="200"/>
      <c r="C3" s="188"/>
      <c r="D3" s="192" t="s">
        <v>126</v>
      </c>
      <c r="E3" s="193"/>
      <c r="F3" s="193"/>
      <c r="G3" s="194"/>
      <c r="H3" s="81" t="str">
        <f>Proyecto!K3</f>
        <v>Fecha: 17 de septiembre de 2014</v>
      </c>
      <c r="P3" s="16"/>
    </row>
    <row r="4" spans="2:16" s="12" customFormat="1" ht="24" customHeight="1" thickBot="1" x14ac:dyDescent="0.25">
      <c r="B4" s="200"/>
      <c r="C4" s="188"/>
      <c r="D4" s="195" t="s">
        <v>127</v>
      </c>
      <c r="E4" s="196"/>
      <c r="F4" s="196"/>
      <c r="G4" s="197"/>
      <c r="H4" s="79" t="str">
        <f>Proyecto!K4</f>
        <v>Version 001</v>
      </c>
      <c r="P4" s="16"/>
    </row>
    <row r="5" spans="2:16" s="12" customFormat="1" ht="22.5" customHeight="1" thickBot="1" x14ac:dyDescent="0.25">
      <c r="B5" s="201"/>
      <c r="C5" s="202"/>
      <c r="D5" s="192" t="s">
        <v>129</v>
      </c>
      <c r="E5" s="193"/>
      <c r="F5" s="193"/>
      <c r="G5" s="194"/>
      <c r="H5" s="81" t="s">
        <v>130</v>
      </c>
      <c r="P5" s="16"/>
    </row>
    <row r="6" spans="2:16" ht="5.25" customHeight="1" x14ac:dyDescent="0.2">
      <c r="B6" s="5"/>
      <c r="C6" s="5"/>
      <c r="D6" s="5"/>
      <c r="E6" s="5"/>
      <c r="F6" s="20"/>
      <c r="G6" s="5"/>
      <c r="H6" s="5"/>
    </row>
    <row r="7" spans="2:16" ht="29.25" customHeight="1" x14ac:dyDescent="0.2">
      <c r="B7" s="116" t="s">
        <v>0</v>
      </c>
      <c r="C7" s="116"/>
      <c r="D7" s="164" t="str">
        <f>Proyecto!$E$7</f>
        <v>Revisión de requisitos para trámites societarios</v>
      </c>
      <c r="E7" s="164"/>
      <c r="F7" s="164"/>
      <c r="G7" s="164"/>
      <c r="H7" s="164"/>
      <c r="P7" s="1"/>
    </row>
    <row r="8" spans="2:16" customFormat="1" ht="19.5" customHeight="1" x14ac:dyDescent="0.2"/>
    <row r="9" spans="2:16" ht="30" customHeight="1" x14ac:dyDescent="0.2">
      <c r="B9" s="185" t="s">
        <v>38</v>
      </c>
      <c r="C9" s="186"/>
      <c r="D9" s="186"/>
      <c r="E9" s="186"/>
      <c r="F9" s="186"/>
      <c r="G9" s="186"/>
      <c r="H9" s="186"/>
    </row>
    <row r="10" spans="2:16" ht="9.75" customHeight="1" x14ac:dyDescent="0.2">
      <c r="B10" s="188"/>
      <c r="C10" s="188"/>
      <c r="D10" s="188"/>
      <c r="E10" s="188"/>
      <c r="F10" s="188"/>
      <c r="G10" s="188"/>
      <c r="H10" s="188"/>
      <c r="P10" s="1"/>
    </row>
    <row r="11" spans="2:16" ht="25.5" customHeight="1" x14ac:dyDescent="0.2">
      <c r="B11" s="165" t="s">
        <v>6</v>
      </c>
      <c r="C11" s="165"/>
      <c r="D11" s="34" t="s">
        <v>7</v>
      </c>
      <c r="E11" s="36" t="s">
        <v>72</v>
      </c>
      <c r="F11" s="34" t="s">
        <v>11</v>
      </c>
      <c r="G11" s="34" t="s">
        <v>99</v>
      </c>
      <c r="H11" s="34" t="s">
        <v>8</v>
      </c>
      <c r="P11" s="1"/>
    </row>
    <row r="12" spans="2:16" ht="21.95" customHeight="1" x14ac:dyDescent="0.2">
      <c r="B12" s="187" t="s">
        <v>134</v>
      </c>
      <c r="C12" s="187"/>
      <c r="D12" s="100" t="s">
        <v>135</v>
      </c>
      <c r="E12" s="114">
        <v>2201000</v>
      </c>
      <c r="F12" s="37" t="s">
        <v>179</v>
      </c>
      <c r="G12" s="97" t="s">
        <v>97</v>
      </c>
      <c r="H12" s="97" t="s">
        <v>69</v>
      </c>
      <c r="P12" s="1"/>
    </row>
    <row r="13" spans="2:16" ht="21.95" customHeight="1" x14ac:dyDescent="0.2">
      <c r="B13" s="145" t="s">
        <v>136</v>
      </c>
      <c r="C13" s="145"/>
      <c r="D13" s="95" t="s">
        <v>133</v>
      </c>
      <c r="E13" s="31">
        <v>2201000</v>
      </c>
      <c r="F13" s="37" t="s">
        <v>180</v>
      </c>
      <c r="G13" s="97" t="s">
        <v>97</v>
      </c>
      <c r="H13" s="97" t="s">
        <v>69</v>
      </c>
      <c r="P13" s="1"/>
    </row>
    <row r="14" spans="2:16" ht="27" customHeight="1" x14ac:dyDescent="0.2">
      <c r="B14" s="145" t="s">
        <v>151</v>
      </c>
      <c r="C14" s="145"/>
      <c r="D14" s="96" t="s">
        <v>150</v>
      </c>
      <c r="E14" s="114">
        <v>2201000</v>
      </c>
      <c r="F14" s="241" t="s">
        <v>181</v>
      </c>
      <c r="G14" s="97" t="s">
        <v>97</v>
      </c>
      <c r="H14" s="97" t="s">
        <v>69</v>
      </c>
      <c r="O14" s="2"/>
      <c r="P14" s="1"/>
    </row>
    <row r="15" spans="2:16" ht="21.95" customHeight="1" x14ac:dyDescent="0.2">
      <c r="B15" s="145" t="s">
        <v>152</v>
      </c>
      <c r="C15" s="145"/>
      <c r="D15" s="95" t="s">
        <v>149</v>
      </c>
      <c r="E15" s="114">
        <v>2201000</v>
      </c>
      <c r="F15" s="37" t="s">
        <v>182</v>
      </c>
      <c r="G15" s="97" t="s">
        <v>97</v>
      </c>
      <c r="H15" s="97" t="s">
        <v>69</v>
      </c>
      <c r="O15" s="2"/>
      <c r="P15" s="1"/>
    </row>
  </sheetData>
  <mergeCells count="14">
    <mergeCell ref="D2:G2"/>
    <mergeCell ref="D3:G3"/>
    <mergeCell ref="D4:G4"/>
    <mergeCell ref="D5:G5"/>
    <mergeCell ref="B2:C5"/>
    <mergeCell ref="B7:C7"/>
    <mergeCell ref="D7:H7"/>
    <mergeCell ref="B9:H9"/>
    <mergeCell ref="B15:C15"/>
    <mergeCell ref="B11:C11"/>
    <mergeCell ref="B12:C12"/>
    <mergeCell ref="B10:H10"/>
    <mergeCell ref="B13:C13"/>
    <mergeCell ref="B14:C14"/>
  </mergeCells>
  <conditionalFormatting sqref="D11 D15">
    <cfRule type="cellIs" dxfId="23" priority="16" stopIfTrue="1" operator="equal">
      <formula>"Alto"</formula>
    </cfRule>
    <cfRule type="cellIs" dxfId="22" priority="17" stopIfTrue="1" operator="equal">
      <formula>"Medio"</formula>
    </cfRule>
    <cfRule type="cellIs" dxfId="21" priority="18" stopIfTrue="1" operator="equal">
      <formula>"Bajo"</formula>
    </cfRule>
  </conditionalFormatting>
  <conditionalFormatting sqref="D13">
    <cfRule type="cellIs" dxfId="20" priority="4" stopIfTrue="1" operator="equal">
      <formula>"Alto"</formula>
    </cfRule>
    <cfRule type="cellIs" dxfId="19" priority="5" stopIfTrue="1" operator="equal">
      <formula>"Medio"</formula>
    </cfRule>
    <cfRule type="cellIs" dxfId="18" priority="6" stopIfTrue="1" operator="equal">
      <formula>"Bajo"</formula>
    </cfRule>
  </conditionalFormatting>
  <conditionalFormatting sqref="D12">
    <cfRule type="cellIs" dxfId="17" priority="1" stopIfTrue="1" operator="equal">
      <formula>"Alto"</formula>
    </cfRule>
    <cfRule type="cellIs" dxfId="16" priority="2" stopIfTrue="1" operator="equal">
      <formula>"Medio"</formula>
    </cfRule>
    <cfRule type="cellIs" dxfId="15" priority="3" stopIfTrue="1" operator="equal">
      <formula>"Bajo"</formula>
    </cfRule>
  </conditionalFormatting>
  <dataValidations count="1">
    <dataValidation type="whole" allowBlank="1" showInputMessage="1" showErrorMessage="1" sqref="F16:N65493 I9:N9">
      <formula1>1</formula1>
      <formula2>5</formula2>
    </dataValidation>
  </dataValidations>
  <hyperlinks>
    <hyperlink ref="F12" r:id="rId1"/>
    <hyperlink ref="F13" r:id="rId2"/>
    <hyperlink ref="F14" r:id="rId3"/>
    <hyperlink ref="F15" r:id="rId4"/>
  </hyperlinks>
  <pageMargins left="0.39370078740157483" right="0.39370078740157483" top="0.74803149606299213" bottom="0.74803149606299213" header="0.31496062992125984" footer="0.31496062992125984"/>
  <pageSetup scale="70" fitToHeight="0" orientation="landscape" r:id="rId5"/>
  <drawing r:id="rId6"/>
  <legacyDrawing r:id="rId7"/>
  <extLst>
    <ext xmlns:x14="http://schemas.microsoft.com/office/spreadsheetml/2009/9/main" uri="{CCE6A557-97BC-4b89-ADB6-D9C93CAAB3DF}">
      <x14:dataValidations xmlns:xm="http://schemas.microsoft.com/office/excel/2006/main" count="2">
        <x14:dataValidation type="list" allowBlank="1" showInputMessage="1" showErrorMessage="1">
          <x14:formula1>
            <xm:f>'[3]No tocar'!#REF!</xm:f>
          </x14:formula1>
          <xm:sqref>G12:G15</xm:sqref>
        </x14:dataValidation>
        <x14:dataValidation type="list" allowBlank="1" showInputMessage="1" showErrorMessage="1">
          <x14:formula1>
            <xm:f>'No tocar'!$K$5:$K$7</xm:f>
          </x14:formula1>
          <xm:sqref>H12:H15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2"/>
  <sheetViews>
    <sheetView showGridLines="0" topLeftCell="A4" zoomScale="90" zoomScaleNormal="90" workbookViewId="0">
      <selection activeCell="E41" sqref="E41"/>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8.425781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6"/>
      <c r="C2" s="180" t="s">
        <v>124</v>
      </c>
      <c r="D2" s="181"/>
      <c r="E2" s="181"/>
      <c r="F2" s="181"/>
      <c r="G2" s="83" t="str">
        <f>Proyecto!K2</f>
        <v>Codigo: GC-F-015</v>
      </c>
      <c r="H2" s="82"/>
      <c r="P2" s="16"/>
    </row>
    <row r="3" spans="2:16" s="12" customFormat="1" ht="23.25" customHeight="1" thickBot="1" x14ac:dyDescent="0.25">
      <c r="B3" s="78"/>
      <c r="C3" s="180" t="s">
        <v>126</v>
      </c>
      <c r="D3" s="181"/>
      <c r="E3" s="181"/>
      <c r="F3" s="181"/>
      <c r="G3" s="81" t="str">
        <f>Proyecto!K3</f>
        <v>Fecha: 17 de septiembre de 2014</v>
      </c>
      <c r="H3" s="82"/>
      <c r="P3" s="16"/>
    </row>
    <row r="4" spans="2:16" s="12" customFormat="1" ht="24" customHeight="1" thickBot="1" x14ac:dyDescent="0.25">
      <c r="B4" s="78"/>
      <c r="C4" s="180" t="s">
        <v>127</v>
      </c>
      <c r="D4" s="181"/>
      <c r="E4" s="181"/>
      <c r="F4" s="181"/>
      <c r="G4" s="81" t="str">
        <f>Proyecto!K4</f>
        <v>Version 001</v>
      </c>
      <c r="H4" s="82"/>
      <c r="P4" s="16"/>
    </row>
    <row r="5" spans="2:16" s="12" customFormat="1" ht="22.5" customHeight="1" thickBot="1" x14ac:dyDescent="0.25">
      <c r="B5" s="80"/>
      <c r="C5" s="180" t="s">
        <v>129</v>
      </c>
      <c r="D5" s="181"/>
      <c r="E5" s="181"/>
      <c r="F5" s="181"/>
      <c r="G5" s="84" t="s">
        <v>130</v>
      </c>
      <c r="H5" s="82"/>
      <c r="P5" s="16"/>
    </row>
    <row r="6" spans="2:16" ht="5.25" customHeight="1" x14ac:dyDescent="0.2">
      <c r="B6" s="5"/>
      <c r="C6" s="5"/>
      <c r="D6" s="20"/>
      <c r="E6" s="5"/>
      <c r="F6" s="5"/>
    </row>
    <row r="7" spans="2:16" ht="29.25" customHeight="1" x14ac:dyDescent="0.2">
      <c r="B7" s="39" t="s">
        <v>0</v>
      </c>
      <c r="C7" s="206" t="str">
        <f>Proyecto!$E$7</f>
        <v>Revisión de requisitos para trámites societarios</v>
      </c>
      <c r="D7" s="206"/>
      <c r="E7" s="206"/>
      <c r="F7" s="206"/>
      <c r="G7" s="28"/>
      <c r="P7" s="1"/>
    </row>
    <row r="8" spans="2:16" ht="6.75" customHeight="1" x14ac:dyDescent="0.2">
      <c r="B8" s="8"/>
      <c r="C8" s="9"/>
      <c r="D8" s="9"/>
      <c r="E8" s="9"/>
      <c r="F8" s="9"/>
      <c r="P8" s="1"/>
    </row>
    <row r="9" spans="2:16" x14ac:dyDescent="0.2">
      <c r="B9" s="124"/>
      <c r="C9" s="124"/>
    </row>
    <row r="10" spans="2:16" ht="20.25" customHeight="1" x14ac:dyDescent="0.2">
      <c r="B10" s="203" t="s">
        <v>16</v>
      </c>
      <c r="C10" s="204"/>
      <c r="D10" s="204"/>
      <c r="E10" s="204"/>
      <c r="F10" s="204"/>
      <c r="G10" s="205"/>
    </row>
    <row r="11" spans="2:16" customFormat="1" ht="15" customHeight="1" x14ac:dyDescent="0.2"/>
    <row r="12" spans="2:16" ht="24.75" customHeight="1" x14ac:dyDescent="0.2">
      <c r="B12" s="35" t="s">
        <v>90</v>
      </c>
      <c r="C12" s="38" t="s">
        <v>17</v>
      </c>
      <c r="D12" s="38" t="s">
        <v>18</v>
      </c>
      <c r="E12" s="38" t="s">
        <v>19</v>
      </c>
      <c r="F12" s="38" t="s">
        <v>20</v>
      </c>
      <c r="G12" s="38" t="s">
        <v>21</v>
      </c>
    </row>
    <row r="13" spans="2:16" ht="26.25" customHeight="1" x14ac:dyDescent="0.2">
      <c r="B13" s="100" t="s">
        <v>135</v>
      </c>
      <c r="C13" s="96" t="s">
        <v>104</v>
      </c>
      <c r="D13" s="96" t="s">
        <v>153</v>
      </c>
      <c r="E13" s="99" t="s">
        <v>119</v>
      </c>
      <c r="F13" s="98" t="s">
        <v>137</v>
      </c>
      <c r="G13" s="102" t="s">
        <v>154</v>
      </c>
    </row>
    <row r="14" spans="2:16" ht="54" customHeight="1" x14ac:dyDescent="0.2">
      <c r="B14" s="100" t="s">
        <v>133</v>
      </c>
      <c r="C14" s="96" t="s">
        <v>104</v>
      </c>
      <c r="D14" s="102" t="s">
        <v>155</v>
      </c>
      <c r="E14" s="99" t="s">
        <v>119</v>
      </c>
      <c r="F14" s="98" t="s">
        <v>156</v>
      </c>
      <c r="G14" s="96" t="s">
        <v>144</v>
      </c>
    </row>
    <row r="16" spans="2:16" ht="12.75" x14ac:dyDescent="0.2">
      <c r="C16" s="26"/>
    </row>
    <row r="17" spans="3:3" ht="12.75" x14ac:dyDescent="0.2">
      <c r="C17" s="26"/>
    </row>
    <row r="18" spans="3:3" ht="12.75" x14ac:dyDescent="0.2">
      <c r="C18" s="29"/>
    </row>
    <row r="19" spans="3:3" ht="12.75" x14ac:dyDescent="0.2">
      <c r="C19" s="29"/>
    </row>
    <row r="20" spans="3:3" ht="12.75" x14ac:dyDescent="0.2">
      <c r="C20" s="29"/>
    </row>
    <row r="21" spans="3:3" ht="12.75" x14ac:dyDescent="0.2">
      <c r="C21" s="29"/>
    </row>
    <row r="22" spans="3:3" ht="12.75" x14ac:dyDescent="0.2">
      <c r="C22" s="29"/>
    </row>
  </sheetData>
  <mergeCells count="7">
    <mergeCell ref="B10:G10"/>
    <mergeCell ref="B9:C9"/>
    <mergeCell ref="C7:F7"/>
    <mergeCell ref="C2:F2"/>
    <mergeCell ref="C3:F3"/>
    <mergeCell ref="C4:F4"/>
    <mergeCell ref="C5:F5"/>
  </mergeCells>
  <conditionalFormatting sqref="B13">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B14">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G9 E9 E15:E65500 G15:G65500 G11 H9:N65500">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tocar'!$Q$15:$Q$23</xm:f>
          </x14:formula1>
          <xm:sqref>E13:E14</xm:sqref>
        </x14:dataValidation>
        <x14:dataValidation type="list" allowBlank="1" showInputMessage="1" showErrorMessage="1">
          <x14:formula1>
            <xm:f>'[3]No tocar'!#REF!</xm:f>
          </x14:formula1>
          <xm:sqref>C13:C14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D13" sqref="D13"/>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9.57031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6"/>
      <c r="C2" s="180" t="s">
        <v>124</v>
      </c>
      <c r="D2" s="181"/>
      <c r="E2" s="181"/>
      <c r="F2" s="181"/>
      <c r="G2" s="174" t="str">
        <f>Proyecto!K2</f>
        <v>Codigo: GC-F-015</v>
      </c>
      <c r="H2" s="175"/>
      <c r="J2" s="11"/>
      <c r="K2" s="11"/>
      <c r="L2" s="11"/>
      <c r="M2" s="15"/>
      <c r="W2" s="16"/>
    </row>
    <row r="3" spans="2:23" s="12" customFormat="1" ht="23.25" customHeight="1" thickBot="1" x14ac:dyDescent="0.25">
      <c r="B3" s="78"/>
      <c r="C3" s="180" t="s">
        <v>126</v>
      </c>
      <c r="D3" s="181"/>
      <c r="E3" s="181"/>
      <c r="F3" s="181"/>
      <c r="G3" s="176" t="str">
        <f>Proyecto!K3</f>
        <v>Fecha: 17 de septiembre de 2014</v>
      </c>
      <c r="H3" s="177"/>
      <c r="J3" s="11"/>
      <c r="K3" s="11"/>
      <c r="L3" s="11"/>
      <c r="M3" s="15"/>
      <c r="W3" s="16"/>
    </row>
    <row r="4" spans="2:23" s="12" customFormat="1" ht="24" customHeight="1" thickBot="1" x14ac:dyDescent="0.25">
      <c r="B4" s="78"/>
      <c r="C4" s="180" t="s">
        <v>127</v>
      </c>
      <c r="D4" s="181"/>
      <c r="E4" s="181"/>
      <c r="F4" s="181"/>
      <c r="G4" s="178" t="str">
        <f>Proyecto!K4</f>
        <v>Version 001</v>
      </c>
      <c r="H4" s="179"/>
      <c r="J4" s="11"/>
      <c r="M4" s="15"/>
      <c r="W4" s="16"/>
    </row>
    <row r="5" spans="2:23" s="12" customFormat="1" ht="22.5" customHeight="1" thickBot="1" x14ac:dyDescent="0.25">
      <c r="B5" s="80"/>
      <c r="C5" s="180" t="s">
        <v>129</v>
      </c>
      <c r="D5" s="181"/>
      <c r="E5" s="181"/>
      <c r="F5" s="181"/>
      <c r="G5" s="176" t="s">
        <v>130</v>
      </c>
      <c r="H5" s="177"/>
      <c r="J5" s="11"/>
      <c r="M5" s="11"/>
      <c r="W5" s="16"/>
    </row>
    <row r="6" spans="2:23" ht="5.25" customHeight="1" x14ac:dyDescent="0.2">
      <c r="B6" s="5"/>
      <c r="C6" s="5"/>
      <c r="D6" s="5"/>
      <c r="E6" s="5"/>
      <c r="F6" s="5"/>
      <c r="G6" s="5"/>
      <c r="H6" s="5"/>
    </row>
    <row r="7" spans="2:23" ht="29.25" customHeight="1" x14ac:dyDescent="0.2">
      <c r="B7" s="42" t="s">
        <v>0</v>
      </c>
      <c r="C7" s="164" t="str">
        <f>Proyecto!$E$7</f>
        <v>Revisión de requisitos para trámites societarios</v>
      </c>
      <c r="D7" s="164"/>
      <c r="E7" s="164"/>
      <c r="F7" s="164"/>
      <c r="G7" s="164"/>
      <c r="H7" s="164"/>
      <c r="W7" s="1"/>
    </row>
    <row r="9" spans="2:23" ht="15" customHeight="1" x14ac:dyDescent="0.2">
      <c r="B9" s="167" t="s">
        <v>9</v>
      </c>
      <c r="C9" s="167"/>
      <c r="D9" s="167"/>
      <c r="E9" s="167"/>
      <c r="F9" s="167"/>
      <c r="G9" s="167"/>
      <c r="H9" s="167"/>
    </row>
    <row r="10" spans="2:23" customFormat="1" ht="15" customHeight="1" x14ac:dyDescent="0.2"/>
    <row r="11" spans="2:23" ht="33.75" customHeight="1" x14ac:dyDescent="0.2">
      <c r="B11" s="165" t="s">
        <v>91</v>
      </c>
      <c r="C11" s="165"/>
      <c r="D11" s="34" t="s">
        <v>29</v>
      </c>
      <c r="E11" s="34" t="s">
        <v>10</v>
      </c>
      <c r="F11" s="47" t="s">
        <v>12</v>
      </c>
      <c r="G11" s="34" t="s">
        <v>13</v>
      </c>
      <c r="H11" s="34" t="s">
        <v>123</v>
      </c>
    </row>
    <row r="12" spans="2:23" ht="54.75" customHeight="1" x14ac:dyDescent="0.2">
      <c r="B12" s="145" t="s">
        <v>161</v>
      </c>
      <c r="C12" s="145"/>
      <c r="D12" s="31" t="s">
        <v>132</v>
      </c>
      <c r="E12" s="95" t="s">
        <v>135</v>
      </c>
      <c r="F12" s="30" t="s">
        <v>142</v>
      </c>
      <c r="G12" s="41">
        <v>42258</v>
      </c>
      <c r="H12" s="31" t="s">
        <v>157</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4" stopIfTrue="1" operator="equal">
      <formula>"Alto"</formula>
    </cfRule>
    <cfRule type="cellIs" dxfId="1" priority="5" stopIfTrue="1" operator="equal">
      <formula>"Medio"</formula>
    </cfRule>
    <cfRule type="cellIs" dxfId="0" priority="6"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H21" sqref="H21"/>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8"/>
      <c r="C2" s="199"/>
      <c r="D2" s="212" t="s">
        <v>124</v>
      </c>
      <c r="E2" s="213"/>
      <c r="F2" s="213"/>
      <c r="G2" s="213"/>
      <c r="H2" s="213"/>
      <c r="I2" s="213"/>
      <c r="J2" s="214"/>
      <c r="K2" s="90"/>
      <c r="L2" s="88"/>
      <c r="M2" s="207" t="str">
        <f>Proyecto!K2</f>
        <v>Codigo: GC-F-015</v>
      </c>
      <c r="N2" s="207"/>
      <c r="O2" s="207"/>
      <c r="P2" s="208"/>
      <c r="R2" s="11"/>
      <c r="S2" s="11"/>
      <c r="T2" s="11"/>
      <c r="U2" s="15"/>
      <c r="AE2" s="16"/>
    </row>
    <row r="3" spans="2:31" s="12" customFormat="1" ht="23.25" customHeight="1" x14ac:dyDescent="0.2">
      <c r="B3" s="200"/>
      <c r="C3" s="188"/>
      <c r="D3" s="215" t="s">
        <v>126</v>
      </c>
      <c r="E3" s="216"/>
      <c r="F3" s="216"/>
      <c r="G3" s="216"/>
      <c r="H3" s="216"/>
      <c r="I3" s="216"/>
      <c r="J3" s="217"/>
      <c r="K3" s="28"/>
      <c r="L3" s="63"/>
      <c r="M3" s="145" t="str">
        <f>Proyecto!K3</f>
        <v>Fecha: 17 de septiembre de 2014</v>
      </c>
      <c r="N3" s="145"/>
      <c r="O3" s="145"/>
      <c r="P3" s="209"/>
      <c r="R3" s="11"/>
      <c r="S3" s="11"/>
      <c r="T3" s="11"/>
      <c r="U3" s="15"/>
      <c r="AE3" s="16"/>
    </row>
    <row r="4" spans="2:31" s="12" customFormat="1" ht="24" customHeight="1" x14ac:dyDescent="0.2">
      <c r="B4" s="200"/>
      <c r="C4" s="188"/>
      <c r="D4" s="215" t="s">
        <v>127</v>
      </c>
      <c r="E4" s="216"/>
      <c r="F4" s="216"/>
      <c r="G4" s="216"/>
      <c r="H4" s="216"/>
      <c r="I4" s="216"/>
      <c r="J4" s="217"/>
      <c r="K4" s="28"/>
      <c r="L4" s="63"/>
      <c r="M4" s="145" t="str">
        <f>Proyecto!K4</f>
        <v>Version 001</v>
      </c>
      <c r="N4" s="145"/>
      <c r="O4" s="145"/>
      <c r="P4" s="209"/>
      <c r="R4" s="11"/>
      <c r="U4" s="15"/>
      <c r="AE4" s="16"/>
    </row>
    <row r="5" spans="2:31" s="12" customFormat="1" ht="22.5" customHeight="1" thickBot="1" x14ac:dyDescent="0.25">
      <c r="B5" s="201"/>
      <c r="C5" s="202"/>
      <c r="D5" s="218" t="s">
        <v>129</v>
      </c>
      <c r="E5" s="219"/>
      <c r="F5" s="219"/>
      <c r="G5" s="219"/>
      <c r="H5" s="219"/>
      <c r="I5" s="219"/>
      <c r="J5" s="220"/>
      <c r="K5" s="91"/>
      <c r="L5" s="89"/>
      <c r="M5" s="210" t="s">
        <v>130</v>
      </c>
      <c r="N5" s="210"/>
      <c r="O5" s="210"/>
      <c r="P5" s="21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6" t="s">
        <v>0</v>
      </c>
      <c r="C7" s="116"/>
      <c r="D7" s="164" t="str">
        <f>Proyecto!$E$7</f>
        <v>Revisión de requisitos para trámites societarios</v>
      </c>
      <c r="E7" s="164"/>
      <c r="F7" s="164"/>
      <c r="G7" s="164"/>
      <c r="H7" s="164"/>
      <c r="I7" s="164"/>
      <c r="J7" s="164"/>
      <c r="K7" s="164"/>
      <c r="L7" s="164"/>
      <c r="M7" s="164"/>
      <c r="N7" s="164"/>
      <c r="O7" s="164"/>
      <c r="P7" s="164"/>
      <c r="AE7" s="1"/>
    </row>
    <row r="8" spans="2:31" ht="6.75" customHeight="1" x14ac:dyDescent="0.2">
      <c r="B8" s="8"/>
      <c r="C8" s="8"/>
      <c r="D8" s="9"/>
      <c r="E8" s="9"/>
      <c r="F8" s="9"/>
      <c r="G8" s="9"/>
      <c r="H8" s="9"/>
      <c r="I8" s="9"/>
      <c r="J8" s="9"/>
      <c r="K8" s="9"/>
      <c r="L8" s="9"/>
      <c r="M8" s="9"/>
      <c r="N8" s="9"/>
      <c r="O8" s="9"/>
      <c r="P8" s="9"/>
      <c r="AE8" s="1"/>
    </row>
    <row r="10" spans="2:31" ht="30" customHeight="1" x14ac:dyDescent="0.2">
      <c r="B10" s="116" t="s">
        <v>30</v>
      </c>
      <c r="C10" s="116"/>
      <c r="D10" s="164" t="s">
        <v>163</v>
      </c>
      <c r="E10" s="164"/>
      <c r="F10" s="164"/>
      <c r="G10" s="164"/>
      <c r="H10" s="164"/>
      <c r="I10" s="164"/>
      <c r="J10" s="164"/>
      <c r="K10" s="164"/>
      <c r="L10" s="164"/>
      <c r="M10" s="164"/>
      <c r="N10" s="164"/>
      <c r="O10" s="164"/>
      <c r="P10" s="164"/>
      <c r="AE10" s="1"/>
    </row>
    <row r="12" spans="2:31" ht="30" customHeight="1" x14ac:dyDescent="0.2">
      <c r="B12" s="116" t="s">
        <v>31</v>
      </c>
      <c r="C12" s="116"/>
      <c r="D12" s="142" t="s">
        <v>143</v>
      </c>
      <c r="E12" s="142"/>
      <c r="F12" s="142"/>
      <c r="G12" s="142"/>
      <c r="H12" s="142"/>
      <c r="I12" s="142"/>
      <c r="J12" s="142"/>
      <c r="K12" s="142"/>
      <c r="L12" s="142"/>
      <c r="M12" s="142"/>
      <c r="N12" s="142"/>
      <c r="O12" s="142"/>
      <c r="P12" s="142"/>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6" t="s">
        <v>32</v>
      </c>
      <c r="C14" s="116"/>
      <c r="D14" s="142" t="s">
        <v>143</v>
      </c>
      <c r="E14" s="142"/>
      <c r="F14" s="142"/>
      <c r="G14" s="142"/>
      <c r="H14" s="142"/>
      <c r="I14" s="142"/>
      <c r="J14" s="142"/>
      <c r="K14" s="142"/>
      <c r="L14" s="142"/>
      <c r="M14" s="142"/>
      <c r="N14" s="142"/>
      <c r="O14" s="142"/>
      <c r="P14" s="142"/>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6" t="s">
        <v>33</v>
      </c>
      <c r="C16" s="116"/>
      <c r="D16" s="142" t="s">
        <v>143</v>
      </c>
      <c r="E16" s="142"/>
      <c r="F16" s="142"/>
      <c r="G16" s="142"/>
      <c r="H16" s="142"/>
      <c r="I16" s="142"/>
      <c r="J16" s="142"/>
      <c r="K16" s="142"/>
      <c r="L16" s="142"/>
      <c r="M16" s="142"/>
      <c r="N16" s="142"/>
      <c r="O16" s="142"/>
      <c r="P16" s="142"/>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6" t="s">
        <v>34</v>
      </c>
      <c r="C18" s="116"/>
      <c r="D18" s="142" t="s">
        <v>162</v>
      </c>
      <c r="E18" s="142"/>
      <c r="F18" s="142"/>
      <c r="G18" s="142"/>
      <c r="H18" s="142"/>
      <c r="I18" s="142"/>
      <c r="J18" s="142"/>
      <c r="K18" s="142"/>
      <c r="L18" s="142"/>
      <c r="M18" s="142"/>
      <c r="N18" s="142"/>
      <c r="O18" s="142"/>
      <c r="P18" s="142"/>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6" t="s">
        <v>35</v>
      </c>
      <c r="C20" s="116"/>
      <c r="D20" s="142" t="s">
        <v>164</v>
      </c>
      <c r="E20" s="142"/>
      <c r="F20" s="142"/>
      <c r="G20" s="142"/>
      <c r="H20" s="142"/>
      <c r="I20" s="142"/>
      <c r="J20" s="142"/>
      <c r="K20" s="142"/>
      <c r="L20" s="142"/>
      <c r="M20" s="142"/>
      <c r="N20" s="142"/>
      <c r="O20" s="142"/>
      <c r="P20" s="142"/>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O14:U14 O16:U16 W11:AC12 W16:AC16 Q11:U12 O18:U18 G16:M16 W18:AC18 W20:AC65492 G14:M14 G18:M18">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12"/>
  <sheetViews>
    <sheetView showGridLines="0" zoomScale="70" zoomScaleNormal="70" workbookViewId="0">
      <selection activeCell="G24" sqref="G24"/>
    </sheetView>
  </sheetViews>
  <sheetFormatPr baseColWidth="10" defaultRowHeight="12" x14ac:dyDescent="0.2"/>
  <cols>
    <col min="1" max="1" width="2.42578125" style="1" customWidth="1"/>
    <col min="2" max="2" width="38" style="1" customWidth="1"/>
    <col min="3" max="3" width="26" style="1" customWidth="1"/>
    <col min="4" max="4" width="18.28515625" style="1" customWidth="1"/>
    <col min="5" max="5" width="21.7109375" style="1" customWidth="1"/>
    <col min="6" max="6" width="30.85546875" style="1" bestFit="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21"/>
      <c r="C2" s="229" t="s">
        <v>124</v>
      </c>
      <c r="D2" s="229"/>
      <c r="E2" s="229"/>
      <c r="F2" s="229"/>
      <c r="G2" s="229"/>
      <c r="H2" s="229"/>
      <c r="I2" s="229"/>
      <c r="J2" s="229"/>
      <c r="K2" s="226" t="str">
        <f>Proyecto!K2</f>
        <v>Codigo: GC-F-015</v>
      </c>
      <c r="L2" s="208"/>
      <c r="M2" s="82"/>
      <c r="N2" s="82"/>
    </row>
    <row r="3" spans="2:14" s="18" customFormat="1" ht="23.25" customHeight="1" x14ac:dyDescent="0.2">
      <c r="B3" s="222"/>
      <c r="C3" s="224" t="s">
        <v>126</v>
      </c>
      <c r="D3" s="224"/>
      <c r="E3" s="224"/>
      <c r="F3" s="224"/>
      <c r="G3" s="224"/>
      <c r="H3" s="224"/>
      <c r="I3" s="224"/>
      <c r="J3" s="224"/>
      <c r="K3" s="227" t="str">
        <f>Proyecto!K3</f>
        <v>Fecha: 17 de septiembre de 2014</v>
      </c>
      <c r="L3" s="209"/>
      <c r="M3" s="82"/>
      <c r="N3" s="82"/>
    </row>
    <row r="4" spans="2:14" s="18" customFormat="1" ht="24" customHeight="1" x14ac:dyDescent="0.2">
      <c r="B4" s="222"/>
      <c r="C4" s="224" t="s">
        <v>127</v>
      </c>
      <c r="D4" s="224"/>
      <c r="E4" s="224"/>
      <c r="F4" s="224"/>
      <c r="G4" s="224"/>
      <c r="H4" s="224"/>
      <c r="I4" s="224"/>
      <c r="J4" s="224"/>
      <c r="K4" s="227" t="str">
        <f>Proyecto!K4</f>
        <v>Version 001</v>
      </c>
      <c r="L4" s="209"/>
      <c r="M4" s="82"/>
      <c r="N4" s="82"/>
    </row>
    <row r="5" spans="2:14" s="18" customFormat="1" ht="22.5" customHeight="1" thickBot="1" x14ac:dyDescent="0.25">
      <c r="B5" s="223"/>
      <c r="C5" s="225" t="s">
        <v>129</v>
      </c>
      <c r="D5" s="225"/>
      <c r="E5" s="225"/>
      <c r="F5" s="225"/>
      <c r="G5" s="225"/>
      <c r="H5" s="225"/>
      <c r="I5" s="225"/>
      <c r="J5" s="225"/>
      <c r="K5" s="228" t="s">
        <v>130</v>
      </c>
      <c r="L5" s="211"/>
      <c r="M5" s="82"/>
      <c r="N5" s="82"/>
    </row>
    <row r="6" spans="2:14" ht="5.25" customHeight="1" x14ac:dyDescent="0.2">
      <c r="B6" s="17"/>
      <c r="C6" s="17"/>
      <c r="D6" s="17"/>
      <c r="E6" s="17"/>
    </row>
    <row r="7" spans="2:14" ht="29.25" customHeight="1" x14ac:dyDescent="0.2">
      <c r="B7" s="116" t="s">
        <v>0</v>
      </c>
      <c r="C7" s="116"/>
      <c r="D7" s="164" t="str">
        <f>Proyecto!$E$7</f>
        <v>Revisión de requisitos para trámites societarios</v>
      </c>
      <c r="E7" s="164"/>
      <c r="F7" s="164"/>
      <c r="G7" s="164"/>
      <c r="H7" s="164"/>
      <c r="I7" s="164"/>
      <c r="J7" s="164"/>
      <c r="K7" s="164"/>
      <c r="L7" s="164"/>
      <c r="M7" s="1"/>
    </row>
    <row r="9" spans="2:14" ht="28.5" customHeight="1" x14ac:dyDescent="0.2">
      <c r="B9" s="165" t="s">
        <v>28</v>
      </c>
      <c r="C9" s="165"/>
      <c r="D9" s="149" t="str">
        <f>+'Justificación - Objetivo'!E13</f>
        <v>Revisar los requisitos para los trámites societarios.</v>
      </c>
      <c r="E9" s="150"/>
      <c r="F9" s="150"/>
      <c r="G9" s="150"/>
      <c r="H9" s="150"/>
      <c r="I9" s="150"/>
      <c r="J9" s="150"/>
      <c r="K9" s="150"/>
      <c r="L9" s="151"/>
      <c r="M9" s="1"/>
      <c r="N9" s="25"/>
    </row>
    <row r="10" spans="2:14" ht="51.75" customHeight="1" x14ac:dyDescent="0.2">
      <c r="B10" s="43" t="s">
        <v>80</v>
      </c>
      <c r="C10" s="43" t="s">
        <v>81</v>
      </c>
      <c r="D10" s="43" t="s">
        <v>82</v>
      </c>
      <c r="E10" s="44" t="s">
        <v>83</v>
      </c>
      <c r="F10" s="43" t="s">
        <v>84</v>
      </c>
      <c r="G10" s="45" t="s">
        <v>93</v>
      </c>
      <c r="H10" s="45" t="s">
        <v>94</v>
      </c>
      <c r="I10" s="45" t="s">
        <v>95</v>
      </c>
      <c r="J10" s="44" t="s">
        <v>85</v>
      </c>
      <c r="K10" s="46" t="s">
        <v>86</v>
      </c>
      <c r="L10" s="46" t="s">
        <v>87</v>
      </c>
    </row>
    <row r="11" spans="2:14" ht="92.25" customHeight="1" x14ac:dyDescent="0.2">
      <c r="B11" s="92" t="s">
        <v>165</v>
      </c>
      <c r="C11" s="98" t="s">
        <v>172</v>
      </c>
      <c r="D11" s="33">
        <v>1</v>
      </c>
      <c r="E11" s="104">
        <v>0.5</v>
      </c>
      <c r="F11" s="96" t="s">
        <v>149</v>
      </c>
      <c r="G11" s="93">
        <v>42115</v>
      </c>
      <c r="H11" s="105">
        <v>42185</v>
      </c>
      <c r="I11" s="94">
        <f t="shared" ref="I11" si="0">+(H11-G11)/7</f>
        <v>10</v>
      </c>
      <c r="J11" s="109" t="s">
        <v>170</v>
      </c>
      <c r="K11" s="113">
        <v>42185</v>
      </c>
      <c r="L11" s="110">
        <v>0.5</v>
      </c>
    </row>
    <row r="12" spans="2:14" ht="63.75" x14ac:dyDescent="0.2">
      <c r="B12" s="92" t="s">
        <v>171</v>
      </c>
      <c r="C12" s="112" t="s">
        <v>166</v>
      </c>
      <c r="D12" s="112">
        <v>1</v>
      </c>
      <c r="E12" s="104">
        <v>0.5</v>
      </c>
      <c r="F12" s="111" t="s">
        <v>149</v>
      </c>
      <c r="G12" s="93">
        <v>42186</v>
      </c>
      <c r="H12" s="105">
        <v>42258</v>
      </c>
      <c r="I12" s="94">
        <f t="shared" ref="I12" si="1">+(H12-G12)/7</f>
        <v>10.285714285714286</v>
      </c>
      <c r="J12" s="109" t="s">
        <v>173</v>
      </c>
      <c r="K12" s="113">
        <v>42207</v>
      </c>
      <c r="L12" s="110">
        <v>0.5</v>
      </c>
    </row>
  </sheetData>
  <mergeCells count="13">
    <mergeCell ref="B2:B5"/>
    <mergeCell ref="C3:J3"/>
    <mergeCell ref="C4:J4"/>
    <mergeCell ref="C5:J5"/>
    <mergeCell ref="B9:C9"/>
    <mergeCell ref="D9:L9"/>
    <mergeCell ref="B7:C7"/>
    <mergeCell ref="D7:L7"/>
    <mergeCell ref="K2:L2"/>
    <mergeCell ref="K3:L3"/>
    <mergeCell ref="K4:L4"/>
    <mergeCell ref="K5:L5"/>
    <mergeCell ref="C2:J2"/>
  </mergeCells>
  <dataValidations count="1">
    <dataValidation type="whole" allowBlank="1" showInputMessage="1" showErrorMessage="1" sqref="F8:K8 F13:K65400">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H35" sqref="H35"/>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3"/>
      <c r="C2" s="234"/>
      <c r="D2" s="230" t="s">
        <v>124</v>
      </c>
      <c r="E2" s="213"/>
      <c r="F2" s="213"/>
      <c r="G2" s="213"/>
      <c r="H2" s="213"/>
      <c r="I2" s="213"/>
      <c r="J2" s="213"/>
      <c r="K2" s="86"/>
      <c r="L2" s="86"/>
      <c r="M2" s="226" t="str">
        <f>Proyecto!K2</f>
        <v>Codigo: GC-F-015</v>
      </c>
      <c r="N2" s="207"/>
      <c r="O2" s="207"/>
      <c r="P2" s="208"/>
      <c r="R2" s="11"/>
      <c r="S2" s="11"/>
      <c r="T2" s="11"/>
      <c r="U2" s="15"/>
      <c r="AE2" s="16"/>
    </row>
    <row r="3" spans="2:31" s="12" customFormat="1" ht="23.25" customHeight="1" x14ac:dyDescent="0.2">
      <c r="B3" s="235"/>
      <c r="C3" s="236"/>
      <c r="D3" s="231" t="s">
        <v>126</v>
      </c>
      <c r="E3" s="216"/>
      <c r="F3" s="216"/>
      <c r="G3" s="216"/>
      <c r="H3" s="216"/>
      <c r="I3" s="216"/>
      <c r="J3" s="216"/>
      <c r="K3" s="85"/>
      <c r="L3" s="85"/>
      <c r="M3" s="227" t="str">
        <f>Proyecto!K3</f>
        <v>Fecha: 17 de septiembre de 2014</v>
      </c>
      <c r="N3" s="145"/>
      <c r="O3" s="145"/>
      <c r="P3" s="209"/>
      <c r="R3" s="11"/>
      <c r="S3" s="11"/>
      <c r="T3" s="11"/>
      <c r="U3" s="15"/>
      <c r="AE3" s="16"/>
    </row>
    <row r="4" spans="2:31" s="12" customFormat="1" ht="24" customHeight="1" x14ac:dyDescent="0.2">
      <c r="B4" s="235"/>
      <c r="C4" s="236"/>
      <c r="D4" s="231" t="s">
        <v>127</v>
      </c>
      <c r="E4" s="216"/>
      <c r="F4" s="216"/>
      <c r="G4" s="216"/>
      <c r="H4" s="216"/>
      <c r="I4" s="216"/>
      <c r="J4" s="216"/>
      <c r="K4" s="85"/>
      <c r="L4" s="85"/>
      <c r="M4" s="227" t="str">
        <f>Proyecto!K4</f>
        <v>Version 001</v>
      </c>
      <c r="N4" s="145"/>
      <c r="O4" s="145"/>
      <c r="P4" s="209"/>
      <c r="R4" s="11"/>
      <c r="U4" s="15"/>
      <c r="AE4" s="16"/>
    </row>
    <row r="5" spans="2:31" s="12" customFormat="1" ht="22.5" customHeight="1" thickBot="1" x14ac:dyDescent="0.25">
      <c r="B5" s="237"/>
      <c r="C5" s="238"/>
      <c r="D5" s="232" t="s">
        <v>129</v>
      </c>
      <c r="E5" s="219"/>
      <c r="F5" s="219"/>
      <c r="G5" s="219"/>
      <c r="H5" s="219"/>
      <c r="I5" s="219"/>
      <c r="J5" s="219"/>
      <c r="K5" s="87"/>
      <c r="L5" s="87"/>
      <c r="M5" s="228" t="s">
        <v>130</v>
      </c>
      <c r="N5" s="210"/>
      <c r="O5" s="210"/>
      <c r="P5" s="21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6" t="s">
        <v>0</v>
      </c>
      <c r="C7" s="116"/>
      <c r="D7" s="164" t="str">
        <f>Proyecto!$E$7</f>
        <v>Revisión de requisitos para trámites societarios</v>
      </c>
      <c r="E7" s="164"/>
      <c r="F7" s="164"/>
      <c r="G7" s="164"/>
      <c r="H7" s="164"/>
      <c r="I7" s="164"/>
      <c r="J7" s="164"/>
      <c r="K7" s="164"/>
      <c r="L7" s="164"/>
      <c r="M7" s="164"/>
      <c r="N7" s="164"/>
      <c r="O7" s="164"/>
      <c r="P7" s="164"/>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7" t="s">
        <v>22</v>
      </c>
      <c r="C10" s="167"/>
      <c r="D10" s="167"/>
      <c r="E10" s="167"/>
      <c r="F10" s="167"/>
      <c r="G10" s="167"/>
      <c r="H10" s="167"/>
      <c r="I10" s="167"/>
      <c r="J10" s="167"/>
      <c r="K10" s="167"/>
      <c r="L10" s="167"/>
      <c r="M10" s="167"/>
      <c r="N10" s="167"/>
      <c r="O10" s="167"/>
      <c r="P10" s="167"/>
    </row>
    <row r="11" spans="2:31" ht="21.95" customHeight="1" x14ac:dyDescent="0.2">
      <c r="B11" s="142" t="s">
        <v>167</v>
      </c>
      <c r="C11" s="142"/>
      <c r="D11" s="142"/>
      <c r="E11" s="142"/>
      <c r="F11" s="142"/>
      <c r="G11" s="142"/>
      <c r="H11" s="142"/>
      <c r="I11" s="142"/>
      <c r="J11" s="142"/>
      <c r="K11" s="142"/>
      <c r="L11" s="142"/>
      <c r="M11" s="142"/>
      <c r="N11" s="142"/>
      <c r="O11" s="142"/>
      <c r="P11" s="142"/>
    </row>
    <row r="12" spans="2:31" ht="21.95" customHeight="1" x14ac:dyDescent="0.2">
      <c r="B12" s="142" t="s">
        <v>23</v>
      </c>
      <c r="C12" s="142"/>
      <c r="D12" s="142"/>
      <c r="E12" s="142"/>
      <c r="F12" s="142"/>
      <c r="G12" s="142"/>
      <c r="H12" s="142"/>
      <c r="I12" s="142"/>
      <c r="J12" s="142"/>
      <c r="K12" s="142"/>
      <c r="L12" s="142"/>
      <c r="M12" s="142"/>
      <c r="N12" s="142"/>
      <c r="O12" s="142"/>
      <c r="P12" s="142"/>
    </row>
    <row r="14" spans="2:31" ht="21.95" customHeight="1" x14ac:dyDescent="0.2">
      <c r="B14" s="167" t="s">
        <v>24</v>
      </c>
      <c r="C14" s="167"/>
      <c r="D14" s="167"/>
      <c r="E14" s="167"/>
      <c r="F14" s="167"/>
      <c r="G14" s="167"/>
      <c r="H14" s="167"/>
      <c r="I14" s="167"/>
      <c r="J14" s="167"/>
      <c r="K14" s="167"/>
      <c r="L14" s="167"/>
      <c r="M14" s="167"/>
      <c r="N14" s="167"/>
      <c r="O14" s="167"/>
      <c r="P14" s="167"/>
    </row>
    <row r="15" spans="2:31" ht="21.95" customHeight="1" x14ac:dyDescent="0.2">
      <c r="B15" s="142" t="s">
        <v>25</v>
      </c>
      <c r="C15" s="142"/>
      <c r="D15" s="142"/>
      <c r="E15" s="142"/>
      <c r="F15" s="142"/>
      <c r="G15" s="142"/>
      <c r="H15" s="142"/>
      <c r="I15" s="142"/>
      <c r="J15" s="142"/>
      <c r="K15" s="142"/>
      <c r="L15" s="142"/>
      <c r="M15" s="142"/>
      <c r="N15" s="142"/>
      <c r="O15" s="142"/>
      <c r="P15" s="142"/>
    </row>
  </sheetData>
  <mergeCells count="16">
    <mergeCell ref="D2:J2"/>
    <mergeCell ref="D3:J3"/>
    <mergeCell ref="D4:J4"/>
    <mergeCell ref="D5:J5"/>
    <mergeCell ref="B10:P10"/>
    <mergeCell ref="B2:C5"/>
    <mergeCell ref="M2:P2"/>
    <mergeCell ref="M3:P3"/>
    <mergeCell ref="M4:P4"/>
    <mergeCell ref="M5:P5"/>
    <mergeCell ref="B12:P12"/>
    <mergeCell ref="B14:P14"/>
    <mergeCell ref="B15:P15"/>
    <mergeCell ref="B7:C7"/>
    <mergeCell ref="D7:P7"/>
    <mergeCell ref="B11:P11"/>
  </mergeCells>
  <dataValidations count="1">
    <dataValidation type="whole" allowBlank="1" showInputMessage="1" showErrorMessage="1" sqref="O16:P65502 O9:P9 O13:P13 G13:M13 G16:M65502 G9:M9 Q9:U65502 W9:AC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7" t="s">
        <v>107</v>
      </c>
      <c r="C4" s="27" t="s">
        <v>58</v>
      </c>
      <c r="E4" s="27" t="s">
        <v>59</v>
      </c>
      <c r="G4" s="27" t="s">
        <v>60</v>
      </c>
      <c r="I4" s="27" t="s">
        <v>67</v>
      </c>
      <c r="K4" s="27" t="s">
        <v>68</v>
      </c>
      <c r="M4" s="27"/>
      <c r="O4" s="27" t="s">
        <v>100</v>
      </c>
      <c r="Q4" s="27" t="s">
        <v>110</v>
      </c>
    </row>
    <row r="5" spans="1:17" x14ac:dyDescent="0.2">
      <c r="A5" t="s">
        <v>108</v>
      </c>
      <c r="C5" s="26" t="s">
        <v>53</v>
      </c>
      <c r="E5" s="26" t="s">
        <v>54</v>
      </c>
      <c r="G5" s="26" t="s">
        <v>61</v>
      </c>
      <c r="I5" s="26" t="s">
        <v>97</v>
      </c>
      <c r="K5" s="26" t="s">
        <v>69</v>
      </c>
      <c r="M5" t="s">
        <v>88</v>
      </c>
      <c r="O5" s="26" t="s">
        <v>101</v>
      </c>
      <c r="Q5" t="s">
        <v>113</v>
      </c>
    </row>
    <row r="6" spans="1:17" x14ac:dyDescent="0.2">
      <c r="A6" t="s">
        <v>109</v>
      </c>
      <c r="C6" s="26" t="s">
        <v>56</v>
      </c>
      <c r="E6" s="26" t="s">
        <v>57</v>
      </c>
      <c r="G6" s="26" t="s">
        <v>62</v>
      </c>
      <c r="I6" s="26" t="s">
        <v>98</v>
      </c>
      <c r="K6" s="26" t="s">
        <v>70</v>
      </c>
      <c r="M6" t="s">
        <v>96</v>
      </c>
      <c r="O6" s="26" t="s">
        <v>102</v>
      </c>
      <c r="Q6" t="s">
        <v>114</v>
      </c>
    </row>
    <row r="7" spans="1:17" x14ac:dyDescent="0.2">
      <c r="C7" s="26" t="s">
        <v>55</v>
      </c>
      <c r="G7" s="26" t="s">
        <v>63</v>
      </c>
      <c r="K7" s="29" t="s">
        <v>71</v>
      </c>
      <c r="O7" s="29" t="s">
        <v>103</v>
      </c>
      <c r="Q7" t="s">
        <v>115</v>
      </c>
    </row>
    <row r="8" spans="1:17" x14ac:dyDescent="0.2">
      <c r="O8" s="29" t="s">
        <v>104</v>
      </c>
      <c r="Q8" t="s">
        <v>116</v>
      </c>
    </row>
    <row r="9" spans="1:17" x14ac:dyDescent="0.2">
      <c r="O9" s="29" t="s">
        <v>105</v>
      </c>
      <c r="Q9" t="s">
        <v>117</v>
      </c>
    </row>
    <row r="10" spans="1:17" x14ac:dyDescent="0.2">
      <c r="O10" s="29" t="s">
        <v>106</v>
      </c>
      <c r="Q10" t="s">
        <v>118</v>
      </c>
    </row>
    <row r="11" spans="1:17" x14ac:dyDescent="0.2">
      <c r="O11" s="29" t="s">
        <v>79</v>
      </c>
      <c r="Q11" t="s">
        <v>119</v>
      </c>
    </row>
    <row r="12" spans="1:17" x14ac:dyDescent="0.2">
      <c r="Q12" t="s">
        <v>120</v>
      </c>
    </row>
    <row r="14" spans="1:17" x14ac:dyDescent="0.2">
      <c r="Q14" s="27"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6"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NV5X2DCNMZXR-706062453-2552</_dlc_DocId>
    <_dlc_DocIdUrl xmlns="0948c079-19c9-4a36-bb7d-d65ca794eba7">
      <Url>https://www.supersociedades.gov.co/nuestra_entidad/Planeacion/_layouts/15/DocIdRedir.aspx?ID=NV5X2DCNMZXR-706062453-2552</Url>
      <Description>NV5X2DCNMZXR-706062453-2552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00259640-235F-4B57-B14A-A9D1306BBBFD}"/>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7F2347A7-0904-497E-8ADA-EE6A2DE21703}"/>
</file>

<file path=customXml/itemProps5.xml><?xml version="1.0" encoding="utf-8"?>
<ds:datastoreItem xmlns:ds="http://schemas.openxmlformats.org/officeDocument/2006/customXml" ds:itemID="{A1E0A99F-8315-43E0-BA4A-B1D2B0A8EE6C}"/>
</file>

<file path=customXml/itemProps6.xml><?xml version="1.0" encoding="utf-8"?>
<ds:datastoreItem xmlns:ds="http://schemas.openxmlformats.org/officeDocument/2006/customXml" ds:itemID="{8A801D37-518B-4FE9-907D-FE134C8BB5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Diana Paola Garavito Mendez</cp:lastModifiedBy>
  <cp:lastPrinted>2014-09-04T14:54:30Z</cp:lastPrinted>
  <dcterms:created xsi:type="dcterms:W3CDTF">2009-01-14T13:57:13Z</dcterms:created>
  <dcterms:modified xsi:type="dcterms:W3CDTF">2016-08-09T23:59:47Z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2219e4fb-1bc3-45ca-99a9-295dc7b85482</vt:lpwstr>
  </property>
</Properties>
</file>