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worksheets/sheet13.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worksheets/sheet10.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worksheets/sheet9.xml" ContentType="application/vnd.openxmlformats-officedocument.spreadsheetml.worksheet+xml"/>
  <Override PartName="/xl/worksheets/sheet6.xml" ContentType="application/vnd.openxmlformats-officedocument.spreadsheetml.worksheet+xml"/>
  <Override PartName="/xl/drawings/drawing5.xml" ContentType="application/vnd.openxmlformats-officedocument.drawing+xml"/>
  <Override PartName="/xl/worksheets/sheet7.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xl/comments5.xml" ContentType="application/vnd.openxmlformats-officedocument.spreadsheetml.comments+xml"/>
  <Override PartName="/xl/externalLinks/externalLink2.xml" ContentType="application/vnd.openxmlformats-officedocument.spreadsheetml.externalLink+xml"/>
  <Override PartName="/docProps/custom.xml" ContentType="application/vnd.openxmlformats-officedocument.custom-properties+xml"/>
  <Override PartName="/xl/comments9.xml" ContentType="application/vnd.openxmlformats-officedocument.spreadsheetml.comments+xml"/>
  <Override PartName="/xl/comments3.xml" ContentType="application/vnd.openxmlformats-officedocument.spreadsheetml.comments+xml"/>
  <Override PartName="/xl/comments10.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xl/comments2.xml" ContentType="application/vnd.openxmlformats-officedocument.spreadsheetml.comment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updateLinks="never" defaultThemeVersion="124226"/>
  <bookViews>
    <workbookView xWindow="-15" yWindow="165" windowWidth="10920" windowHeight="9195" tabRatio="851"/>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 r:id="rId15"/>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Interesados!$B$2:$H$19</definedName>
    <definedName name="_xlnm.Print_Area" localSheetId="1">'Justificación - Objetivo'!$B$2:$P$13</definedName>
    <definedName name="_xlnm.Print_Area" localSheetId="7">'Plan de comunicaciones'!$B$2:$H$16</definedName>
    <definedName name="_xlnm.Print_Area" localSheetId="0">Proyecto!$C$2:$I$8</definedName>
    <definedName name="_xlnm.Print_Area" localSheetId="5">'Recursos Financieros'!$B$2:$F$8</definedName>
    <definedName name="_xlnm.Print_Area" localSheetId="3">'Recursos Humanos'!$B$2:$G$15</definedName>
    <definedName name="_xlnm.Print_Area" localSheetId="8">Requerimientos!$B$2:$H$13</definedName>
    <definedName name="_xlnm.Print_Area" localSheetId="11">'Riesgos-Cronograma'!$B$2:$P$16</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I27" i="11" l="1"/>
  <c r="I26" i="11"/>
  <c r="I25" i="11"/>
  <c r="I24" i="11"/>
  <c r="I23" i="11"/>
  <c r="I22" i="11"/>
  <c r="I21" i="11"/>
  <c r="I20" i="11"/>
  <c r="I19" i="11"/>
  <c r="I18" i="11"/>
  <c r="I17" i="11"/>
  <c r="I16" i="11"/>
  <c r="I13" i="11" l="1"/>
  <c r="I15" i="11"/>
  <c r="I14" i="11"/>
  <c r="I12" i="11"/>
  <c r="I11" i="11"/>
  <c r="I10" i="11"/>
  <c r="D7" i="2"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D7" i="9" l="1"/>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authors>
    <author>Diana Paola Garavito Mendez</author>
  </authors>
  <commentList>
    <comment ref="J10" authorId="0">
      <text>
        <r>
          <rPr>
            <b/>
            <sz val="9"/>
            <color indexed="81"/>
            <rFont val="Tahoma"/>
            <charset val="1"/>
          </rPr>
          <t>Diana Paola Garavito Mendez:Evidencia en carpeta de sharepoint</t>
        </r>
      </text>
    </comment>
    <comment ref="J16" authorId="0">
      <text>
        <r>
          <rPr>
            <b/>
            <sz val="9"/>
            <color indexed="81"/>
            <rFont val="Tahoma"/>
            <charset val="1"/>
          </rPr>
          <t>Diana Paola Garavito Mendez:Evidencia en carpeta de sharepoint</t>
        </r>
      </text>
    </comment>
    <comment ref="J22" authorId="0">
      <text>
        <r>
          <rPr>
            <b/>
            <sz val="9"/>
            <color indexed="81"/>
            <rFont val="Tahoma"/>
            <charset val="1"/>
          </rPr>
          <t>Diana Paola Garavito Mendez:Evidencia en carpeta de sharepoint</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<sst xmlns="http://schemas.openxmlformats.org/spreadsheetml/2006/main" count="405" uniqueCount="221">
  <si>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</si>
  <si>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</si>
  <si>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</si>
  <si>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</si>
  <si>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</si>
  <si>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</si>
  <si>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</si>
  <si>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</si>
  <si>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</si>
  <si>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</si>
  <si>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</si>
  <si>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</si>
  <si>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</si>
  <si>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</si>
  <si>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</si>
  <si>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</si>
  <si>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</si>
  <si>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</si>
  <si>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</si>
  <si>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</si>
  <si>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</si>
  <si>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</si>
  <si>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</si>
  <si>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</si>
  <si>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</si>
  <si>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</si>
  <si>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</si>
  <si>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</si>
  <si>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</si>
  <si>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</si>
  <si>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</si>
  <si>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</si>
  <si>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</si>
  <si>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</si>
  <si>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</si>
  <si>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</si>
  <si>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</si>
  <si>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</si>
  <si>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</si>
  <si>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</si>
  <si>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</si>
  <si>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</si>
  <si>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</si>
  <si>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</si>
  <si>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</si>
  <si>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</si>
  <si>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</si>
  <si>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</si>
  <si>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</si>
  <si>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</si>
  <si>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</si>
  <si>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</si>
  <si>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</si>
  <si>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</si>
  <si>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</si>
  <si>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</si>
  <si>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</si>
  <si>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</si>
  <si>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</si>
  <si>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</si>
  <si>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</si>
  <si>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</si>
  <si>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</si>
  <si>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</si>
  <si>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</si>
  <si>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</si>
  <si>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</si>
  <si>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</si>
  <si>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</si>
  <si>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</si>
  <si>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</si>
  <si>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</si>
  <si>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</si>
  <si>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</si>
  <si>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</si>
  <si>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</si>
  <si>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</si>
  <si>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</si>
  <si>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</si>
  <si>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</si>
  <si>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</si>
  <si>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</si>
  <si>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</si>
  <si>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</si>
  <si>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</si>
  <si>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</si>
  <si>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</si>
  <si>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</si>
  <si>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</si>
  <si>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</si>
  <si>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</si>
  <si>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</si>
  <si>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</si>
  <si>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</si>
  <si>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</si>
  <si>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</si>
  <si>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</si>
  <si>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</si>
  <si>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</si>
  <si>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</si>
  <si>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</si>
  <si>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</si>
  <si>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</si>
  <si>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</si>
  <si>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</si>
  <si>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</si>
  <si>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</si>
  <si>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</si>
  <si>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</si>
  <si>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</si>
  <si>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</si>
  <si>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</si>
  <si>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</si>
  <si>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</si>
  <si>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</si>
  <si>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</si>
  <si>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</si>
  <si>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</si>
  <si>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</si>
  <si>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</si>
  <si>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</si>
  <si>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</si>
  <si>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</si>
  <si>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</si>
  <si>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</si>
  <si>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</si>
  <si>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</si>
  <si>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</si>
  <si>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</si>
  <si>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</si>
  <si>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</si>
  <si>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</si>
  <si>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</si>
  <si>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Francisco Reyes Villamizar
Superintendente de Sociedades</t>
  </si>
  <si>
    <t>Superintendente de Sociedades</t>
  </si>
  <si>
    <t>Delegado para Inspección, Vigilancia y Control</t>
  </si>
  <si>
    <t>Andrés Alfonso Parias
Delegado para Inspección, Vigilancia y Control</t>
  </si>
  <si>
    <t>Francisco Reyes Villamizar</t>
  </si>
  <si>
    <t>Andrés Alfonso Parias Garzón</t>
  </si>
  <si>
    <t>Delegado para Inspección Vigilancia y Control</t>
  </si>
  <si>
    <t>Diana Marcela Mantilla Cupaban</t>
  </si>
  <si>
    <t>Directora de Supervisión de Sociedades</t>
  </si>
  <si>
    <t>Maria Andrea López Casado</t>
  </si>
  <si>
    <t>Directora de Asuntos Especiales y Empresariales</t>
  </si>
  <si>
    <t xml:space="preserve"> Coordinadora Grupo de Investigaciones Administrativas</t>
  </si>
  <si>
    <t>Julio Andres Mantilla</t>
  </si>
  <si>
    <t>Coordinador del Grupo de Conglomerados</t>
  </si>
  <si>
    <t>Jorge Andrés Payome</t>
  </si>
  <si>
    <t>Coordinador del Grupo de Control y Seguimiento a Acuerdos de Reestructuración</t>
  </si>
  <si>
    <t>Astrid Lilianan Pinzón Fajardo</t>
  </si>
  <si>
    <t>Coordinador del Grupo de Supervisión Especial</t>
  </si>
  <si>
    <t>1. Coordinadora Grupo de Investigaciones Administrativas</t>
  </si>
  <si>
    <t>3. Coordinador del Grupo de Control y Seguimiento a Acuerdos de Reestructuración</t>
  </si>
  <si>
    <t>Clínica de casos</t>
  </si>
  <si>
    <t>Contribuir a la preservación del orden público económico</t>
  </si>
  <si>
    <t>Acercamiento al sector empresarial para identificar riesgos empresariales y oportunidades de desempeño tanto en sectores económicos como en regiones.</t>
  </si>
  <si>
    <t>Impulsar las investigaciones mediante el trazado de una hoja de ruta que permita: (i) Tomar decisiones cruciales y (ii) Precaver inconvenientes en las investigaciones.</t>
  </si>
  <si>
    <t>Casos analizado en el tiempo establecido / total de casos presentados para análisis</t>
  </si>
  <si>
    <t>Documento de análisis del caso</t>
  </si>
  <si>
    <t>Proponer, Analizar y Discutir los casos críticos para establecer prioridades</t>
  </si>
  <si>
    <t>Proponer, analizar y discutir los casos societarios críticos en cada grupo.</t>
  </si>
  <si>
    <t>Delegado IVC</t>
  </si>
  <si>
    <t>Coordinador del Grupo Investigaciones Administrativas</t>
  </si>
  <si>
    <t>Ponente, Coordinador del Grupo Investigaciones Administrativas</t>
  </si>
  <si>
    <t>Formato con el caso seleccionado</t>
  </si>
  <si>
    <t xml:space="preserve">Formato con el caso seleccionado y presentación </t>
  </si>
  <si>
    <t>Ponente, Coordinador del Grupo de Control y Seguimiento a Acuerdos de Reestructuración</t>
  </si>
  <si>
    <t>Ponente, Coordinador del Grupo de Conglomerados</t>
  </si>
  <si>
    <t>Falta de disponibilidad (tiempo) para asistir a las reuniones en las que se deben resolver casos críticos.</t>
  </si>
  <si>
    <t>1.   El Grupo de Investigaciones Administrativas debe seleccionar un caso crítico que cumpla con alguno o varios de los siguientes criterios, para presentarlo a la Clínica de Casos: (i) alta complejidad; (ii) mayor antigüedad; (iii) alto impacto social o económico del asunto; (iv) parálisis de la investigación.</t>
  </si>
  <si>
    <t>2. El Grupo de Control y Seguimiento a Acuerdos de Reestructuración debe seleccionar un caso crítico que cumpla con alguno o varios de los siguientes criterios, para presentarlo a la Clínica de Casos: (i) alta complejidad; (ii) mayor antigüedad; (iii) alto impacto social o económico del asunto; (iv) parálisis de la investigación.</t>
  </si>
  <si>
    <t>1.1. Seleccionar el ponente o los ponentes que expondrán al grupo de trabajo, el caso propuesto.</t>
  </si>
  <si>
    <t>1.3. Seleccionar el grupo de trabajo encargado de presentar las recomendaciones frente al caso propuesto.</t>
  </si>
  <si>
    <t>Formato memoria del caso</t>
  </si>
  <si>
    <t>1.4. Presentar al grupo de trabajo la ficha del caso, en el formato establecido, con la información necesaria para hacer las recomendaciones pertinentes.</t>
  </si>
  <si>
    <t>1.2. Elaborar la ficha del caso y preparar la  presentación para dar aconocer el caso critico que será analizado durante la sesión.</t>
  </si>
  <si>
    <t>Ponente, Coordinador del Grupo Investigaciones Administrativas y grupo de trabajo.</t>
  </si>
  <si>
    <t>1.5. Elaborar una “Ficha Memoria” en la cual se consignará: i) la conclusión de la reunión, ii) las medidas para impulsar la investigación si es del caso y, iii) los avances alcanzados a la fecha.</t>
  </si>
  <si>
    <t>Ponente, Coordinador del Grupo de Control y Seguimiento a Acuerdos de Reestructuración y grupo de trabajo</t>
  </si>
  <si>
    <t>Ponente, Coordinador del Grupo de Conglomerados y grupo de trabajo</t>
  </si>
  <si>
    <t>Analizar los casos de investigaciones que por su complejidad presentan inconvenientes o demora en su tramite y socializar la experiencia para replicar en casos futuros.</t>
  </si>
  <si>
    <t>Formato con las conclusiones</t>
  </si>
  <si>
    <t>Que todos los casos seleccionados sean analizados</t>
  </si>
  <si>
    <t>Documento con pronunciamientos sobre el tema.</t>
  </si>
  <si>
    <t>Evaluación de los casos criticos y puesta en marcha de las medidas adoptadas</t>
  </si>
  <si>
    <t>2.1. Seleccionar el ponente o los ponentes que expondrán al grupo de trabajo, el caso propuesto.</t>
  </si>
  <si>
    <t>2.2. Elaborar la ficha del caso y preparar la  presentación para dar aconocer el caso critico que será analizado durante la sesión.</t>
  </si>
  <si>
    <t>2.3. Seleccionar el grupo de trabajo encargado de presentar las recomendaciones frente al caso propuesto.</t>
  </si>
  <si>
    <t>2.4. Presentar al grupo de trabajo la ficha del caso, en el formato establecido, con la información necesaria para hacer las recomendaciones pertinentes.</t>
  </si>
  <si>
    <t>2.5. Elaborar una “Ficha Memoria” en la cual se consignará: i) la conclusión de la reunión, ii) las medidas para impulsar la investigación si es del caso y, iii) los avances alcanzados a la fecha del informe.</t>
  </si>
  <si>
    <t>3.1. Seleccionar el ponente o los ponentes que expondrán al grupo de trabajo, el caso propuesto.</t>
  </si>
  <si>
    <t>3.2. Elaborar la ficha del caso y preparar la  presentación para dar aconocer el caso critico que será analizado durante la sesión.</t>
  </si>
  <si>
    <t>3.3. Seleccionar el grupo de trabajo encargado de presentar las recomendaciones frente al caso propuesto.</t>
  </si>
  <si>
    <t>3.4. Presentar al grupo de trabajo la ficha del caso, en el formato establecido, con la información necesaria para hacer las recomendaciones pertinentes.</t>
  </si>
  <si>
    <t>3.5. Elaborar una “Ficha Memoria” en la cual se consignará: i) la conclusión de la reunión, ii) las medidas para impulsar la investigación si es del caso y, iii) los avances alcanzados a la fecha del informe.</t>
  </si>
  <si>
    <t>E-mail con el caso seleccionado</t>
  </si>
  <si>
    <t>E-mail con la selección del caso</t>
  </si>
  <si>
    <t>3. El Grupo de Régimen Cambiario debe seleccionar un caso crítico que cumpla con alguno o varios de los siguientes criterios, para presentarlo a la Clínica de Casos: (i) alta complejidad; (ii) mayor antigüedad; (iii) alto impacto social o económico del asunto; (iv) parálisis de la investigación.</t>
  </si>
  <si>
    <t>Selección de ponentes</t>
  </si>
  <si>
    <t xml:space="preserve">E-mail con la selección   </t>
  </si>
  <si>
    <t>Formatoc on el caso seleccionado</t>
  </si>
  <si>
    <t>2. Coordinador del Grupo de Régimen Cambiario</t>
  </si>
  <si>
    <t>3 fichas memoria.</t>
  </si>
  <si>
    <t>Medir el número de casos analizados en el tiempo establecido, sobre los presentados para análisis.</t>
  </si>
  <si>
    <t xml:space="preserve">Liderazgo y habilidades de comunicación </t>
  </si>
  <si>
    <t xml:space="preserve">Habilidades de gestión, dirección y organización </t>
  </si>
  <si>
    <t xml:space="preserve">Seguimiento a la ejecución de las actividades del proyecto  </t>
  </si>
  <si>
    <t>1. Coordinador Grupo de Investigaciones Administrativas
2. Coordinador del Grupo de Conglomerados
3. Coordinador del Grupo de Control y Seguimiento a Acuerdos de Reestructuración
4. Coordinador del Grupo de Supervisión Especial</t>
  </si>
  <si>
    <t>Dar a conocer el estado de avance de las fases de los proyectos.</t>
  </si>
  <si>
    <t>Andrés Alfonso Parias</t>
  </si>
  <si>
    <t xml:space="preserve">Diana Marcela Mantilla </t>
  </si>
  <si>
    <t>Líder funcional</t>
  </si>
  <si>
    <t>N/A</t>
  </si>
  <si>
    <t>FReyes@SUPERSOCIEDADES.GOV.CO</t>
  </si>
  <si>
    <t>aparias@supersociedades.gov.co</t>
  </si>
  <si>
    <t>dianamc@supersociedades.gov.co</t>
  </si>
  <si>
    <t>mariaandreal@supersociedades.gov.co</t>
  </si>
  <si>
    <t>andresg@supersociedades.gov.co</t>
  </si>
  <si>
    <t>jorgepm@supersociedades.gov.co</t>
  </si>
  <si>
    <t>astridp@supersociedades.gov.co</t>
  </si>
  <si>
    <t xml:space="preserve"> Elaborar 3 “Ficha Memoria” en la cual se consigne: i) la conclusión de la reunión, ii) las medidas para impulsar la investigación si es del caso y, iii) los avances alcanzados a la fecha del informe.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</si>
</sst>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8"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0"/>
      <name val="Arial"/>
      <family val="2"/>
    </font>
    <font>
      <b/>
      <sz val="9"/>
      <color indexed="81"/>
      <name val="Tahoma"/>
      <charset val="1"/>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6" fillId="0" borderId="0" applyFont="0" applyFill="0" applyBorder="0" applyAlignment="0" applyProtection="0"/>
  </cellStyleXfs>
  <cellXfs count="262">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6" fontId="15" fillId="7" borderId="2" xfId="0" applyNumberFormat="1"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 xfId="0" applyFont="1" applyBorder="1" applyAlignment="1">
      <alignment horizontal="justify" vertical="center" wrapText="1"/>
    </xf>
    <xf numFmtId="9" fontId="4" fillId="0" borderId="2" xfId="5" applyFont="1" applyBorder="1" applyAlignment="1">
      <alignment horizontal="center" vertical="center" wrapText="1"/>
    </xf>
    <xf numFmtId="14" fontId="0" fillId="0" borderId="2" xfId="0" applyNumberFormat="1" applyBorder="1" applyAlignment="1">
      <alignment horizontal="center" vertical="center"/>
    </xf>
    <xf numFmtId="1" fontId="0" fillId="0" borderId="2" xfId="0" applyNumberFormat="1" applyBorder="1" applyAlignment="1">
      <alignment horizontal="center" vertical="center"/>
    </xf>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justify"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2" xfId="0" applyFont="1" applyFill="1" applyBorder="1" applyAlignment="1">
      <alignment vertical="center" wrapText="1"/>
    </xf>
    <xf numFmtId="0" fontId="6" fillId="0" borderId="2" xfId="0" applyFont="1" applyBorder="1" applyAlignment="1">
      <alignment horizontal="justify" vertical="center" wrapText="1"/>
    </xf>
    <xf numFmtId="14" fontId="2" fillId="0" borderId="2" xfId="0" applyNumberFormat="1" applyFont="1" applyBorder="1" applyAlignment="1">
      <alignment horizontal="center" vertical="center"/>
    </xf>
    <xf numFmtId="0" fontId="4" fillId="4"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4" borderId="2" xfId="0" applyFont="1" applyFill="1" applyBorder="1" applyAlignment="1">
      <alignment horizontal="justify" vertical="center" wrapText="1"/>
    </xf>
    <xf numFmtId="0" fontId="0" fillId="4" borderId="2" xfId="0" applyFill="1" applyBorder="1" applyAlignment="1">
      <alignment horizontal="left" wrapText="1"/>
    </xf>
    <xf numFmtId="0" fontId="0" fillId="4" borderId="2" xfId="0" applyFill="1" applyBorder="1" applyAlignment="1">
      <alignment horizontal="left"/>
    </xf>
    <xf numFmtId="9" fontId="4" fillId="0" borderId="0" xfId="0" applyNumberFormat="1" applyFont="1" applyAlignment="1">
      <alignment horizontal="center" vertical="center" wrapText="1"/>
    </xf>
    <xf numFmtId="0" fontId="4" fillId="0" borderId="2" xfId="0" applyFont="1" applyBorder="1" applyAlignment="1">
      <alignment horizontal="center" vertical="center" wrapText="1"/>
    </xf>
    <xf numFmtId="0" fontId="4" fillId="4" borderId="2" xfId="0" applyFont="1" applyFill="1" applyBorder="1" applyAlignment="1">
      <alignment vertical="center" wrapText="1"/>
    </xf>
    <xf numFmtId="0" fontId="6" fillId="0" borderId="2" xfId="0" applyFont="1" applyFill="1" applyBorder="1" applyAlignment="1">
      <alignment vertical="center" wrapText="1"/>
    </xf>
    <xf numFmtId="0" fontId="2" fillId="0" borderId="2" xfId="0" applyFont="1" applyFill="1" applyBorder="1" applyAlignment="1">
      <alignment vertical="center" wrapText="1"/>
    </xf>
    <xf numFmtId="0" fontId="4" fillId="0" borderId="0" xfId="0" applyFont="1" applyAlignment="1"/>
    <xf numFmtId="0" fontId="2" fillId="4" borderId="2" xfId="0" applyFont="1" applyFill="1" applyBorder="1" applyAlignment="1">
      <alignment vertical="center" wrapText="1"/>
    </xf>
    <xf numFmtId="0" fontId="4" fillId="0" borderId="0" xfId="0" applyFont="1" applyBorder="1" applyAlignment="1">
      <alignment horizontal="center"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4" borderId="0" xfId="0" applyFont="1" applyFill="1" applyBorder="1" applyAlignment="1">
      <alignment horizontal="center" vertical="center" wrapText="1"/>
    </xf>
    <xf numFmtId="0" fontId="5" fillId="3" borderId="2" xfId="0" applyFont="1" applyFill="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xf>
    <xf numFmtId="0" fontId="4" fillId="0" borderId="3"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 xfId="0" applyFont="1" applyBorder="1" applyAlignment="1">
      <alignment horizontal="left" vertical="center"/>
    </xf>
    <xf numFmtId="0" fontId="4" fillId="0" borderId="26"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0" fillId="4" borderId="2" xfId="0"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2" xfId="0" applyFont="1" applyFill="1" applyBorder="1" applyAlignment="1">
      <alignment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5"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3" xfId="0" applyFont="1" applyFill="1" applyBorder="1" applyAlignment="1">
      <alignment horizontal="left" vertical="center" wrapText="1"/>
    </xf>
    <xf numFmtId="0" fontId="2" fillId="4" borderId="2" xfId="0" applyFont="1" applyFill="1" applyBorder="1" applyAlignment="1">
      <alignment horizontal="left" vertical="center"/>
    </xf>
    <xf numFmtId="0" fontId="0" fillId="4" borderId="0" xfId="0" applyFill="1" applyBorder="1"/>
    <xf numFmtId="0" fontId="14" fillId="3" borderId="7" xfId="0" applyFont="1" applyFill="1" applyBorder="1" applyAlignment="1">
      <alignment horizontal="center" vertical="center"/>
    </xf>
    <xf numFmtId="0" fontId="0" fillId="4" borderId="2" xfId="0" applyFill="1" applyBorder="1" applyAlignment="1">
      <alignment horizontal="center"/>
    </xf>
    <xf numFmtId="0" fontId="11" fillId="0" borderId="2" xfId="4"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21">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16</xdr:row>
      <xdr:rowOff>95251</xdr:rowOff>
    </xdr:from>
    <xdr:to>
      <xdr:col>6</xdr:col>
      <xdr:colOff>360456</xdr:colOff>
      <xdr:row>24</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20</xdr:row>
      <xdr:rowOff>81643</xdr:rowOff>
    </xdr:from>
    <xdr:to>
      <xdr:col>5</xdr:col>
      <xdr:colOff>718777</xdr:colOff>
      <xdr:row>28</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16</xdr:row>
      <xdr:rowOff>116417</xdr:rowOff>
    </xdr:from>
    <xdr:to>
      <xdr:col>3</xdr:col>
      <xdr:colOff>1524623</xdr:colOff>
      <xdr:row>24</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SS/OAP/DOCS/Documentos/A&#241;o%202015/Portafolio%20de%20proyectos/5.%20Proyectos%20Operativos/IVC/Innovaci&#243;n%20en%20Delegatura%20IV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SS/OAP/DOCS/Documentos/A&#241;o%202015/Portafolio%20de%20proyectos/1.%20Planeaci&#243;n%202015/Despacho/Proyecto%20de%20Reforma%20Decreto%20962%20de%202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hyperlink" Target="mailto:astridp@supersociedades.gov.co" TargetMode="External"/><Relationship Id="rId3" Type="http://schemas.openxmlformats.org/officeDocument/2006/relationships/hyperlink" Target="mailto:dianamc@supersociedades.gov.co" TargetMode="External"/><Relationship Id="rId7" Type="http://schemas.openxmlformats.org/officeDocument/2006/relationships/hyperlink" Target="mailto:jorgepm@supersociedades.gov.co" TargetMode="External"/><Relationship Id="rId12" Type="http://schemas.openxmlformats.org/officeDocument/2006/relationships/comments" Target="../comments6.xml"/><Relationship Id="rId2" Type="http://schemas.openxmlformats.org/officeDocument/2006/relationships/hyperlink" Target="mailto:aparias@supersociedades.gov.co" TargetMode="External"/><Relationship Id="rId1" Type="http://schemas.openxmlformats.org/officeDocument/2006/relationships/hyperlink" Target="mailto:FReyes@SUPERSOCIEDADES.GOV.CO" TargetMode="External"/><Relationship Id="rId6" Type="http://schemas.openxmlformats.org/officeDocument/2006/relationships/hyperlink" Target="mailto:andresg@supersociedades.gov.co" TargetMode="External"/><Relationship Id="rId11" Type="http://schemas.openxmlformats.org/officeDocument/2006/relationships/vmlDrawing" Target="../drawings/vmlDrawing6.vml"/><Relationship Id="rId5" Type="http://schemas.openxmlformats.org/officeDocument/2006/relationships/hyperlink" Target="mailto:dianamc@supersociedades.gov.co" TargetMode="External"/><Relationship Id="rId10" Type="http://schemas.openxmlformats.org/officeDocument/2006/relationships/drawing" Target="../drawings/drawing7.xml"/><Relationship Id="rId4" Type="http://schemas.openxmlformats.org/officeDocument/2006/relationships/hyperlink" Target="mailto:mariaandreal@supersociedades.gov.co"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85" zoomScaleNormal="85" workbookViewId="0">
      <selection activeCell="G21" sqref="G21"/>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7"/>
      <c r="B2" s="145"/>
      <c r="C2" s="146"/>
      <c r="D2" s="147" t="s">
        <v>125</v>
      </c>
      <c r="E2" s="148"/>
      <c r="F2" s="148"/>
      <c r="G2" s="148"/>
      <c r="H2" s="148"/>
      <c r="I2" s="148"/>
      <c r="J2" s="149"/>
      <c r="K2" s="135" t="s">
        <v>126</v>
      </c>
      <c r="L2" s="136"/>
      <c r="S2" s="16"/>
    </row>
    <row r="3" spans="1:19" s="13" customFormat="1" ht="23.25" customHeight="1" x14ac:dyDescent="0.2">
      <c r="A3" s="57"/>
      <c r="B3" s="141"/>
      <c r="C3" s="142"/>
      <c r="D3" s="150" t="s">
        <v>127</v>
      </c>
      <c r="E3" s="151"/>
      <c r="F3" s="151"/>
      <c r="G3" s="151"/>
      <c r="H3" s="151"/>
      <c r="I3" s="151"/>
      <c r="J3" s="152"/>
      <c r="K3" s="137" t="s">
        <v>132</v>
      </c>
      <c r="L3" s="138"/>
      <c r="S3" s="16"/>
    </row>
    <row r="4" spans="1:19" s="13" customFormat="1" ht="24" customHeight="1" x14ac:dyDescent="0.2">
      <c r="A4" s="57"/>
      <c r="B4" s="141"/>
      <c r="C4" s="142"/>
      <c r="D4" s="150" t="s">
        <v>128</v>
      </c>
      <c r="E4" s="151"/>
      <c r="F4" s="151"/>
      <c r="G4" s="151"/>
      <c r="H4" s="151"/>
      <c r="I4" s="151"/>
      <c r="J4" s="152"/>
      <c r="K4" s="137" t="s">
        <v>129</v>
      </c>
      <c r="L4" s="138"/>
      <c r="S4" s="16"/>
    </row>
    <row r="5" spans="1:19" s="13" customFormat="1" ht="22.5" customHeight="1" thickBot="1" x14ac:dyDescent="0.25">
      <c r="A5" s="57"/>
      <c r="B5" s="143"/>
      <c r="C5" s="144"/>
      <c r="D5" s="153" t="s">
        <v>130</v>
      </c>
      <c r="E5" s="154"/>
      <c r="F5" s="154"/>
      <c r="G5" s="154"/>
      <c r="H5" s="154"/>
      <c r="I5" s="154"/>
      <c r="J5" s="155"/>
      <c r="K5" s="139" t="s">
        <v>131</v>
      </c>
      <c r="L5" s="140"/>
      <c r="S5" s="16"/>
    </row>
    <row r="6" spans="1:19" ht="5.25" customHeight="1" x14ac:dyDescent="0.2">
      <c r="C6" s="14"/>
      <c r="D6" s="14"/>
      <c r="E6" s="14"/>
      <c r="F6" s="14"/>
      <c r="G6" s="14"/>
      <c r="H6" s="14"/>
      <c r="I6" s="14"/>
    </row>
    <row r="7" spans="1:19" ht="29.25" customHeight="1" x14ac:dyDescent="0.2">
      <c r="C7" s="131" t="s">
        <v>0</v>
      </c>
      <c r="D7" s="131"/>
      <c r="E7" s="132" t="s">
        <v>153</v>
      </c>
      <c r="F7" s="133"/>
      <c r="G7" s="133"/>
      <c r="H7" s="133"/>
      <c r="I7" s="133"/>
      <c r="J7" s="133"/>
      <c r="K7" s="134"/>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8"/>
      <c r="C10" s="59"/>
      <c r="D10" s="59"/>
      <c r="E10" s="59"/>
      <c r="F10" s="59"/>
      <c r="G10" s="59"/>
      <c r="H10" s="59"/>
      <c r="I10" s="59"/>
      <c r="J10" s="59"/>
      <c r="K10" s="59"/>
      <c r="L10" s="60"/>
    </row>
    <row r="11" spans="1:19" ht="39.950000000000003" customHeight="1" thickBot="1" x14ac:dyDescent="0.25">
      <c r="B11" s="61"/>
      <c r="C11" s="19" t="s">
        <v>36</v>
      </c>
      <c r="D11" s="62"/>
      <c r="E11" s="19" t="s">
        <v>37</v>
      </c>
      <c r="F11" s="62"/>
      <c r="G11" s="19" t="s">
        <v>50</v>
      </c>
      <c r="H11" s="62"/>
      <c r="I11" s="19" t="s">
        <v>73</v>
      </c>
      <c r="J11" s="62"/>
      <c r="K11" s="19" t="s">
        <v>51</v>
      </c>
      <c r="L11" s="63"/>
    </row>
    <row r="12" spans="1:19" ht="15" customHeight="1" thickBot="1" x14ac:dyDescent="0.25">
      <c r="B12" s="61"/>
      <c r="C12" s="62"/>
      <c r="D12" s="62"/>
      <c r="E12" s="62"/>
      <c r="F12" s="62"/>
      <c r="G12" s="62"/>
      <c r="H12" s="62"/>
      <c r="I12" s="62"/>
      <c r="J12" s="62"/>
      <c r="K12" s="62"/>
      <c r="L12" s="63"/>
    </row>
    <row r="13" spans="1:19" ht="39.950000000000003" customHeight="1" thickBot="1" x14ac:dyDescent="0.25">
      <c r="B13" s="61"/>
      <c r="C13" s="19" t="s">
        <v>38</v>
      </c>
      <c r="D13" s="62"/>
      <c r="E13" s="19" t="s">
        <v>39</v>
      </c>
      <c r="F13" s="62"/>
      <c r="G13" s="19" t="s">
        <v>40</v>
      </c>
      <c r="H13" s="62"/>
      <c r="I13" s="19" t="s">
        <v>52</v>
      </c>
      <c r="J13" s="62"/>
      <c r="K13" s="19" t="s">
        <v>41</v>
      </c>
      <c r="L13" s="63"/>
    </row>
    <row r="14" spans="1:19" ht="15" customHeight="1" thickBot="1" x14ac:dyDescent="0.25">
      <c r="B14" s="61"/>
      <c r="C14" s="62"/>
      <c r="D14" s="62"/>
      <c r="E14" s="62"/>
      <c r="F14" s="62"/>
      <c r="G14" s="62"/>
      <c r="H14" s="62"/>
      <c r="I14" s="62"/>
      <c r="J14" s="62"/>
      <c r="K14" s="62"/>
      <c r="L14" s="63"/>
    </row>
    <row r="15" spans="1:19" ht="37.5" customHeight="1" thickBot="1" x14ac:dyDescent="0.25">
      <c r="B15" s="61"/>
      <c r="C15" s="62"/>
      <c r="D15" s="62"/>
      <c r="E15" s="62"/>
      <c r="F15" s="62"/>
      <c r="G15" s="19" t="s">
        <v>42</v>
      </c>
      <c r="H15" s="62"/>
      <c r="I15" s="62"/>
      <c r="J15" s="62"/>
      <c r="K15" s="62"/>
      <c r="L15" s="63"/>
    </row>
    <row r="16" spans="1:19" ht="12.75" thickBot="1" x14ac:dyDescent="0.25">
      <c r="B16" s="64"/>
      <c r="C16" s="65"/>
      <c r="D16" s="65"/>
      <c r="E16" s="65"/>
      <c r="F16" s="65"/>
      <c r="G16" s="65"/>
      <c r="H16" s="65"/>
      <c r="I16" s="65"/>
      <c r="J16" s="65"/>
      <c r="K16" s="65"/>
      <c r="L16" s="66"/>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4" zoomScale="90" zoomScaleNormal="90" workbookViewId="0">
      <selection activeCell="E21" sqref="E21"/>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10"/>
      <c r="C2" s="211"/>
      <c r="D2" s="227" t="s">
        <v>125</v>
      </c>
      <c r="E2" s="228"/>
      <c r="F2" s="228"/>
      <c r="G2" s="228"/>
      <c r="H2" s="228"/>
      <c r="I2" s="228"/>
      <c r="J2" s="229"/>
      <c r="K2" s="94"/>
      <c r="L2" s="92"/>
      <c r="M2" s="222" t="str">
        <f>Proyecto!K2</f>
        <v>Codigo: GC-F-015</v>
      </c>
      <c r="N2" s="222"/>
      <c r="O2" s="222"/>
      <c r="P2" s="223"/>
      <c r="R2" s="11"/>
      <c r="S2" s="11"/>
      <c r="T2" s="11"/>
      <c r="U2" s="15"/>
      <c r="AE2" s="16"/>
    </row>
    <row r="3" spans="2:31" s="12" customFormat="1" ht="23.25" customHeight="1" x14ac:dyDescent="0.2">
      <c r="B3" s="212"/>
      <c r="C3" s="213"/>
      <c r="D3" s="230" t="s">
        <v>127</v>
      </c>
      <c r="E3" s="231"/>
      <c r="F3" s="231"/>
      <c r="G3" s="231"/>
      <c r="H3" s="231"/>
      <c r="I3" s="231"/>
      <c r="J3" s="232"/>
      <c r="K3" s="29"/>
      <c r="L3" s="67"/>
      <c r="M3" s="157" t="str">
        <f>Proyecto!K3</f>
        <v>Fecha: 17 de septiembre de 2014</v>
      </c>
      <c r="N3" s="157"/>
      <c r="O3" s="157"/>
      <c r="P3" s="224"/>
      <c r="R3" s="11"/>
      <c r="S3" s="11"/>
      <c r="T3" s="11"/>
      <c r="U3" s="15"/>
      <c r="AE3" s="16"/>
    </row>
    <row r="4" spans="2:31" s="12" customFormat="1" ht="24" customHeight="1" x14ac:dyDescent="0.2">
      <c r="B4" s="212"/>
      <c r="C4" s="213"/>
      <c r="D4" s="230" t="s">
        <v>128</v>
      </c>
      <c r="E4" s="231"/>
      <c r="F4" s="231"/>
      <c r="G4" s="231"/>
      <c r="H4" s="231"/>
      <c r="I4" s="231"/>
      <c r="J4" s="232"/>
      <c r="K4" s="29"/>
      <c r="L4" s="67"/>
      <c r="M4" s="157" t="str">
        <f>Proyecto!K4</f>
        <v>Version 001</v>
      </c>
      <c r="N4" s="157"/>
      <c r="O4" s="157"/>
      <c r="P4" s="224"/>
      <c r="R4" s="11"/>
      <c r="U4" s="15"/>
      <c r="AE4" s="16"/>
    </row>
    <row r="5" spans="2:31" s="12" customFormat="1" ht="22.5" customHeight="1" thickBot="1" x14ac:dyDescent="0.25">
      <c r="B5" s="214"/>
      <c r="C5" s="215"/>
      <c r="D5" s="233" t="s">
        <v>130</v>
      </c>
      <c r="E5" s="234"/>
      <c r="F5" s="234"/>
      <c r="G5" s="234"/>
      <c r="H5" s="234"/>
      <c r="I5" s="234"/>
      <c r="J5" s="235"/>
      <c r="K5" s="95"/>
      <c r="L5" s="93"/>
      <c r="M5" s="225" t="s">
        <v>131</v>
      </c>
      <c r="N5" s="225"/>
      <c r="O5" s="225"/>
      <c r="P5" s="226"/>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31" t="s">
        <v>0</v>
      </c>
      <c r="C7" s="131"/>
      <c r="D7" s="173" t="str">
        <f>Proyecto!$E$7</f>
        <v>Clínica de casos</v>
      </c>
      <c r="E7" s="173"/>
      <c r="F7" s="173"/>
      <c r="G7" s="173"/>
      <c r="H7" s="173"/>
      <c r="I7" s="173"/>
      <c r="J7" s="173"/>
      <c r="K7" s="173"/>
      <c r="L7" s="173"/>
      <c r="M7" s="173"/>
      <c r="N7" s="173"/>
      <c r="O7" s="173"/>
      <c r="P7" s="173"/>
      <c r="AE7" s="1"/>
    </row>
    <row r="8" spans="2:31" ht="6.75" customHeight="1" x14ac:dyDescent="0.2">
      <c r="B8" s="8"/>
      <c r="C8" s="8"/>
      <c r="D8" s="9"/>
      <c r="E8" s="9"/>
      <c r="F8" s="9"/>
      <c r="G8" s="9"/>
      <c r="H8" s="9"/>
      <c r="I8" s="9"/>
      <c r="J8" s="9"/>
      <c r="K8" s="9"/>
      <c r="L8" s="9"/>
      <c r="M8" s="9"/>
      <c r="N8" s="9"/>
      <c r="O8" s="9"/>
      <c r="P8" s="9"/>
      <c r="AE8" s="1"/>
    </row>
    <row r="10" spans="2:31" ht="33.75" customHeight="1" x14ac:dyDescent="0.2">
      <c r="B10" s="131" t="s">
        <v>30</v>
      </c>
      <c r="C10" s="131"/>
      <c r="D10" s="169" t="s">
        <v>184</v>
      </c>
      <c r="E10" s="173"/>
      <c r="F10" s="173"/>
      <c r="G10" s="173"/>
      <c r="H10" s="173"/>
      <c r="I10" s="173"/>
      <c r="J10" s="173"/>
      <c r="K10" s="173"/>
      <c r="L10" s="173"/>
      <c r="M10" s="173"/>
      <c r="N10" s="173"/>
      <c r="O10" s="173"/>
      <c r="P10" s="173"/>
      <c r="AE10" s="1"/>
    </row>
    <row r="12" spans="2:31" ht="30" customHeight="1" x14ac:dyDescent="0.2">
      <c r="B12" s="131" t="s">
        <v>31</v>
      </c>
      <c r="C12" s="131"/>
      <c r="D12" s="169" t="s">
        <v>212</v>
      </c>
      <c r="E12" s="169"/>
      <c r="F12" s="169"/>
      <c r="G12" s="169"/>
      <c r="H12" s="169"/>
      <c r="I12" s="169"/>
      <c r="J12" s="169"/>
      <c r="K12" s="169"/>
      <c r="L12" s="169"/>
      <c r="M12" s="169"/>
      <c r="N12" s="169"/>
      <c r="O12" s="169"/>
      <c r="P12" s="169"/>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31" t="s">
        <v>32</v>
      </c>
      <c r="C14" s="131"/>
      <c r="D14" s="169" t="s">
        <v>212</v>
      </c>
      <c r="E14" s="169"/>
      <c r="F14" s="169"/>
      <c r="G14" s="169"/>
      <c r="H14" s="169"/>
      <c r="I14" s="169"/>
      <c r="J14" s="169"/>
      <c r="K14" s="169"/>
      <c r="L14" s="169"/>
      <c r="M14" s="169"/>
      <c r="N14" s="169"/>
      <c r="O14" s="169"/>
      <c r="P14" s="169"/>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31" t="s">
        <v>33</v>
      </c>
      <c r="C16" s="131"/>
      <c r="D16" s="169" t="s">
        <v>212</v>
      </c>
      <c r="E16" s="169"/>
      <c r="F16" s="169"/>
      <c r="G16" s="169"/>
      <c r="H16" s="169"/>
      <c r="I16" s="169"/>
      <c r="J16" s="169"/>
      <c r="K16" s="169"/>
      <c r="L16" s="169"/>
      <c r="M16" s="169"/>
      <c r="N16" s="169"/>
      <c r="O16" s="169"/>
      <c r="P16" s="169"/>
    </row>
    <row r="17" spans="2:31" ht="6.75" customHeight="1" x14ac:dyDescent="0.2">
      <c r="B17" s="8"/>
      <c r="C17" s="8"/>
      <c r="D17" s="9"/>
      <c r="E17" s="9"/>
      <c r="F17" s="9"/>
      <c r="G17" s="9"/>
      <c r="H17" s="9"/>
      <c r="I17" s="9"/>
      <c r="J17" s="9"/>
      <c r="K17" s="9"/>
      <c r="L17" s="9"/>
      <c r="M17" s="9"/>
      <c r="N17" s="9"/>
      <c r="O17" s="9"/>
      <c r="P17" s="9"/>
      <c r="AE17" s="1"/>
    </row>
    <row r="18" spans="2:31" ht="30" customHeight="1" x14ac:dyDescent="0.2">
      <c r="B18" s="131" t="s">
        <v>34</v>
      </c>
      <c r="C18" s="131"/>
      <c r="D18" s="169" t="s">
        <v>202</v>
      </c>
      <c r="E18" s="169"/>
      <c r="F18" s="169"/>
      <c r="G18" s="169"/>
      <c r="H18" s="169"/>
      <c r="I18" s="169"/>
      <c r="J18" s="169"/>
      <c r="K18" s="169"/>
      <c r="L18" s="169"/>
      <c r="M18" s="169"/>
      <c r="N18" s="169"/>
      <c r="O18" s="169"/>
      <c r="P18" s="169"/>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31" t="s">
        <v>35</v>
      </c>
      <c r="C20" s="131"/>
      <c r="D20" s="169" t="s">
        <v>220</v>
      </c>
      <c r="E20" s="169"/>
      <c r="F20" s="169"/>
      <c r="G20" s="169"/>
      <c r="H20" s="169"/>
      <c r="I20" s="169"/>
      <c r="J20" s="169"/>
      <c r="K20" s="169"/>
      <c r="L20" s="169"/>
      <c r="M20" s="169"/>
      <c r="N20" s="169"/>
      <c r="O20" s="169"/>
      <c r="P20" s="169"/>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N28"/>
  <sheetViews>
    <sheetView showGridLines="0" zoomScale="70" zoomScaleNormal="70" workbookViewId="0">
      <selection activeCell="G26" sqref="G26"/>
    </sheetView>
  </sheetViews>
  <sheetFormatPr baseColWidth="10" defaultRowHeight="12" x14ac:dyDescent="0.2"/>
  <cols>
    <col min="1" max="1" width="2.42578125" style="1" customWidth="1"/>
    <col min="2" max="2" width="40.28515625" style="1" customWidth="1"/>
    <col min="3" max="3" width="26" style="1" customWidth="1"/>
    <col min="4" max="4" width="16.7109375" style="1" customWidth="1"/>
    <col min="5" max="5" width="18.85546875" style="1" customWidth="1"/>
    <col min="6" max="6" width="30.85546875" style="1" bestFit="1" customWidth="1"/>
    <col min="7" max="9" width="17.5703125" style="1" customWidth="1"/>
    <col min="10" max="10" width="21"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37"/>
      <c r="C2" s="236" t="s">
        <v>125</v>
      </c>
      <c r="D2" s="236"/>
      <c r="E2" s="236"/>
      <c r="F2" s="236"/>
      <c r="G2" s="236"/>
      <c r="H2" s="236"/>
      <c r="I2" s="236"/>
      <c r="J2" s="236"/>
      <c r="K2" s="242" t="str">
        <f>Proyecto!K2</f>
        <v>Codigo: GC-F-015</v>
      </c>
      <c r="L2" s="223"/>
      <c r="M2" s="86"/>
      <c r="N2" s="86"/>
    </row>
    <row r="3" spans="2:14" s="18" customFormat="1" ht="23.25" customHeight="1" x14ac:dyDescent="0.2">
      <c r="B3" s="238"/>
      <c r="C3" s="240" t="s">
        <v>127</v>
      </c>
      <c r="D3" s="240"/>
      <c r="E3" s="240"/>
      <c r="F3" s="240"/>
      <c r="G3" s="240"/>
      <c r="H3" s="240"/>
      <c r="I3" s="240"/>
      <c r="J3" s="240"/>
      <c r="K3" s="243" t="str">
        <f>Proyecto!K3</f>
        <v>Fecha: 17 de septiembre de 2014</v>
      </c>
      <c r="L3" s="224"/>
      <c r="M3" s="86"/>
      <c r="N3" s="86"/>
    </row>
    <row r="4" spans="2:14" s="18" customFormat="1" ht="24" customHeight="1" x14ac:dyDescent="0.2">
      <c r="B4" s="238"/>
      <c r="C4" s="240" t="s">
        <v>128</v>
      </c>
      <c r="D4" s="240"/>
      <c r="E4" s="240"/>
      <c r="F4" s="240"/>
      <c r="G4" s="240"/>
      <c r="H4" s="240"/>
      <c r="I4" s="240"/>
      <c r="J4" s="240"/>
      <c r="K4" s="243" t="str">
        <f>Proyecto!K4</f>
        <v>Version 001</v>
      </c>
      <c r="L4" s="224"/>
      <c r="M4" s="86"/>
      <c r="N4" s="86"/>
    </row>
    <row r="5" spans="2:14" s="18" customFormat="1" ht="22.5" customHeight="1" thickBot="1" x14ac:dyDescent="0.25">
      <c r="B5" s="239"/>
      <c r="C5" s="241" t="s">
        <v>130</v>
      </c>
      <c r="D5" s="241"/>
      <c r="E5" s="241"/>
      <c r="F5" s="241"/>
      <c r="G5" s="241"/>
      <c r="H5" s="241"/>
      <c r="I5" s="241"/>
      <c r="J5" s="241"/>
      <c r="K5" s="244" t="s">
        <v>131</v>
      </c>
      <c r="L5" s="226"/>
      <c r="M5" s="86"/>
      <c r="N5" s="86"/>
    </row>
    <row r="6" spans="2:14" ht="5.25" customHeight="1" x14ac:dyDescent="0.2">
      <c r="B6" s="17"/>
      <c r="C6" s="17"/>
      <c r="D6" s="17"/>
      <c r="E6" s="17"/>
    </row>
    <row r="7" spans="2:14" ht="29.25" customHeight="1" x14ac:dyDescent="0.2">
      <c r="B7" s="131" t="s">
        <v>0</v>
      </c>
      <c r="C7" s="131"/>
      <c r="D7" s="173" t="str">
        <f>Proyecto!$E$7</f>
        <v>Clínica de casos</v>
      </c>
      <c r="E7" s="173"/>
      <c r="F7" s="173"/>
      <c r="G7" s="173"/>
      <c r="H7" s="173"/>
      <c r="I7" s="173"/>
      <c r="J7" s="173"/>
      <c r="K7" s="173"/>
      <c r="L7" s="173"/>
      <c r="M7" s="1"/>
    </row>
    <row r="9" spans="2:14" ht="51.75" customHeight="1" x14ac:dyDescent="0.2">
      <c r="B9" s="43" t="s">
        <v>80</v>
      </c>
      <c r="C9" s="43" t="s">
        <v>81</v>
      </c>
      <c r="D9" s="43" t="s">
        <v>82</v>
      </c>
      <c r="E9" s="44" t="s">
        <v>83</v>
      </c>
      <c r="F9" s="43" t="s">
        <v>84</v>
      </c>
      <c r="G9" s="45" t="s">
        <v>93</v>
      </c>
      <c r="H9" s="45" t="s">
        <v>94</v>
      </c>
      <c r="I9" s="45" t="s">
        <v>95</v>
      </c>
      <c r="J9" s="44" t="s">
        <v>85</v>
      </c>
      <c r="K9" s="46" t="s">
        <v>86</v>
      </c>
      <c r="L9" s="46" t="s">
        <v>87</v>
      </c>
    </row>
    <row r="10" spans="2:14" s="26" customFormat="1" ht="110.25" customHeight="1" x14ac:dyDescent="0.2">
      <c r="B10" s="122" t="s">
        <v>169</v>
      </c>
      <c r="C10" s="121" t="s">
        <v>195</v>
      </c>
      <c r="D10" s="120">
        <v>1</v>
      </c>
      <c r="E10" s="97">
        <v>0.06</v>
      </c>
      <c r="F10" s="123" t="s">
        <v>162</v>
      </c>
      <c r="G10" s="98">
        <v>42254</v>
      </c>
      <c r="H10" s="98">
        <v>42264</v>
      </c>
      <c r="I10" s="99">
        <f t="shared" ref="I10:I15" si="0">(H10-G10)/7</f>
        <v>1.4285714285714286</v>
      </c>
      <c r="J10" s="102" t="s">
        <v>196</v>
      </c>
      <c r="K10" s="98">
        <v>42264</v>
      </c>
      <c r="L10" s="97">
        <v>0.06</v>
      </c>
      <c r="M10" s="124"/>
    </row>
    <row r="11" spans="2:14" s="26" customFormat="1" ht="40.5" customHeight="1" x14ac:dyDescent="0.2">
      <c r="B11" s="121" t="s">
        <v>171</v>
      </c>
      <c r="C11" s="22" t="s">
        <v>198</v>
      </c>
      <c r="D11" s="120">
        <v>1</v>
      </c>
      <c r="E11" s="97">
        <v>0.02</v>
      </c>
      <c r="F11" s="125" t="s">
        <v>162</v>
      </c>
      <c r="G11" s="98">
        <v>42254</v>
      </c>
      <c r="H11" s="98">
        <v>42264</v>
      </c>
      <c r="I11" s="99">
        <f t="shared" si="0"/>
        <v>1.4285714285714286</v>
      </c>
      <c r="J11" s="102" t="s">
        <v>199</v>
      </c>
      <c r="K11" s="98">
        <v>42264</v>
      </c>
      <c r="L11" s="97">
        <v>0.02</v>
      </c>
      <c r="M11" s="124"/>
    </row>
    <row r="12" spans="2:14" s="26" customFormat="1" ht="36" x14ac:dyDescent="0.2">
      <c r="B12" s="22" t="s">
        <v>175</v>
      </c>
      <c r="C12" s="22" t="s">
        <v>165</v>
      </c>
      <c r="D12" s="120">
        <v>1</v>
      </c>
      <c r="E12" s="97">
        <v>0.06</v>
      </c>
      <c r="F12" s="102" t="s">
        <v>163</v>
      </c>
      <c r="G12" s="98">
        <v>42264</v>
      </c>
      <c r="H12" s="112">
        <v>42279</v>
      </c>
      <c r="I12" s="99">
        <f t="shared" si="0"/>
        <v>2.1428571428571428</v>
      </c>
      <c r="J12" s="102" t="s">
        <v>200</v>
      </c>
      <c r="K12" s="98">
        <v>42268</v>
      </c>
      <c r="L12" s="97">
        <v>0.06</v>
      </c>
      <c r="M12" s="124"/>
    </row>
    <row r="13" spans="2:14" s="26" customFormat="1" ht="36" x14ac:dyDescent="0.2">
      <c r="B13" s="22" t="s">
        <v>172</v>
      </c>
      <c r="C13" s="22" t="s">
        <v>173</v>
      </c>
      <c r="D13" s="120">
        <v>1</v>
      </c>
      <c r="E13" s="97">
        <v>0.02</v>
      </c>
      <c r="F13" s="102" t="s">
        <v>161</v>
      </c>
      <c r="G13" s="98">
        <v>42264</v>
      </c>
      <c r="H13" s="112">
        <v>42279</v>
      </c>
      <c r="I13" s="99">
        <f t="shared" si="0"/>
        <v>2.1428571428571428</v>
      </c>
      <c r="J13" s="102" t="s">
        <v>173</v>
      </c>
      <c r="K13" s="98">
        <v>42268</v>
      </c>
      <c r="L13" s="97">
        <v>0.02</v>
      </c>
      <c r="M13" s="124"/>
    </row>
    <row r="14" spans="2:14" s="26" customFormat="1" ht="48" x14ac:dyDescent="0.2">
      <c r="B14" s="22" t="s">
        <v>174</v>
      </c>
      <c r="C14" s="22" t="s">
        <v>164</v>
      </c>
      <c r="D14" s="120">
        <v>1</v>
      </c>
      <c r="E14" s="97">
        <v>0.06</v>
      </c>
      <c r="F14" s="102" t="s">
        <v>163</v>
      </c>
      <c r="G14" s="98">
        <v>42264</v>
      </c>
      <c r="H14" s="112">
        <v>42279</v>
      </c>
      <c r="I14" s="99">
        <f t="shared" si="0"/>
        <v>2.1428571428571428</v>
      </c>
      <c r="J14" s="102" t="s">
        <v>173</v>
      </c>
      <c r="K14" s="98">
        <v>42272</v>
      </c>
      <c r="L14" s="97">
        <v>0.06</v>
      </c>
      <c r="M14" s="124"/>
    </row>
    <row r="15" spans="2:14" ht="48" x14ac:dyDescent="0.2">
      <c r="B15" s="116" t="s">
        <v>177</v>
      </c>
      <c r="C15" s="114" t="s">
        <v>173</v>
      </c>
      <c r="D15" s="120">
        <v>1</v>
      </c>
      <c r="E15" s="97">
        <v>0.113</v>
      </c>
      <c r="F15" s="103" t="s">
        <v>176</v>
      </c>
      <c r="G15" s="98">
        <v>42264</v>
      </c>
      <c r="H15" s="112">
        <v>42279</v>
      </c>
      <c r="I15" s="99">
        <f t="shared" si="0"/>
        <v>2.1428571428571428</v>
      </c>
      <c r="J15" s="102" t="s">
        <v>173</v>
      </c>
      <c r="K15" s="98">
        <v>42275</v>
      </c>
      <c r="L15" s="97">
        <v>0.113</v>
      </c>
    </row>
    <row r="16" spans="2:14" ht="105.75" customHeight="1" x14ac:dyDescent="0.2">
      <c r="B16" s="111" t="s">
        <v>170</v>
      </c>
      <c r="C16" s="113" t="s">
        <v>164</v>
      </c>
      <c r="D16" s="120">
        <v>1</v>
      </c>
      <c r="E16" s="97">
        <v>0.06</v>
      </c>
      <c r="F16" s="103" t="s">
        <v>148</v>
      </c>
      <c r="G16" s="98">
        <v>42254</v>
      </c>
      <c r="H16" s="98">
        <v>42264</v>
      </c>
      <c r="I16" s="99">
        <f t="shared" ref="I16:I27" si="1">(H16-G16)/7</f>
        <v>1.4285714285714286</v>
      </c>
      <c r="J16" s="102" t="s">
        <v>196</v>
      </c>
      <c r="K16" s="98">
        <v>42264</v>
      </c>
      <c r="L16" s="97">
        <v>0.06</v>
      </c>
    </row>
    <row r="17" spans="2:12" ht="44.25" customHeight="1" x14ac:dyDescent="0.2">
      <c r="B17" s="116" t="s">
        <v>185</v>
      </c>
      <c r="C17" s="114" t="s">
        <v>164</v>
      </c>
      <c r="D17" s="115">
        <v>1</v>
      </c>
      <c r="E17" s="97">
        <v>0.02</v>
      </c>
      <c r="F17" s="103" t="s">
        <v>148</v>
      </c>
      <c r="G17" s="98">
        <v>42254</v>
      </c>
      <c r="H17" s="98">
        <v>42264</v>
      </c>
      <c r="I17" s="99">
        <f t="shared" si="1"/>
        <v>1.4285714285714286</v>
      </c>
      <c r="J17" s="102" t="s">
        <v>199</v>
      </c>
      <c r="K17" s="98">
        <v>42264</v>
      </c>
      <c r="L17" s="97">
        <v>0.02</v>
      </c>
    </row>
    <row r="18" spans="2:12" ht="43.5" customHeight="1" x14ac:dyDescent="0.2">
      <c r="B18" s="96" t="s">
        <v>186</v>
      </c>
      <c r="C18" s="114" t="s">
        <v>165</v>
      </c>
      <c r="D18" s="115">
        <v>1</v>
      </c>
      <c r="E18" s="97">
        <v>0.06</v>
      </c>
      <c r="F18" s="103" t="s">
        <v>166</v>
      </c>
      <c r="G18" s="98">
        <v>42264</v>
      </c>
      <c r="H18" s="112">
        <v>42279</v>
      </c>
      <c r="I18" s="99">
        <f t="shared" si="1"/>
        <v>2.1428571428571428</v>
      </c>
      <c r="J18" s="102" t="s">
        <v>200</v>
      </c>
      <c r="K18" s="98">
        <v>42268</v>
      </c>
      <c r="L18" s="97">
        <v>0.06</v>
      </c>
    </row>
    <row r="19" spans="2:12" ht="36" x14ac:dyDescent="0.2">
      <c r="B19" s="96" t="s">
        <v>187</v>
      </c>
      <c r="C19" s="114" t="s">
        <v>173</v>
      </c>
      <c r="D19" s="115"/>
      <c r="E19" s="97">
        <v>0.02</v>
      </c>
      <c r="F19" s="103" t="s">
        <v>161</v>
      </c>
      <c r="G19" s="98">
        <v>42264</v>
      </c>
      <c r="H19" s="112">
        <v>42279</v>
      </c>
      <c r="I19" s="99">
        <f t="shared" si="1"/>
        <v>2.1428571428571428</v>
      </c>
      <c r="J19" s="102" t="s">
        <v>173</v>
      </c>
      <c r="K19" s="98">
        <v>42268</v>
      </c>
      <c r="L19" s="97">
        <v>0.02</v>
      </c>
    </row>
    <row r="20" spans="2:12" ht="48" x14ac:dyDescent="0.2">
      <c r="B20" s="96" t="s">
        <v>188</v>
      </c>
      <c r="C20" s="114" t="s">
        <v>164</v>
      </c>
      <c r="D20" s="115">
        <v>1</v>
      </c>
      <c r="E20" s="97">
        <v>0.06</v>
      </c>
      <c r="F20" s="103" t="s">
        <v>166</v>
      </c>
      <c r="G20" s="98">
        <v>42264</v>
      </c>
      <c r="H20" s="112">
        <v>42279</v>
      </c>
      <c r="I20" s="99">
        <f t="shared" si="1"/>
        <v>2.1428571428571428</v>
      </c>
      <c r="J20" s="102" t="s">
        <v>173</v>
      </c>
      <c r="K20" s="98">
        <v>42272</v>
      </c>
      <c r="L20" s="97">
        <v>0.06</v>
      </c>
    </row>
    <row r="21" spans="2:12" ht="60" x14ac:dyDescent="0.2">
      <c r="B21" s="116" t="s">
        <v>189</v>
      </c>
      <c r="C21" s="114" t="s">
        <v>173</v>
      </c>
      <c r="D21" s="115">
        <v>1</v>
      </c>
      <c r="E21" s="97">
        <v>0.113</v>
      </c>
      <c r="F21" s="103" t="s">
        <v>178</v>
      </c>
      <c r="G21" s="98">
        <v>42264</v>
      </c>
      <c r="H21" s="112">
        <v>42279</v>
      </c>
      <c r="I21" s="99">
        <f t="shared" si="1"/>
        <v>2.1428571428571428</v>
      </c>
      <c r="J21" s="102" t="s">
        <v>173</v>
      </c>
      <c r="K21" s="98">
        <v>42275</v>
      </c>
      <c r="L21" s="97">
        <v>0.113</v>
      </c>
    </row>
    <row r="22" spans="2:12" ht="102" customHeight="1" x14ac:dyDescent="0.2">
      <c r="B22" s="111" t="s">
        <v>197</v>
      </c>
      <c r="C22" s="113" t="s">
        <v>164</v>
      </c>
      <c r="D22" s="115">
        <v>1</v>
      </c>
      <c r="E22" s="97">
        <v>0.06</v>
      </c>
      <c r="F22" s="103" t="s">
        <v>146</v>
      </c>
      <c r="G22" s="98">
        <v>42254</v>
      </c>
      <c r="H22" s="98">
        <v>42264</v>
      </c>
      <c r="I22" s="99">
        <f t="shared" si="1"/>
        <v>1.4285714285714286</v>
      </c>
      <c r="J22" s="102" t="s">
        <v>196</v>
      </c>
      <c r="K22" s="98">
        <v>42264</v>
      </c>
      <c r="L22" s="97">
        <v>0.06</v>
      </c>
    </row>
    <row r="23" spans="2:12" ht="36" x14ac:dyDescent="0.2">
      <c r="B23" s="116" t="s">
        <v>190</v>
      </c>
      <c r="C23" s="114" t="s">
        <v>164</v>
      </c>
      <c r="D23" s="115">
        <v>1</v>
      </c>
      <c r="E23" s="97">
        <v>0.02</v>
      </c>
      <c r="F23" s="103" t="s">
        <v>146</v>
      </c>
      <c r="G23" s="98">
        <v>42254</v>
      </c>
      <c r="H23" s="98">
        <v>42264</v>
      </c>
      <c r="I23" s="99">
        <f t="shared" si="1"/>
        <v>1.4285714285714286</v>
      </c>
      <c r="J23" s="102" t="s">
        <v>199</v>
      </c>
      <c r="K23" s="98">
        <v>42264</v>
      </c>
      <c r="L23" s="97">
        <v>0.02</v>
      </c>
    </row>
    <row r="24" spans="2:12" ht="36" x14ac:dyDescent="0.2">
      <c r="B24" s="96" t="s">
        <v>191</v>
      </c>
      <c r="C24" s="114" t="s">
        <v>165</v>
      </c>
      <c r="D24" s="115">
        <v>1</v>
      </c>
      <c r="E24" s="97">
        <v>0.06</v>
      </c>
      <c r="F24" s="103" t="s">
        <v>167</v>
      </c>
      <c r="G24" s="98">
        <v>42264</v>
      </c>
      <c r="H24" s="112">
        <v>42279</v>
      </c>
      <c r="I24" s="99">
        <f t="shared" si="1"/>
        <v>2.1428571428571428</v>
      </c>
      <c r="J24" s="102" t="s">
        <v>200</v>
      </c>
      <c r="K24" s="98">
        <v>42268</v>
      </c>
      <c r="L24" s="97">
        <v>0.06</v>
      </c>
    </row>
    <row r="25" spans="2:12" ht="36" x14ac:dyDescent="0.2">
      <c r="B25" s="96" t="s">
        <v>192</v>
      </c>
      <c r="C25" s="114" t="s">
        <v>173</v>
      </c>
      <c r="D25" s="115"/>
      <c r="E25" s="97">
        <v>0.02</v>
      </c>
      <c r="F25" s="103" t="s">
        <v>161</v>
      </c>
      <c r="G25" s="98">
        <v>42264</v>
      </c>
      <c r="H25" s="112">
        <v>42279</v>
      </c>
      <c r="I25" s="99">
        <f t="shared" si="1"/>
        <v>2.1428571428571428</v>
      </c>
      <c r="J25" s="102" t="s">
        <v>173</v>
      </c>
      <c r="K25" s="98">
        <v>42268</v>
      </c>
      <c r="L25" s="97">
        <v>0.02</v>
      </c>
    </row>
    <row r="26" spans="2:12" ht="48" x14ac:dyDescent="0.2">
      <c r="B26" s="96" t="s">
        <v>193</v>
      </c>
      <c r="C26" s="114" t="s">
        <v>164</v>
      </c>
      <c r="D26" s="115">
        <v>1</v>
      </c>
      <c r="E26" s="97">
        <v>0.06</v>
      </c>
      <c r="F26" s="103" t="s">
        <v>167</v>
      </c>
      <c r="G26" s="98">
        <v>42264</v>
      </c>
      <c r="H26" s="112">
        <v>42279</v>
      </c>
      <c r="I26" s="99">
        <f t="shared" si="1"/>
        <v>2.1428571428571428</v>
      </c>
      <c r="J26" s="102" t="s">
        <v>173</v>
      </c>
      <c r="K26" s="98">
        <v>42272</v>
      </c>
      <c r="L26" s="97">
        <v>0.06</v>
      </c>
    </row>
    <row r="27" spans="2:12" ht="60" x14ac:dyDescent="0.2">
      <c r="B27" s="116" t="s">
        <v>194</v>
      </c>
      <c r="C27" s="114" t="s">
        <v>173</v>
      </c>
      <c r="D27" s="115">
        <v>1</v>
      </c>
      <c r="E27" s="97">
        <v>0.113</v>
      </c>
      <c r="F27" s="103" t="s">
        <v>179</v>
      </c>
      <c r="G27" s="98">
        <v>42264</v>
      </c>
      <c r="H27" s="112">
        <v>42279</v>
      </c>
      <c r="I27" s="99">
        <f t="shared" si="1"/>
        <v>2.1428571428571428</v>
      </c>
      <c r="J27" s="102" t="s">
        <v>173</v>
      </c>
      <c r="K27" s="98">
        <v>42275</v>
      </c>
      <c r="L27" s="97">
        <v>0.113</v>
      </c>
    </row>
    <row r="28" spans="2:12" x14ac:dyDescent="0.2">
      <c r="E28" s="119"/>
    </row>
  </sheetData>
  <mergeCells count="11">
    <mergeCell ref="B7:C7"/>
    <mergeCell ref="D7:L7"/>
    <mergeCell ref="C2:J2"/>
    <mergeCell ref="B2:B5"/>
    <mergeCell ref="C3:J3"/>
    <mergeCell ref="C4:J4"/>
    <mergeCell ref="C5:J5"/>
    <mergeCell ref="K2:L2"/>
    <mergeCell ref="K3:L3"/>
    <mergeCell ref="K4:L4"/>
    <mergeCell ref="K5:L5"/>
  </mergeCells>
  <dataValidations disablePrompts="1" count="1">
    <dataValidation type="whole" allowBlank="1" showInputMessage="1" showErrorMessage="1" sqref="F8:K8 F28:K65462">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5"/>
  <sheetViews>
    <sheetView showGridLines="0" zoomScale="90" zoomScaleNormal="90" workbookViewId="0">
      <selection activeCell="H30" sqref="H30"/>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48"/>
      <c r="C2" s="249"/>
      <c r="D2" s="245" t="s">
        <v>125</v>
      </c>
      <c r="E2" s="228"/>
      <c r="F2" s="228"/>
      <c r="G2" s="228"/>
      <c r="H2" s="228"/>
      <c r="I2" s="228"/>
      <c r="J2" s="228"/>
      <c r="K2" s="90"/>
      <c r="L2" s="90"/>
      <c r="M2" s="242" t="str">
        <f>Proyecto!K2</f>
        <v>Codigo: GC-F-015</v>
      </c>
      <c r="N2" s="222"/>
      <c r="O2" s="222"/>
      <c r="P2" s="223"/>
      <c r="R2" s="11"/>
      <c r="S2" s="11"/>
      <c r="T2" s="11"/>
      <c r="U2" s="15"/>
      <c r="AE2" s="16"/>
    </row>
    <row r="3" spans="2:31" s="12" customFormat="1" ht="23.25" customHeight="1" x14ac:dyDescent="0.2">
      <c r="B3" s="250"/>
      <c r="C3" s="251"/>
      <c r="D3" s="246" t="s">
        <v>127</v>
      </c>
      <c r="E3" s="231"/>
      <c r="F3" s="231"/>
      <c r="G3" s="231"/>
      <c r="H3" s="231"/>
      <c r="I3" s="231"/>
      <c r="J3" s="231"/>
      <c r="K3" s="89"/>
      <c r="L3" s="89"/>
      <c r="M3" s="243" t="str">
        <f>Proyecto!K3</f>
        <v>Fecha: 17 de septiembre de 2014</v>
      </c>
      <c r="N3" s="157"/>
      <c r="O3" s="157"/>
      <c r="P3" s="224"/>
      <c r="R3" s="11"/>
      <c r="S3" s="11"/>
      <c r="T3" s="11"/>
      <c r="U3" s="15"/>
      <c r="AE3" s="16"/>
    </row>
    <row r="4" spans="2:31" s="12" customFormat="1" ht="24" customHeight="1" x14ac:dyDescent="0.2">
      <c r="B4" s="250"/>
      <c r="C4" s="251"/>
      <c r="D4" s="246" t="s">
        <v>128</v>
      </c>
      <c r="E4" s="231"/>
      <c r="F4" s="231"/>
      <c r="G4" s="231"/>
      <c r="H4" s="231"/>
      <c r="I4" s="231"/>
      <c r="J4" s="231"/>
      <c r="K4" s="89"/>
      <c r="L4" s="89"/>
      <c r="M4" s="243" t="str">
        <f>Proyecto!K4</f>
        <v>Version 001</v>
      </c>
      <c r="N4" s="157"/>
      <c r="O4" s="157"/>
      <c r="P4" s="224"/>
      <c r="R4" s="11"/>
      <c r="U4" s="15"/>
      <c r="AE4" s="16"/>
    </row>
    <row r="5" spans="2:31" s="12" customFormat="1" ht="22.5" customHeight="1" thickBot="1" x14ac:dyDescent="0.25">
      <c r="B5" s="252"/>
      <c r="C5" s="253"/>
      <c r="D5" s="247" t="s">
        <v>130</v>
      </c>
      <c r="E5" s="234"/>
      <c r="F5" s="234"/>
      <c r="G5" s="234"/>
      <c r="H5" s="234"/>
      <c r="I5" s="234"/>
      <c r="J5" s="234"/>
      <c r="K5" s="91"/>
      <c r="L5" s="91"/>
      <c r="M5" s="244" t="s">
        <v>131</v>
      </c>
      <c r="N5" s="225"/>
      <c r="O5" s="225"/>
      <c r="P5" s="226"/>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31" t="s">
        <v>0</v>
      </c>
      <c r="C7" s="131"/>
      <c r="D7" s="173" t="str">
        <f>Proyecto!$E$7</f>
        <v>Clínica de casos</v>
      </c>
      <c r="E7" s="173"/>
      <c r="F7" s="173"/>
      <c r="G7" s="173"/>
      <c r="H7" s="173"/>
      <c r="I7" s="173"/>
      <c r="J7" s="173"/>
      <c r="K7" s="173"/>
      <c r="L7" s="173"/>
      <c r="M7" s="173"/>
      <c r="N7" s="173"/>
      <c r="O7" s="173"/>
      <c r="P7" s="173"/>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77" t="s">
        <v>22</v>
      </c>
      <c r="C10" s="177"/>
      <c r="D10" s="177"/>
      <c r="E10" s="177"/>
      <c r="F10" s="177"/>
      <c r="G10" s="177"/>
      <c r="H10" s="177"/>
      <c r="I10" s="177"/>
      <c r="J10" s="177"/>
      <c r="K10" s="177"/>
      <c r="L10" s="177"/>
      <c r="M10" s="177"/>
      <c r="N10" s="177"/>
      <c r="O10" s="177"/>
      <c r="P10" s="177"/>
    </row>
    <row r="11" spans="2:31" ht="21.95" customHeight="1" x14ac:dyDescent="0.2">
      <c r="B11" s="169" t="s">
        <v>168</v>
      </c>
      <c r="C11" s="169"/>
      <c r="D11" s="169"/>
      <c r="E11" s="169"/>
      <c r="F11" s="169"/>
      <c r="G11" s="169"/>
      <c r="H11" s="169"/>
      <c r="I11" s="169"/>
      <c r="J11" s="169"/>
      <c r="K11" s="169"/>
      <c r="L11" s="169"/>
      <c r="M11" s="169"/>
      <c r="N11" s="169"/>
      <c r="O11" s="169"/>
      <c r="P11" s="169"/>
    </row>
    <row r="12" spans="2:31" ht="21.95" customHeight="1" x14ac:dyDescent="0.2">
      <c r="B12" s="169" t="s">
        <v>23</v>
      </c>
      <c r="C12" s="169"/>
      <c r="D12" s="169"/>
      <c r="E12" s="169"/>
      <c r="F12" s="169"/>
      <c r="G12" s="169"/>
      <c r="H12" s="169"/>
      <c r="I12" s="169"/>
      <c r="J12" s="169"/>
      <c r="K12" s="169"/>
      <c r="L12" s="169"/>
      <c r="M12" s="169"/>
      <c r="N12" s="169"/>
      <c r="O12" s="169"/>
      <c r="P12" s="169"/>
    </row>
    <row r="14" spans="2:31" ht="21.95" customHeight="1" x14ac:dyDescent="0.2">
      <c r="B14" s="177" t="s">
        <v>24</v>
      </c>
      <c r="C14" s="177"/>
      <c r="D14" s="177"/>
      <c r="E14" s="177"/>
      <c r="F14" s="177"/>
      <c r="G14" s="177"/>
      <c r="H14" s="177"/>
      <c r="I14" s="177"/>
      <c r="J14" s="177"/>
      <c r="K14" s="177"/>
      <c r="L14" s="177"/>
      <c r="M14" s="177"/>
      <c r="N14" s="177"/>
      <c r="O14" s="177"/>
      <c r="P14" s="177"/>
    </row>
    <row r="15" spans="2:31" ht="21.95" customHeight="1" x14ac:dyDescent="0.2">
      <c r="B15" s="169" t="s">
        <v>25</v>
      </c>
      <c r="C15" s="169"/>
      <c r="D15" s="169"/>
      <c r="E15" s="169"/>
      <c r="F15" s="169"/>
      <c r="G15" s="169"/>
      <c r="H15" s="169"/>
      <c r="I15" s="169"/>
      <c r="J15" s="169"/>
      <c r="K15" s="169"/>
      <c r="L15" s="169"/>
      <c r="M15" s="169"/>
      <c r="N15" s="169"/>
      <c r="O15" s="169"/>
      <c r="P15" s="169"/>
    </row>
  </sheetData>
  <mergeCells count="16">
    <mergeCell ref="B12:P12"/>
    <mergeCell ref="B14:P14"/>
    <mergeCell ref="B15:P15"/>
    <mergeCell ref="B7:C7"/>
    <mergeCell ref="D7:P7"/>
    <mergeCell ref="B11:P11"/>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16:P65502 O9:P9 O13:P13 G13:M13 G16:M65502 G9:M9 W9:AC65502 Q9:U6550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108</v>
      </c>
      <c r="C4" s="28" t="s">
        <v>58</v>
      </c>
      <c r="E4" s="28" t="s">
        <v>59</v>
      </c>
      <c r="G4" s="28" t="s">
        <v>60</v>
      </c>
      <c r="I4" s="28" t="s">
        <v>67</v>
      </c>
      <c r="K4" s="28" t="s">
        <v>68</v>
      </c>
      <c r="M4" s="28"/>
      <c r="O4" s="28" t="s">
        <v>100</v>
      </c>
      <c r="Q4" s="28" t="s">
        <v>111</v>
      </c>
    </row>
    <row r="5" spans="1:17" x14ac:dyDescent="0.2">
      <c r="A5" t="s">
        <v>109</v>
      </c>
      <c r="C5" s="27" t="s">
        <v>53</v>
      </c>
      <c r="E5" s="27" t="s">
        <v>54</v>
      </c>
      <c r="G5" s="27" t="s">
        <v>61</v>
      </c>
      <c r="I5" s="27" t="s">
        <v>97</v>
      </c>
      <c r="K5" s="27" t="s">
        <v>69</v>
      </c>
      <c r="M5" t="s">
        <v>88</v>
      </c>
      <c r="O5" s="27" t="s">
        <v>101</v>
      </c>
      <c r="Q5" t="s">
        <v>114</v>
      </c>
    </row>
    <row r="6" spans="1:17" x14ac:dyDescent="0.2">
      <c r="A6" t="s">
        <v>110</v>
      </c>
      <c r="C6" s="27" t="s">
        <v>56</v>
      </c>
      <c r="E6" s="27" t="s">
        <v>57</v>
      </c>
      <c r="G6" s="27" t="s">
        <v>62</v>
      </c>
      <c r="I6" s="27" t="s">
        <v>98</v>
      </c>
      <c r="K6" s="27" t="s">
        <v>70</v>
      </c>
      <c r="M6" t="s">
        <v>96</v>
      </c>
      <c r="O6" s="27" t="s">
        <v>102</v>
      </c>
      <c r="Q6" t="s">
        <v>115</v>
      </c>
    </row>
    <row r="7" spans="1:17" x14ac:dyDescent="0.2">
      <c r="C7" s="27" t="s">
        <v>55</v>
      </c>
      <c r="G7" s="27" t="s">
        <v>63</v>
      </c>
      <c r="K7" s="30" t="s">
        <v>71</v>
      </c>
      <c r="O7" s="30" t="s">
        <v>103</v>
      </c>
      <c r="Q7" t="s">
        <v>116</v>
      </c>
    </row>
    <row r="8" spans="1:17" x14ac:dyDescent="0.2">
      <c r="O8" s="30" t="s">
        <v>104</v>
      </c>
      <c r="Q8" t="s">
        <v>117</v>
      </c>
    </row>
    <row r="9" spans="1:17" x14ac:dyDescent="0.2">
      <c r="O9" s="30" t="s">
        <v>105</v>
      </c>
      <c r="Q9" t="s">
        <v>118</v>
      </c>
    </row>
    <row r="10" spans="1:17" x14ac:dyDescent="0.2">
      <c r="O10" s="30" t="s">
        <v>106</v>
      </c>
      <c r="Q10" t="s">
        <v>119</v>
      </c>
    </row>
    <row r="11" spans="1:17" x14ac:dyDescent="0.2">
      <c r="O11" s="30" t="s">
        <v>79</v>
      </c>
      <c r="Q11" t="s">
        <v>120</v>
      </c>
    </row>
    <row r="12" spans="1:17" x14ac:dyDescent="0.2">
      <c r="Q12" t="s">
        <v>121</v>
      </c>
    </row>
    <row r="14" spans="1:17" x14ac:dyDescent="0.2">
      <c r="Q14" s="28" t="s">
        <v>122</v>
      </c>
    </row>
    <row r="15" spans="1:17" x14ac:dyDescent="0.2">
      <c r="Q15" t="s">
        <v>114</v>
      </c>
    </row>
    <row r="16" spans="1:17" x14ac:dyDescent="0.2">
      <c r="Q16" t="s">
        <v>115</v>
      </c>
    </row>
    <row r="17" spans="17:17" x14ac:dyDescent="0.2">
      <c r="Q17" t="s">
        <v>116</v>
      </c>
    </row>
    <row r="18" spans="17:17" x14ac:dyDescent="0.2">
      <c r="Q18" t="s">
        <v>117</v>
      </c>
    </row>
    <row r="19" spans="17:17" x14ac:dyDescent="0.2">
      <c r="Q19" t="s">
        <v>118</v>
      </c>
    </row>
    <row r="20" spans="17:17" x14ac:dyDescent="0.2">
      <c r="Q20" t="s">
        <v>119</v>
      </c>
    </row>
    <row r="21" spans="17:17" x14ac:dyDescent="0.2">
      <c r="Q21" t="s">
        <v>120</v>
      </c>
    </row>
    <row r="22" spans="17:17" x14ac:dyDescent="0.2">
      <c r="Q22" t="s">
        <v>121</v>
      </c>
    </row>
    <row r="23" spans="17:17" x14ac:dyDescent="0.2">
      <c r="Q23" s="27" t="s">
        <v>123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1"/>
  <sheetViews>
    <sheetView showGridLines="0" zoomScaleNormal="100" workbookViewId="0">
      <selection activeCell="F27" sqref="F27"/>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45"/>
      <c r="C2" s="146"/>
      <c r="D2" s="147" t="s">
        <v>125</v>
      </c>
      <c r="E2" s="148"/>
      <c r="F2" s="148"/>
      <c r="G2" s="148"/>
      <c r="H2" s="148"/>
      <c r="I2" s="148"/>
      <c r="J2" s="149"/>
      <c r="K2" s="135" t="s">
        <v>126</v>
      </c>
      <c r="L2" s="174"/>
      <c r="M2" s="135" t="str">
        <f>Proyecto!K2</f>
        <v>Codigo: GC-F-015</v>
      </c>
      <c r="N2" s="165"/>
      <c r="O2" s="165"/>
      <c r="P2" s="136"/>
      <c r="R2" s="11"/>
      <c r="S2" s="11"/>
      <c r="T2" s="11"/>
      <c r="U2" s="15"/>
      <c r="AE2" s="16"/>
    </row>
    <row r="3" spans="2:31" s="12" customFormat="1" ht="23.25" customHeight="1" x14ac:dyDescent="0.2">
      <c r="B3" s="141"/>
      <c r="C3" s="142"/>
      <c r="D3" s="150" t="s">
        <v>127</v>
      </c>
      <c r="E3" s="151"/>
      <c r="F3" s="151"/>
      <c r="G3" s="151"/>
      <c r="H3" s="151"/>
      <c r="I3" s="151"/>
      <c r="J3" s="152"/>
      <c r="K3" s="137" t="s">
        <v>132</v>
      </c>
      <c r="L3" s="132"/>
      <c r="M3" s="166" t="str">
        <f>Proyecto!K3</f>
        <v>Fecha: 17 de septiembre de 2014</v>
      </c>
      <c r="N3" s="167"/>
      <c r="O3" s="167"/>
      <c r="P3" s="168"/>
      <c r="R3" s="11"/>
      <c r="S3" s="11"/>
      <c r="T3" s="11"/>
      <c r="U3" s="15"/>
      <c r="AE3" s="16"/>
    </row>
    <row r="4" spans="2:31" s="12" customFormat="1" ht="24" customHeight="1" x14ac:dyDescent="0.2">
      <c r="B4" s="141"/>
      <c r="C4" s="142"/>
      <c r="D4" s="150" t="s">
        <v>128</v>
      </c>
      <c r="E4" s="151"/>
      <c r="F4" s="151"/>
      <c r="G4" s="151"/>
      <c r="H4" s="151"/>
      <c r="I4" s="151"/>
      <c r="J4" s="152"/>
      <c r="K4" s="137" t="s">
        <v>129</v>
      </c>
      <c r="L4" s="132"/>
      <c r="M4" s="137" t="str">
        <f>Proyecto!K4</f>
        <v>Version 001</v>
      </c>
      <c r="N4" s="169"/>
      <c r="O4" s="169"/>
      <c r="P4" s="138"/>
      <c r="R4" s="11"/>
      <c r="U4" s="15"/>
      <c r="AE4" s="16"/>
    </row>
    <row r="5" spans="2:31" s="12" customFormat="1" ht="22.5" customHeight="1" thickBot="1" x14ac:dyDescent="0.25">
      <c r="B5" s="143"/>
      <c r="C5" s="144"/>
      <c r="D5" s="153" t="s">
        <v>130</v>
      </c>
      <c r="E5" s="154"/>
      <c r="F5" s="154"/>
      <c r="G5" s="154"/>
      <c r="H5" s="154"/>
      <c r="I5" s="154"/>
      <c r="J5" s="155"/>
      <c r="K5" s="139" t="s">
        <v>131</v>
      </c>
      <c r="L5" s="156"/>
      <c r="M5" s="170" t="s">
        <v>131</v>
      </c>
      <c r="N5" s="171"/>
      <c r="O5" s="171"/>
      <c r="P5" s="172"/>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31" t="s">
        <v>0</v>
      </c>
      <c r="C7" s="131"/>
      <c r="D7" s="173" t="str">
        <f>Proyecto!$E$7</f>
        <v>Clínica de casos</v>
      </c>
      <c r="E7" s="173"/>
      <c r="F7" s="173"/>
      <c r="G7" s="173"/>
      <c r="H7" s="173"/>
      <c r="I7" s="173"/>
      <c r="J7" s="173"/>
      <c r="K7" s="173"/>
      <c r="L7" s="173"/>
      <c r="M7" s="173"/>
      <c r="N7" s="173"/>
      <c r="O7" s="173"/>
      <c r="P7" s="173"/>
      <c r="AE7" s="1"/>
    </row>
    <row r="8" spans="2:31" ht="6.75" customHeight="1" x14ac:dyDescent="0.2">
      <c r="B8" s="8"/>
      <c r="C8" s="8"/>
      <c r="D8" s="9"/>
      <c r="E8" s="9"/>
      <c r="F8" s="9"/>
      <c r="G8" s="9"/>
      <c r="H8" s="9"/>
      <c r="I8" s="9"/>
      <c r="J8" s="9"/>
      <c r="K8" s="9"/>
      <c r="L8" s="9"/>
      <c r="M8" s="9"/>
      <c r="N8" s="9"/>
      <c r="O8" s="9"/>
      <c r="P8" s="9"/>
      <c r="AE8" s="1"/>
    </row>
    <row r="9" spans="2:31" ht="39.75" customHeight="1" x14ac:dyDescent="0.2">
      <c r="B9" s="161" t="s">
        <v>26</v>
      </c>
      <c r="C9" s="162"/>
      <c r="D9" s="158" t="s">
        <v>154</v>
      </c>
      <c r="E9" s="159"/>
      <c r="F9" s="159"/>
      <c r="G9" s="159"/>
      <c r="H9" s="159"/>
      <c r="I9" s="159"/>
      <c r="J9" s="159"/>
      <c r="K9" s="159"/>
      <c r="L9" s="159"/>
      <c r="M9" s="159"/>
      <c r="N9" s="159"/>
      <c r="O9" s="159"/>
      <c r="P9" s="160"/>
      <c r="AE9" s="1"/>
    </row>
    <row r="10" spans="2:31" customFormat="1" ht="7.5" customHeight="1" x14ac:dyDescent="0.2"/>
    <row r="11" spans="2:31" ht="39.75" customHeight="1" x14ac:dyDescent="0.2">
      <c r="B11" s="161" t="s">
        <v>27</v>
      </c>
      <c r="C11" s="162"/>
      <c r="D11" s="157" t="s">
        <v>155</v>
      </c>
      <c r="E11" s="157"/>
      <c r="F11" s="157"/>
      <c r="G11" s="157"/>
      <c r="H11" s="157"/>
      <c r="I11" s="157"/>
      <c r="J11" s="157"/>
      <c r="K11" s="157"/>
      <c r="L11" s="157"/>
      <c r="M11" s="157"/>
      <c r="N11" s="157"/>
      <c r="O11" s="157"/>
      <c r="P11" s="157"/>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63" t="s">
        <v>107</v>
      </c>
      <c r="C13" s="163"/>
      <c r="D13" s="49" t="s">
        <v>1</v>
      </c>
      <c r="E13" s="157" t="s">
        <v>180</v>
      </c>
      <c r="F13" s="157"/>
      <c r="G13" s="157"/>
      <c r="H13" s="157"/>
      <c r="I13" s="157"/>
      <c r="J13" s="157"/>
      <c r="K13" s="157"/>
      <c r="L13" s="157"/>
      <c r="M13" s="157"/>
      <c r="N13" s="157"/>
      <c r="O13" s="157"/>
      <c r="P13" s="157"/>
      <c r="AE13" s="1"/>
    </row>
    <row r="14" spans="2:31" s="52" customFormat="1" ht="21" customHeight="1" x14ac:dyDescent="0.2">
      <c r="B14" s="164"/>
      <c r="C14" s="164"/>
      <c r="D14" s="50" t="s">
        <v>109</v>
      </c>
      <c r="E14" s="157"/>
      <c r="F14" s="157"/>
      <c r="G14" s="157"/>
      <c r="H14" s="157"/>
      <c r="I14" s="157"/>
      <c r="J14" s="157"/>
      <c r="K14" s="157"/>
      <c r="L14" s="157"/>
      <c r="M14" s="157"/>
      <c r="N14" s="157"/>
      <c r="O14" s="157"/>
      <c r="P14" s="157"/>
      <c r="R14" s="11"/>
      <c r="U14" s="11"/>
    </row>
    <row r="15" spans="2:31" s="52" customFormat="1" ht="5.25" customHeight="1" x14ac:dyDescent="0.2">
      <c r="B15" s="10"/>
      <c r="C15" s="10"/>
      <c r="D15" s="51"/>
      <c r="E15" s="51"/>
      <c r="F15" s="51"/>
      <c r="G15" s="51"/>
      <c r="H15" s="51"/>
      <c r="I15" s="51"/>
      <c r="J15" s="51"/>
      <c r="K15" s="51"/>
      <c r="L15" s="51"/>
      <c r="M15" s="51"/>
      <c r="N15" s="51"/>
      <c r="O15" s="51"/>
      <c r="P15" s="51"/>
      <c r="R15" s="11"/>
      <c r="U15" s="11"/>
    </row>
    <row r="16" spans="2:31" ht="22.5" customHeight="1" x14ac:dyDescent="0.2">
      <c r="B16" s="163" t="s">
        <v>107</v>
      </c>
      <c r="C16" s="163"/>
      <c r="D16" s="53" t="s">
        <v>1</v>
      </c>
      <c r="E16" s="157" t="s">
        <v>156</v>
      </c>
      <c r="F16" s="157"/>
      <c r="G16" s="157"/>
      <c r="H16" s="157"/>
      <c r="I16" s="157"/>
      <c r="J16" s="157"/>
      <c r="K16" s="157"/>
      <c r="L16" s="157"/>
      <c r="M16" s="157"/>
      <c r="N16" s="157"/>
      <c r="O16" s="157"/>
      <c r="P16" s="157"/>
      <c r="AE16" s="1"/>
    </row>
    <row r="17" spans="2:21" s="56" customFormat="1" ht="21" customHeight="1" x14ac:dyDescent="0.2">
      <c r="B17" s="164"/>
      <c r="C17" s="164"/>
      <c r="D17" s="54" t="s">
        <v>110</v>
      </c>
      <c r="E17" s="157"/>
      <c r="F17" s="157"/>
      <c r="G17" s="157"/>
      <c r="H17" s="157"/>
      <c r="I17" s="157"/>
      <c r="J17" s="157"/>
      <c r="K17" s="157"/>
      <c r="L17" s="157"/>
      <c r="M17" s="157"/>
      <c r="N17" s="157"/>
      <c r="O17" s="157"/>
      <c r="P17" s="157"/>
      <c r="R17" s="11"/>
      <c r="U17" s="11"/>
    </row>
    <row r="18" spans="2:21" s="56" customFormat="1" ht="5.25" customHeight="1" x14ac:dyDescent="0.2">
      <c r="B18" s="10"/>
      <c r="C18" s="10"/>
      <c r="D18" s="55"/>
      <c r="E18" s="55"/>
      <c r="F18" s="55"/>
      <c r="G18" s="55"/>
      <c r="H18" s="55"/>
      <c r="I18" s="55"/>
      <c r="J18" s="55"/>
      <c r="K18" s="55"/>
      <c r="L18" s="55"/>
      <c r="M18" s="55"/>
      <c r="N18" s="55"/>
      <c r="O18" s="55"/>
      <c r="P18" s="55"/>
      <c r="R18" s="11"/>
      <c r="U18" s="11"/>
    </row>
    <row r="19" spans="2:21" s="126" customFormat="1" ht="5.25" customHeight="1" x14ac:dyDescent="0.2">
      <c r="B19" s="10"/>
      <c r="C19" s="10"/>
      <c r="D19" s="130"/>
      <c r="E19" s="130"/>
      <c r="F19" s="130"/>
      <c r="G19" s="130"/>
      <c r="H19" s="130"/>
      <c r="I19" s="130"/>
      <c r="J19" s="130"/>
      <c r="K19" s="130"/>
      <c r="L19" s="130"/>
      <c r="M19" s="130"/>
      <c r="N19" s="130"/>
      <c r="O19" s="130"/>
      <c r="P19" s="130"/>
      <c r="R19" s="11"/>
      <c r="U19" s="11"/>
    </row>
    <row r="20" spans="2:21" s="126" customFormat="1" ht="5.25" customHeight="1" x14ac:dyDescent="0.2">
      <c r="B20" s="10"/>
      <c r="C20" s="10"/>
      <c r="D20" s="130"/>
      <c r="E20" s="130"/>
      <c r="F20" s="130"/>
      <c r="G20" s="130"/>
      <c r="H20" s="130"/>
      <c r="I20" s="130"/>
      <c r="J20" s="130"/>
      <c r="K20" s="130"/>
      <c r="L20" s="130"/>
      <c r="M20" s="130"/>
      <c r="N20" s="130"/>
      <c r="O20" s="130"/>
      <c r="P20" s="130"/>
      <c r="R20" s="11"/>
      <c r="U20" s="11"/>
    </row>
    <row r="21" spans="2:21" s="126" customFormat="1" ht="5.25" customHeight="1" x14ac:dyDescent="0.2">
      <c r="B21" s="10"/>
      <c r="C21" s="10"/>
      <c r="D21" s="130"/>
      <c r="E21" s="130"/>
      <c r="F21" s="130"/>
      <c r="G21" s="130"/>
      <c r="H21" s="130"/>
      <c r="I21" s="130"/>
      <c r="J21" s="130"/>
      <c r="K21" s="130"/>
      <c r="L21" s="130"/>
      <c r="M21" s="130"/>
      <c r="N21" s="130"/>
      <c r="O21" s="130"/>
      <c r="P21" s="130"/>
      <c r="R21" s="11"/>
      <c r="U21" s="11"/>
    </row>
  </sheetData>
  <mergeCells count="26">
    <mergeCell ref="E13:P14"/>
    <mergeCell ref="B16:C17"/>
    <mergeCell ref="E16:P17"/>
    <mergeCell ref="B13:C14"/>
    <mergeCell ref="B2:C2"/>
    <mergeCell ref="B3:C3"/>
    <mergeCell ref="B4:C4"/>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22:U65479 G22:M65479 W22:AC65479">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G18" sqref="G18"/>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45"/>
      <c r="C2" s="146"/>
      <c r="D2" s="178" t="s">
        <v>125</v>
      </c>
      <c r="E2" s="179"/>
      <c r="F2" s="179"/>
      <c r="G2" s="179"/>
      <c r="H2" s="180"/>
      <c r="I2" s="70" t="str">
        <f>Proyecto!K2</f>
        <v>Codigo: GC-F-015</v>
      </c>
      <c r="J2" s="25"/>
      <c r="K2" s="25"/>
      <c r="L2" s="25"/>
      <c r="M2" s="68"/>
      <c r="N2" s="68"/>
      <c r="T2" s="16"/>
    </row>
    <row r="3" spans="2:24" s="21" customFormat="1" ht="23.25" customHeight="1" thickBot="1" x14ac:dyDescent="0.25">
      <c r="B3" s="141"/>
      <c r="C3" s="142"/>
      <c r="D3" s="178" t="s">
        <v>127</v>
      </c>
      <c r="E3" s="179"/>
      <c r="F3" s="179"/>
      <c r="G3" s="179"/>
      <c r="H3" s="180"/>
      <c r="I3" s="71" t="str">
        <f>Proyecto!K3</f>
        <v>Fecha: 17 de septiembre de 2014</v>
      </c>
      <c r="J3" s="25"/>
      <c r="K3" s="25"/>
      <c r="L3" s="25"/>
      <c r="M3" s="68"/>
      <c r="N3" s="68"/>
      <c r="T3" s="16"/>
    </row>
    <row r="4" spans="2:24" s="21" customFormat="1" ht="24" customHeight="1" thickBot="1" x14ac:dyDescent="0.25">
      <c r="B4" s="141"/>
      <c r="C4" s="142"/>
      <c r="D4" s="178" t="s">
        <v>128</v>
      </c>
      <c r="E4" s="179"/>
      <c r="F4" s="179"/>
      <c r="G4" s="179"/>
      <c r="H4" s="180"/>
      <c r="I4" s="71" t="str">
        <f>Proyecto!K4</f>
        <v>Version 001</v>
      </c>
      <c r="J4" s="25"/>
      <c r="K4" s="25"/>
      <c r="L4" s="25"/>
      <c r="M4" s="68"/>
      <c r="N4" s="68"/>
      <c r="T4" s="16"/>
    </row>
    <row r="5" spans="2:24" s="21" customFormat="1" ht="22.5" customHeight="1" thickBot="1" x14ac:dyDescent="0.25">
      <c r="B5" s="143"/>
      <c r="C5" s="144"/>
      <c r="D5" s="181" t="s">
        <v>130</v>
      </c>
      <c r="E5" s="182"/>
      <c r="F5" s="182"/>
      <c r="G5" s="182"/>
      <c r="H5" s="183"/>
      <c r="I5" s="72" t="s">
        <v>131</v>
      </c>
      <c r="J5" s="25"/>
      <c r="K5" s="25"/>
      <c r="L5" s="25"/>
      <c r="M5" s="68"/>
      <c r="N5" s="68"/>
      <c r="T5" s="16"/>
    </row>
    <row r="6" spans="2:24" ht="5.25" customHeight="1" x14ac:dyDescent="0.2">
      <c r="B6" s="20"/>
      <c r="C6" s="20"/>
      <c r="D6" s="20"/>
      <c r="E6" s="20"/>
      <c r="F6" s="20"/>
      <c r="G6" s="48"/>
      <c r="H6" s="20"/>
      <c r="I6" s="20"/>
    </row>
    <row r="7" spans="2:24" ht="29.25" customHeight="1" x14ac:dyDescent="0.2">
      <c r="B7" s="131" t="s">
        <v>0</v>
      </c>
      <c r="C7" s="131"/>
      <c r="D7" s="173" t="str">
        <f>Proyecto!$E$7</f>
        <v>Clínica de casos</v>
      </c>
      <c r="E7" s="173"/>
      <c r="F7" s="173"/>
      <c r="G7" s="173"/>
      <c r="H7" s="173"/>
      <c r="I7" s="173"/>
      <c r="X7" s="1"/>
    </row>
    <row r="8" spans="2:24" s="21" customFormat="1" ht="10.5" customHeight="1" x14ac:dyDescent="0.2">
      <c r="B8" s="10"/>
      <c r="C8" s="10"/>
      <c r="D8" s="6"/>
      <c r="E8" s="6"/>
      <c r="F8" s="6"/>
      <c r="G8" s="6"/>
      <c r="H8" s="6"/>
      <c r="I8" s="6"/>
      <c r="N8" s="25"/>
    </row>
    <row r="9" spans="2:24" ht="18.75" customHeight="1" x14ac:dyDescent="0.2">
      <c r="B9" s="177" t="s">
        <v>113</v>
      </c>
      <c r="C9" s="177"/>
      <c r="D9" s="177"/>
      <c r="E9" s="177"/>
      <c r="F9" s="177"/>
      <c r="G9" s="177"/>
      <c r="H9" s="177"/>
      <c r="I9" s="177"/>
      <c r="X9" s="1"/>
    </row>
    <row r="10" spans="2:24" ht="28.5" customHeight="1" x14ac:dyDescent="0.2">
      <c r="B10" s="175" t="s">
        <v>28</v>
      </c>
      <c r="C10" s="175"/>
      <c r="D10" s="254" t="s">
        <v>203</v>
      </c>
      <c r="E10" s="255"/>
      <c r="F10" s="255"/>
      <c r="G10" s="255"/>
      <c r="H10" s="255"/>
      <c r="I10" s="256"/>
      <c r="X10" s="1"/>
    </row>
    <row r="11" spans="2:24" ht="22.5" customHeight="1" x14ac:dyDescent="0.2">
      <c r="B11" s="175" t="s">
        <v>1</v>
      </c>
      <c r="C11" s="175"/>
      <c r="D11" s="175" t="s">
        <v>2</v>
      </c>
      <c r="E11" s="175"/>
      <c r="F11" s="34" t="s">
        <v>3</v>
      </c>
      <c r="G11" s="49" t="s">
        <v>111</v>
      </c>
      <c r="H11" s="49" t="s">
        <v>4</v>
      </c>
      <c r="I11" s="49" t="s">
        <v>112</v>
      </c>
      <c r="X11" s="1"/>
    </row>
    <row r="12" spans="2:24" ht="25.5" customHeight="1" x14ac:dyDescent="0.2">
      <c r="B12" s="176" t="s">
        <v>56</v>
      </c>
      <c r="C12" s="176"/>
      <c r="D12" s="176" t="s">
        <v>158</v>
      </c>
      <c r="E12" s="176"/>
      <c r="F12" s="31">
        <v>3</v>
      </c>
      <c r="G12" s="50" t="s">
        <v>117</v>
      </c>
      <c r="H12" s="50" t="s">
        <v>54</v>
      </c>
      <c r="I12" s="50" t="s">
        <v>157</v>
      </c>
      <c r="X12" s="1"/>
    </row>
    <row r="13" spans="2:24" ht="24.75" customHeight="1" x14ac:dyDescent="0.2">
      <c r="B13" s="175" t="s">
        <v>5</v>
      </c>
      <c r="C13" s="175"/>
      <c r="D13" s="176" t="s">
        <v>135</v>
      </c>
      <c r="E13" s="176"/>
      <c r="F13" s="176"/>
      <c r="G13" s="176"/>
      <c r="H13" s="176"/>
      <c r="I13" s="176"/>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zoomScale="90" zoomScaleNormal="90" workbookViewId="0">
      <selection activeCell="C14" sqref="C14"/>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3"/>
      <c r="C2" s="181" t="s">
        <v>125</v>
      </c>
      <c r="D2" s="182"/>
      <c r="E2" s="182"/>
      <c r="F2" s="183"/>
      <c r="G2" s="70" t="str">
        <f>Proyecto!K2</f>
        <v>Codigo: GC-F-015</v>
      </c>
      <c r="H2" s="11"/>
      <c r="I2" s="11"/>
      <c r="J2" s="15"/>
      <c r="T2" s="16"/>
    </row>
    <row r="3" spans="2:22" s="12" customFormat="1" ht="23.25" customHeight="1" thickBot="1" x14ac:dyDescent="0.25">
      <c r="B3" s="74"/>
      <c r="C3" s="181" t="s">
        <v>127</v>
      </c>
      <c r="D3" s="182"/>
      <c r="E3" s="182"/>
      <c r="F3" s="183"/>
      <c r="G3" s="71" t="str">
        <f>Proyecto!K3</f>
        <v>Fecha: 17 de septiembre de 2014</v>
      </c>
      <c r="H3" s="11"/>
      <c r="I3" s="11"/>
      <c r="J3" s="15"/>
      <c r="T3" s="16"/>
    </row>
    <row r="4" spans="2:22" s="12" customFormat="1" ht="24" customHeight="1" thickBot="1" x14ac:dyDescent="0.25">
      <c r="B4" s="74"/>
      <c r="C4" s="181" t="s">
        <v>128</v>
      </c>
      <c r="D4" s="182"/>
      <c r="E4" s="182"/>
      <c r="F4" s="183"/>
      <c r="G4" s="71" t="str">
        <f>Proyecto!K4</f>
        <v>Version 001</v>
      </c>
      <c r="J4" s="15"/>
      <c r="T4" s="16"/>
    </row>
    <row r="5" spans="2:22" s="12" customFormat="1" ht="22.5" customHeight="1" thickBot="1" x14ac:dyDescent="0.25">
      <c r="B5" s="75"/>
      <c r="C5" s="181" t="s">
        <v>130</v>
      </c>
      <c r="D5" s="182"/>
      <c r="E5" s="182"/>
      <c r="F5" s="183"/>
      <c r="G5" s="72" t="s">
        <v>131</v>
      </c>
      <c r="J5" s="11"/>
      <c r="T5" s="16"/>
    </row>
    <row r="6" spans="2:22" ht="5.25" customHeight="1" x14ac:dyDescent="0.2">
      <c r="B6" s="5"/>
      <c r="C6" s="20"/>
      <c r="D6" s="5"/>
      <c r="E6" s="5"/>
      <c r="F6" s="5"/>
      <c r="G6" s="5"/>
    </row>
    <row r="7" spans="2:22" ht="29.25" customHeight="1" x14ac:dyDescent="0.2">
      <c r="B7" s="39" t="s">
        <v>0</v>
      </c>
      <c r="C7" s="173" t="str">
        <f>Proyecto!$E$7</f>
        <v>Clínica de casos</v>
      </c>
      <c r="D7" s="173"/>
      <c r="E7" s="173"/>
      <c r="F7" s="173"/>
      <c r="G7" s="173"/>
      <c r="V7" s="1"/>
    </row>
    <row r="9" spans="2:22" ht="18" customHeight="1" x14ac:dyDescent="0.2">
      <c r="B9" s="177" t="s">
        <v>44</v>
      </c>
      <c r="C9" s="177"/>
      <c r="D9" s="177"/>
      <c r="E9" s="177"/>
      <c r="F9" s="177"/>
      <c r="G9" s="177"/>
    </row>
    <row r="10" spans="2:22" customFormat="1" ht="15" customHeight="1" x14ac:dyDescent="0.2"/>
    <row r="11" spans="2:22" ht="20.25" customHeight="1" x14ac:dyDescent="0.2">
      <c r="B11" s="34" t="s">
        <v>76</v>
      </c>
      <c r="C11" s="34" t="s">
        <v>6</v>
      </c>
      <c r="D11" s="34" t="s">
        <v>14</v>
      </c>
      <c r="E11" s="34" t="s">
        <v>43</v>
      </c>
      <c r="F11" s="177" t="s">
        <v>15</v>
      </c>
      <c r="G11" s="177"/>
    </row>
    <row r="12" spans="2:22" ht="84" x14ac:dyDescent="0.2">
      <c r="B12" s="33" t="s">
        <v>61</v>
      </c>
      <c r="C12" s="33" t="s">
        <v>133</v>
      </c>
      <c r="D12" s="32" t="s">
        <v>64</v>
      </c>
      <c r="E12" s="129" t="s">
        <v>97</v>
      </c>
      <c r="F12" s="184" t="s">
        <v>204</v>
      </c>
      <c r="G12" s="184"/>
    </row>
    <row r="13" spans="2:22" ht="144" x14ac:dyDescent="0.2">
      <c r="B13" s="33" t="s">
        <v>62</v>
      </c>
      <c r="C13" s="33" t="s">
        <v>136</v>
      </c>
      <c r="D13" s="32" t="s">
        <v>65</v>
      </c>
      <c r="E13" s="129" t="s">
        <v>97</v>
      </c>
      <c r="F13" s="184" t="s">
        <v>205</v>
      </c>
      <c r="G13" s="184"/>
    </row>
    <row r="14" spans="2:22" ht="86.25" customHeight="1" x14ac:dyDescent="0.2">
      <c r="B14" s="33" t="s">
        <v>63</v>
      </c>
      <c r="C14" s="127" t="s">
        <v>207</v>
      </c>
      <c r="D14" s="32" t="s">
        <v>66</v>
      </c>
      <c r="E14" s="129" t="s">
        <v>97</v>
      </c>
      <c r="F14" s="184" t="s">
        <v>206</v>
      </c>
      <c r="G14" s="184"/>
    </row>
    <row r="15" spans="2:22" x14ac:dyDescent="0.2">
      <c r="B15" s="18"/>
    </row>
  </sheetData>
  <mergeCells count="10">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E16:L65485 E15:G15 H8:L15 N8:T65485">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I22"/>
  <sheetViews>
    <sheetView topLeftCell="A4" zoomScale="115" zoomScaleNormal="115" workbookViewId="0">
      <selection activeCell="E22" sqref="E22"/>
    </sheetView>
  </sheetViews>
  <sheetFormatPr baseColWidth="10" defaultRowHeight="12.75" x14ac:dyDescent="0.2"/>
  <cols>
    <col min="1" max="1" width="5" style="76" customWidth="1"/>
    <col min="2" max="2" width="30.28515625" style="76" customWidth="1"/>
    <col min="3" max="3" width="25" style="76" customWidth="1"/>
    <col min="4" max="4" width="11.42578125" style="76"/>
    <col min="5" max="5" width="44.85546875" style="76" customWidth="1"/>
    <col min="6" max="6" width="20.7109375" style="76" customWidth="1"/>
    <col min="7" max="7" width="25.5703125" style="76" customWidth="1"/>
    <col min="8" max="8" width="15" style="76" customWidth="1"/>
    <col min="9" max="16384" width="11.42578125" style="76"/>
  </cols>
  <sheetData>
    <row r="1" spans="2:9" ht="13.5" thickBot="1" x14ac:dyDescent="0.25"/>
    <row r="2" spans="2:9" ht="18" customHeight="1" thickBot="1" x14ac:dyDescent="0.25">
      <c r="B2" s="80"/>
      <c r="C2" s="196" t="s">
        <v>125</v>
      </c>
      <c r="D2" s="197"/>
      <c r="E2" s="197"/>
      <c r="F2" s="197"/>
      <c r="G2" s="190" t="str">
        <f>Proyecto!K2</f>
        <v>Codigo: GC-F-015</v>
      </c>
      <c r="H2" s="191"/>
    </row>
    <row r="3" spans="2:9" ht="19.5" customHeight="1" thickBot="1" x14ac:dyDescent="0.25">
      <c r="B3" s="82"/>
      <c r="C3" s="196" t="s">
        <v>127</v>
      </c>
      <c r="D3" s="197"/>
      <c r="E3" s="197"/>
      <c r="F3" s="197"/>
      <c r="G3" s="192" t="str">
        <f>Proyecto!K3</f>
        <v>Fecha: 17 de septiembre de 2014</v>
      </c>
      <c r="H3" s="193"/>
    </row>
    <row r="4" spans="2:9" ht="19.5" customHeight="1" thickBot="1" x14ac:dyDescent="0.25">
      <c r="B4" s="82"/>
      <c r="C4" s="196" t="s">
        <v>128</v>
      </c>
      <c r="D4" s="197"/>
      <c r="E4" s="197"/>
      <c r="F4" s="197"/>
      <c r="G4" s="194" t="str">
        <f>Proyecto!K4</f>
        <v>Version 001</v>
      </c>
      <c r="H4" s="195"/>
    </row>
    <row r="5" spans="2:9" ht="21.75" customHeight="1" thickBot="1" x14ac:dyDescent="0.25">
      <c r="B5" s="84"/>
      <c r="C5" s="196" t="s">
        <v>130</v>
      </c>
      <c r="D5" s="197"/>
      <c r="E5" s="197"/>
      <c r="F5" s="197"/>
      <c r="G5" s="192" t="s">
        <v>131</v>
      </c>
      <c r="H5" s="193"/>
    </row>
    <row r="6" spans="2:9" ht="21" customHeight="1" x14ac:dyDescent="0.2"/>
    <row r="7" spans="2:9" ht="22.5" customHeight="1" x14ac:dyDescent="0.2">
      <c r="B7" s="185" t="s">
        <v>78</v>
      </c>
      <c r="C7" s="186"/>
      <c r="D7" s="186"/>
      <c r="E7" s="186"/>
      <c r="F7" s="186"/>
      <c r="G7" s="186"/>
      <c r="H7" s="186"/>
    </row>
    <row r="8" spans="2:9" ht="26.25" customHeight="1" x14ac:dyDescent="0.2">
      <c r="B8" s="257" t="s">
        <v>208</v>
      </c>
      <c r="C8" s="187"/>
      <c r="D8" s="187"/>
      <c r="E8" s="187"/>
      <c r="F8" s="187"/>
      <c r="G8" s="187"/>
      <c r="H8" s="187"/>
    </row>
    <row r="9" spans="2:9" x14ac:dyDescent="0.2">
      <c r="B9" s="77"/>
    </row>
    <row r="10" spans="2:9" ht="10.5" customHeight="1" x14ac:dyDescent="0.2"/>
    <row r="11" spans="2:9" ht="22.5" customHeight="1" x14ac:dyDescent="0.2">
      <c r="B11" s="188" t="s">
        <v>75</v>
      </c>
      <c r="C11" s="189"/>
      <c r="E11" s="185" t="s">
        <v>77</v>
      </c>
      <c r="F11" s="186"/>
      <c r="G11" s="186"/>
      <c r="H11" s="186"/>
    </row>
    <row r="13" spans="2:9" ht="20.25" customHeight="1" x14ac:dyDescent="0.2">
      <c r="B13" s="40" t="s">
        <v>6</v>
      </c>
      <c r="C13" s="40" t="s">
        <v>76</v>
      </c>
      <c r="D13" s="78"/>
      <c r="E13" s="259" t="s">
        <v>6</v>
      </c>
      <c r="F13" s="259" t="s">
        <v>76</v>
      </c>
      <c r="G13" s="259" t="s">
        <v>74</v>
      </c>
      <c r="H13" s="259" t="s">
        <v>92</v>
      </c>
    </row>
    <row r="14" spans="2:9" ht="33" customHeight="1" x14ac:dyDescent="0.2">
      <c r="B14" s="117" t="s">
        <v>137</v>
      </c>
      <c r="C14" s="118" t="s">
        <v>61</v>
      </c>
      <c r="E14" s="260" t="s">
        <v>212</v>
      </c>
      <c r="F14" s="260" t="s">
        <v>212</v>
      </c>
      <c r="G14" s="260" t="s">
        <v>212</v>
      </c>
      <c r="H14" s="260" t="s">
        <v>212</v>
      </c>
    </row>
    <row r="15" spans="2:9" ht="18" customHeight="1" x14ac:dyDescent="0.2">
      <c r="B15" s="79" t="s">
        <v>209</v>
      </c>
      <c r="C15" s="79" t="s">
        <v>62</v>
      </c>
      <c r="E15" s="258"/>
      <c r="F15" s="258"/>
      <c r="G15" s="258"/>
      <c r="H15" s="258"/>
      <c r="I15" s="258"/>
    </row>
    <row r="16" spans="2:9" ht="18" customHeight="1" x14ac:dyDescent="0.2">
      <c r="B16" s="79" t="s">
        <v>210</v>
      </c>
      <c r="C16" s="79" t="s">
        <v>211</v>
      </c>
      <c r="E16" s="258"/>
      <c r="F16" s="258"/>
      <c r="G16" s="258"/>
      <c r="H16" s="258"/>
      <c r="I16" s="258"/>
    </row>
    <row r="17" spans="2:9" ht="21.95" customHeight="1" x14ac:dyDescent="0.2">
      <c r="B17" s="79" t="s">
        <v>145</v>
      </c>
      <c r="C17" s="79" t="s">
        <v>211</v>
      </c>
      <c r="E17" s="258"/>
      <c r="F17" s="258"/>
      <c r="G17" s="258"/>
      <c r="H17" s="258"/>
      <c r="I17" s="258"/>
    </row>
    <row r="18" spans="2:9" ht="21.95" customHeight="1" x14ac:dyDescent="0.2">
      <c r="B18" s="79" t="s">
        <v>147</v>
      </c>
      <c r="C18" s="79" t="s">
        <v>211</v>
      </c>
      <c r="E18" s="258"/>
      <c r="F18" s="258"/>
      <c r="G18" s="258"/>
      <c r="H18" s="258"/>
      <c r="I18" s="258"/>
    </row>
    <row r="19" spans="2:9" ht="21.95" customHeight="1" x14ac:dyDescent="0.2">
      <c r="B19" s="79" t="s">
        <v>149</v>
      </c>
      <c r="C19" s="79" t="s">
        <v>211</v>
      </c>
      <c r="E19" s="258"/>
      <c r="F19" s="258"/>
      <c r="G19" s="258"/>
      <c r="H19" s="258"/>
      <c r="I19" s="258"/>
    </row>
    <row r="20" spans="2:9" x14ac:dyDescent="0.2">
      <c r="E20" s="258"/>
      <c r="F20" s="258"/>
      <c r="G20" s="258"/>
      <c r="H20" s="258"/>
      <c r="I20" s="258"/>
    </row>
    <row r="21" spans="2:9" x14ac:dyDescent="0.2">
      <c r="E21" s="258"/>
      <c r="F21" s="258"/>
      <c r="G21" s="258"/>
      <c r="H21" s="258"/>
      <c r="I21" s="258"/>
    </row>
    <row r="22" spans="2:9" x14ac:dyDescent="0.2">
      <c r="E22" s="258"/>
      <c r="F22" s="258"/>
      <c r="G22" s="258"/>
      <c r="H22" s="258"/>
      <c r="I22" s="258"/>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30" sqref="C30"/>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0"/>
      <c r="C2" s="196" t="s">
        <v>125</v>
      </c>
      <c r="D2" s="197"/>
      <c r="E2" s="197"/>
      <c r="F2" s="197"/>
      <c r="G2" s="190" t="str">
        <f>Proyecto!K2</f>
        <v>Codigo: GC-F-015</v>
      </c>
      <c r="H2" s="198"/>
      <c r="I2" s="198"/>
      <c r="J2" s="198"/>
      <c r="K2" s="198"/>
      <c r="L2" s="191"/>
      <c r="U2" s="16"/>
    </row>
    <row r="3" spans="1:21" s="18" customFormat="1" ht="23.25" customHeight="1" thickBot="1" x14ac:dyDescent="0.25">
      <c r="B3" s="82"/>
      <c r="C3" s="196" t="s">
        <v>127</v>
      </c>
      <c r="D3" s="197"/>
      <c r="E3" s="197"/>
      <c r="F3" s="197"/>
      <c r="G3" s="192" t="str">
        <f>Proyecto!K3</f>
        <v>Fecha: 17 de septiembre de 2014</v>
      </c>
      <c r="H3" s="199"/>
      <c r="I3" s="199"/>
      <c r="J3" s="199"/>
      <c r="K3" s="199"/>
      <c r="L3" s="193"/>
      <c r="U3" s="16"/>
    </row>
    <row r="4" spans="1:21" s="18" customFormat="1" ht="24" customHeight="1" thickBot="1" x14ac:dyDescent="0.25">
      <c r="B4" s="82"/>
      <c r="C4" s="196" t="s">
        <v>128</v>
      </c>
      <c r="D4" s="197"/>
      <c r="E4" s="197"/>
      <c r="F4" s="197"/>
      <c r="G4" s="194" t="str">
        <f>Proyecto!K4</f>
        <v>Version 001</v>
      </c>
      <c r="H4" s="200"/>
      <c r="I4" s="200"/>
      <c r="J4" s="200"/>
      <c r="K4" s="200"/>
      <c r="L4" s="195"/>
      <c r="U4" s="16"/>
    </row>
    <row r="5" spans="1:21" s="18" customFormat="1" ht="22.5" customHeight="1" thickBot="1" x14ac:dyDescent="0.25">
      <c r="B5" s="84"/>
      <c r="C5" s="196" t="s">
        <v>130</v>
      </c>
      <c r="D5" s="197"/>
      <c r="E5" s="197"/>
      <c r="F5" s="197"/>
      <c r="G5" s="192" t="s">
        <v>131</v>
      </c>
      <c r="H5" s="199"/>
      <c r="I5" s="199"/>
      <c r="J5" s="199"/>
      <c r="K5" s="199"/>
      <c r="L5" s="193"/>
      <c r="U5" s="16"/>
    </row>
    <row r="6" spans="1:21" ht="5.25" customHeight="1" x14ac:dyDescent="0.2">
      <c r="A6" s="7" t="str">
        <f>Proyecto!$E$7</f>
        <v>Clínica de casos</v>
      </c>
      <c r="B6" s="17"/>
      <c r="C6" s="17"/>
      <c r="D6" s="17"/>
      <c r="E6" s="17"/>
      <c r="F6" s="17"/>
    </row>
    <row r="7" spans="1:21" ht="29.25" customHeight="1" x14ac:dyDescent="0.2">
      <c r="B7" s="39" t="s">
        <v>0</v>
      </c>
      <c r="C7" s="173" t="str">
        <f>Proyecto!$E$7</f>
        <v>Clínica de casos</v>
      </c>
      <c r="D7" s="173"/>
      <c r="E7" s="173"/>
      <c r="F7" s="173"/>
      <c r="U7" s="1"/>
    </row>
    <row r="8" spans="1:21" x14ac:dyDescent="0.2">
      <c r="B8" s="18"/>
    </row>
    <row r="10" spans="1:21" ht="18" customHeight="1" x14ac:dyDescent="0.2">
      <c r="B10" s="39" t="s">
        <v>89</v>
      </c>
      <c r="C10" s="24">
        <v>0</v>
      </c>
    </row>
    <row r="11" spans="1:21" ht="6" customHeight="1" x14ac:dyDescent="0.2"/>
    <row r="12" spans="1:21" ht="18" customHeight="1" x14ac:dyDescent="0.2">
      <c r="B12" s="39" t="s">
        <v>48</v>
      </c>
      <c r="C12" s="24">
        <v>0</v>
      </c>
    </row>
    <row r="13" spans="1:21" ht="6" customHeight="1" x14ac:dyDescent="0.2"/>
    <row r="14" spans="1:21" ht="18" customHeight="1" x14ac:dyDescent="0.2">
      <c r="B14" s="39" t="s">
        <v>49</v>
      </c>
      <c r="C14" s="24">
        <v>0</v>
      </c>
    </row>
    <row r="15" spans="1:21" ht="6" customHeight="1" x14ac:dyDescent="0.2"/>
    <row r="16" spans="1:21" ht="18" customHeight="1" x14ac:dyDescent="0.2">
      <c r="B16" s="39" t="s">
        <v>45</v>
      </c>
      <c r="C16" s="23">
        <v>0</v>
      </c>
    </row>
    <row r="17" spans="2:3" ht="6" customHeight="1" x14ac:dyDescent="0.2"/>
    <row r="18" spans="2:3" ht="18" customHeight="1" x14ac:dyDescent="0.2">
      <c r="B18" s="39" t="s">
        <v>46</v>
      </c>
      <c r="C18" s="23">
        <v>0</v>
      </c>
    </row>
    <row r="19" spans="2:3" ht="6" customHeight="1" x14ac:dyDescent="0.2"/>
    <row r="20" spans="2:3" ht="18" customHeight="1" x14ac:dyDescent="0.2">
      <c r="B20" s="39" t="s">
        <v>47</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9"/>
  <sheetViews>
    <sheetView showGridLines="0" zoomScale="90" zoomScaleNormal="90" workbookViewId="0">
      <selection activeCell="G25" sqref="G25"/>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39.71093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10"/>
      <c r="C2" s="211"/>
      <c r="D2" s="201" t="s">
        <v>125</v>
      </c>
      <c r="E2" s="202"/>
      <c r="F2" s="202"/>
      <c r="G2" s="203"/>
      <c r="H2" s="81" t="str">
        <f>Proyecto!K2</f>
        <v>Codigo: GC-F-015</v>
      </c>
      <c r="P2" s="16"/>
    </row>
    <row r="3" spans="2:16" s="12" customFormat="1" ht="23.25" customHeight="1" thickBot="1" x14ac:dyDescent="0.25">
      <c r="B3" s="212"/>
      <c r="C3" s="213"/>
      <c r="D3" s="204" t="s">
        <v>127</v>
      </c>
      <c r="E3" s="205"/>
      <c r="F3" s="205"/>
      <c r="G3" s="206"/>
      <c r="H3" s="85" t="str">
        <f>Proyecto!K3</f>
        <v>Fecha: 17 de septiembre de 2014</v>
      </c>
      <c r="P3" s="16"/>
    </row>
    <row r="4" spans="2:16" s="12" customFormat="1" ht="24" customHeight="1" thickBot="1" x14ac:dyDescent="0.25">
      <c r="B4" s="212"/>
      <c r="C4" s="213"/>
      <c r="D4" s="207" t="s">
        <v>128</v>
      </c>
      <c r="E4" s="208"/>
      <c r="F4" s="208"/>
      <c r="G4" s="209"/>
      <c r="H4" s="83" t="str">
        <f>Proyecto!K4</f>
        <v>Version 001</v>
      </c>
      <c r="P4" s="16"/>
    </row>
    <row r="5" spans="2:16" s="12" customFormat="1" ht="22.5" customHeight="1" thickBot="1" x14ac:dyDescent="0.25">
      <c r="B5" s="214"/>
      <c r="C5" s="215"/>
      <c r="D5" s="204" t="s">
        <v>130</v>
      </c>
      <c r="E5" s="205"/>
      <c r="F5" s="205"/>
      <c r="G5" s="206"/>
      <c r="H5" s="85" t="s">
        <v>131</v>
      </c>
      <c r="P5" s="16"/>
    </row>
    <row r="6" spans="2:16" ht="5.25" customHeight="1" x14ac:dyDescent="0.2">
      <c r="B6" s="5"/>
      <c r="C6" s="5"/>
      <c r="D6" s="5"/>
      <c r="E6" s="5"/>
      <c r="F6" s="20"/>
      <c r="G6" s="5"/>
      <c r="H6" s="5"/>
    </row>
    <row r="7" spans="2:16" ht="29.25" customHeight="1" x14ac:dyDescent="0.2">
      <c r="B7" s="131" t="s">
        <v>0</v>
      </c>
      <c r="C7" s="131"/>
      <c r="D7" s="173" t="str">
        <f>Proyecto!$E$7</f>
        <v>Clínica de casos</v>
      </c>
      <c r="E7" s="173"/>
      <c r="F7" s="173"/>
      <c r="G7" s="173"/>
      <c r="H7" s="173"/>
      <c r="P7" s="1"/>
    </row>
    <row r="8" spans="2:16" customFormat="1" ht="19.5" customHeight="1" x14ac:dyDescent="0.2"/>
    <row r="9" spans="2:16" ht="30" customHeight="1" x14ac:dyDescent="0.2">
      <c r="B9" s="216" t="s">
        <v>38</v>
      </c>
      <c r="C9" s="217"/>
      <c r="D9" s="217"/>
      <c r="E9" s="217"/>
      <c r="F9" s="217"/>
      <c r="G9" s="217"/>
      <c r="H9" s="217"/>
    </row>
    <row r="10" spans="2:16" ht="9.75" customHeight="1" x14ac:dyDescent="0.2">
      <c r="B10" s="213"/>
      <c r="C10" s="213"/>
      <c r="D10" s="213"/>
      <c r="E10" s="213"/>
      <c r="F10" s="213"/>
      <c r="G10" s="213"/>
      <c r="H10" s="213"/>
      <c r="P10" s="1"/>
    </row>
    <row r="11" spans="2:16" ht="25.5" customHeight="1" x14ac:dyDescent="0.2">
      <c r="B11" s="175" t="s">
        <v>6</v>
      </c>
      <c r="C11" s="175"/>
      <c r="D11" s="34" t="s">
        <v>7</v>
      </c>
      <c r="E11" s="36" t="s">
        <v>72</v>
      </c>
      <c r="F11" s="34" t="s">
        <v>11</v>
      </c>
      <c r="G11" s="34" t="s">
        <v>99</v>
      </c>
      <c r="H11" s="34" t="s">
        <v>8</v>
      </c>
      <c r="P11" s="1"/>
    </row>
    <row r="12" spans="2:16" ht="21.95" customHeight="1" x14ac:dyDescent="0.2">
      <c r="B12" s="218" t="s">
        <v>137</v>
      </c>
      <c r="C12" s="218"/>
      <c r="D12" s="110" t="s">
        <v>134</v>
      </c>
      <c r="E12" s="128">
        <v>2201000</v>
      </c>
      <c r="F12" s="37" t="s">
        <v>213</v>
      </c>
      <c r="G12" s="106" t="s">
        <v>97</v>
      </c>
      <c r="H12" s="106" t="s">
        <v>69</v>
      </c>
      <c r="P12" s="1"/>
    </row>
    <row r="13" spans="2:16" ht="21.95" customHeight="1" x14ac:dyDescent="0.2">
      <c r="B13" s="157" t="s">
        <v>138</v>
      </c>
      <c r="C13" s="157"/>
      <c r="D13" s="105" t="s">
        <v>139</v>
      </c>
      <c r="E13" s="128">
        <v>2201000</v>
      </c>
      <c r="F13" s="37" t="s">
        <v>214</v>
      </c>
      <c r="G13" s="106" t="s">
        <v>97</v>
      </c>
      <c r="H13" s="106" t="s">
        <v>69</v>
      </c>
      <c r="P13" s="1"/>
    </row>
    <row r="14" spans="2:16" ht="21.95" customHeight="1" x14ac:dyDescent="0.2">
      <c r="B14" s="157" t="s">
        <v>140</v>
      </c>
      <c r="C14" s="157"/>
      <c r="D14" s="105" t="s">
        <v>141</v>
      </c>
      <c r="E14" s="128">
        <v>2201000</v>
      </c>
      <c r="F14" s="37" t="s">
        <v>215</v>
      </c>
      <c r="G14" s="106" t="s">
        <v>97</v>
      </c>
      <c r="H14" s="106" t="s">
        <v>69</v>
      </c>
      <c r="P14" s="1"/>
    </row>
    <row r="15" spans="2:16" ht="21.95" customHeight="1" x14ac:dyDescent="0.2">
      <c r="B15" s="157" t="s">
        <v>142</v>
      </c>
      <c r="C15" s="157"/>
      <c r="D15" s="104" t="s">
        <v>143</v>
      </c>
      <c r="E15" s="128">
        <v>2201000</v>
      </c>
      <c r="F15" s="261" t="s">
        <v>216</v>
      </c>
      <c r="G15" s="106" t="s">
        <v>97</v>
      </c>
      <c r="H15" s="106" t="s">
        <v>69</v>
      </c>
      <c r="O15" s="2"/>
      <c r="P15" s="1"/>
    </row>
    <row r="16" spans="2:16" ht="21.95" customHeight="1" x14ac:dyDescent="0.2">
      <c r="B16" s="157" t="s">
        <v>140</v>
      </c>
      <c r="C16" s="157"/>
      <c r="D16" s="105" t="s">
        <v>144</v>
      </c>
      <c r="E16" s="128">
        <v>2201000</v>
      </c>
      <c r="F16" s="37" t="s">
        <v>215</v>
      </c>
      <c r="G16" s="106" t="s">
        <v>97</v>
      </c>
      <c r="H16" s="106" t="s">
        <v>69</v>
      </c>
      <c r="P16" s="1"/>
    </row>
    <row r="17" spans="2:16" ht="21.95" customHeight="1" x14ac:dyDescent="0.2">
      <c r="B17" s="157" t="s">
        <v>145</v>
      </c>
      <c r="C17" s="157"/>
      <c r="D17" s="105" t="s">
        <v>146</v>
      </c>
      <c r="E17" s="128">
        <v>2201000</v>
      </c>
      <c r="F17" s="37" t="s">
        <v>217</v>
      </c>
      <c r="G17" s="106" t="s">
        <v>97</v>
      </c>
      <c r="H17" s="106" t="s">
        <v>69</v>
      </c>
      <c r="O17" s="2"/>
      <c r="P17" s="1"/>
    </row>
    <row r="18" spans="2:16" ht="21.95" customHeight="1" x14ac:dyDescent="0.2">
      <c r="B18" s="157" t="s">
        <v>147</v>
      </c>
      <c r="C18" s="157"/>
      <c r="D18" s="104" t="s">
        <v>148</v>
      </c>
      <c r="E18" s="128">
        <v>2201000</v>
      </c>
      <c r="F18" s="261" t="s">
        <v>218</v>
      </c>
      <c r="G18" s="106" t="s">
        <v>97</v>
      </c>
      <c r="H18" s="106" t="s">
        <v>69</v>
      </c>
      <c r="P18" s="1"/>
    </row>
    <row r="19" spans="2:16" ht="21.95" customHeight="1" x14ac:dyDescent="0.2">
      <c r="B19" s="157" t="s">
        <v>149</v>
      </c>
      <c r="C19" s="157"/>
      <c r="D19" s="109" t="s">
        <v>150</v>
      </c>
      <c r="E19" s="128">
        <v>2201000</v>
      </c>
      <c r="F19" s="37" t="s">
        <v>219</v>
      </c>
      <c r="G19" s="106" t="s">
        <v>97</v>
      </c>
      <c r="H19" s="106" t="s">
        <v>69</v>
      </c>
      <c r="O19" s="2"/>
      <c r="P19" s="1"/>
    </row>
  </sheetData>
  <mergeCells count="18">
    <mergeCell ref="B7:C7"/>
    <mergeCell ref="D7:H7"/>
    <mergeCell ref="B9:H9"/>
    <mergeCell ref="B14:C14"/>
    <mergeCell ref="B19:C19"/>
    <mergeCell ref="B17:C17"/>
    <mergeCell ref="B18:C18"/>
    <mergeCell ref="B11:C11"/>
    <mergeCell ref="B12:C12"/>
    <mergeCell ref="B10:H10"/>
    <mergeCell ref="B13:C13"/>
    <mergeCell ref="B16:C16"/>
    <mergeCell ref="B15:C15"/>
    <mergeCell ref="D2:G2"/>
    <mergeCell ref="D3:G3"/>
    <mergeCell ref="D4:G4"/>
    <mergeCell ref="D5:G5"/>
    <mergeCell ref="B2:C5"/>
  </mergeCells>
  <conditionalFormatting sqref="D11">
    <cfRule type="cellIs" dxfId="20" priority="31" stopIfTrue="1" operator="equal">
      <formula>"Alto"</formula>
    </cfRule>
    <cfRule type="cellIs" dxfId="19" priority="32" stopIfTrue="1" operator="equal">
      <formula>"Medio"</formula>
    </cfRule>
    <cfRule type="cellIs" dxfId="18" priority="33" stopIfTrue="1" operator="equal">
      <formula>"Bajo"</formula>
    </cfRule>
  </conditionalFormatting>
  <conditionalFormatting sqref="D12">
    <cfRule type="cellIs" dxfId="17" priority="7" stopIfTrue="1" operator="equal">
      <formula>"Alto"</formula>
    </cfRule>
    <cfRule type="cellIs" dxfId="16" priority="8" stopIfTrue="1" operator="equal">
      <formula>"Medio"</formula>
    </cfRule>
    <cfRule type="cellIs" dxfId="15" priority="9" stopIfTrue="1" operator="equal">
      <formula>"Bajo"</formula>
    </cfRule>
  </conditionalFormatting>
  <conditionalFormatting sqref="D14">
    <cfRule type="cellIs" dxfId="14" priority="16" stopIfTrue="1" operator="equal">
      <formula>"Alto"</formula>
    </cfRule>
    <cfRule type="cellIs" dxfId="13" priority="17" stopIfTrue="1" operator="equal">
      <formula>"Medio"</formula>
    </cfRule>
    <cfRule type="cellIs" dxfId="12" priority="18" stopIfTrue="1" operator="equal">
      <formula>"Bajo"</formula>
    </cfRule>
  </conditionalFormatting>
  <conditionalFormatting sqref="D16:D17">
    <cfRule type="cellIs" dxfId="11" priority="13" stopIfTrue="1" operator="equal">
      <formula>"Alto"</formula>
    </cfRule>
    <cfRule type="cellIs" dxfId="10" priority="14" stopIfTrue="1" operator="equal">
      <formula>"Medio"</formula>
    </cfRule>
    <cfRule type="cellIs" dxfId="9" priority="15" stopIfTrue="1" operator="equal">
      <formula>"Bajo"</formula>
    </cfRule>
  </conditionalFormatting>
  <conditionalFormatting sqref="D13">
    <cfRule type="cellIs" dxfId="8" priority="10" stopIfTrue="1" operator="equal">
      <formula>"Alto"</formula>
    </cfRule>
    <cfRule type="cellIs" dxfId="7" priority="11" stopIfTrue="1" operator="equal">
      <formula>"Medio"</formula>
    </cfRule>
    <cfRule type="cellIs" dxfId="6" priority="12" stopIfTrue="1" operator="equal">
      <formula>"Bajo"</formula>
    </cfRule>
  </conditionalFormatting>
  <conditionalFormatting sqref="D19">
    <cfRule type="cellIs" dxfId="5" priority="1" stopIfTrue="1" operator="equal">
      <formula>"Alto"</formula>
    </cfRule>
    <cfRule type="cellIs" dxfId="4" priority="2" stopIfTrue="1" operator="equal">
      <formula>"Medio"</formula>
    </cfRule>
    <cfRule type="cellIs" dxfId="3" priority="3" stopIfTrue="1" operator="equal">
      <formula>"Bajo"</formula>
    </cfRule>
  </conditionalFormatting>
  <dataValidations count="1">
    <dataValidation type="whole" allowBlank="1" showInputMessage="1" showErrorMessage="1" sqref="I9:N9 F20:N65497">
      <formula1>1</formula1>
      <formula2>5</formula2>
    </dataValidation>
  </dataValidations>
  <hyperlinks>
    <hyperlink ref="F12" r:id="rId1"/>
    <hyperlink ref="F13" r:id="rId2"/>
    <hyperlink ref="F14" r:id="rId3"/>
    <hyperlink ref="F15" r:id="rId4"/>
    <hyperlink ref="F16" r:id="rId5"/>
    <hyperlink ref="F17" r:id="rId6"/>
    <hyperlink ref="F18" r:id="rId7"/>
    <hyperlink ref="F19" r:id="rId8"/>
  </hyperlinks>
  <pageMargins left="0.39370078740157483" right="0.39370078740157483" top="0.74803149606299213" bottom="0.74803149606299213" header="0.31496062992125984" footer="0.31496062992125984"/>
  <pageSetup scale="70" fitToHeight="0" orientation="landscape" r:id="rId9"/>
  <drawing r:id="rId10"/>
  <legacyDrawing r:id="rId11"/>
  <extLst>
    <ext xmlns:x14="http://schemas.microsoft.com/office/spreadsheetml/2009/9/main" uri="{CCE6A557-97BC-4b89-ADB6-D9C93CAAB3DF}">
      <x14:dataValidations xmlns:xm="http://schemas.microsoft.com/office/excel/2006/main" count="2">
        <x14:dataValidation type="list" allowBlank="1" showInputMessage="1" showErrorMessage="1">
          <x14:formula1>
            <xm:f>'[1]No tocar'!#REF!</xm:f>
          </x14:formula1>
          <xm:sqref>H12:H19</xm:sqref>
        </x14:dataValidation>
        <x14:dataValidation type="list" allowBlank="1" showInputMessage="1" showErrorMessage="1">
          <x14:formula1>
            <xm:f>'[2]No tocar'!#REF!</xm:f>
          </x14:formula1>
          <xm:sqref>G12:G19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3"/>
  <sheetViews>
    <sheetView showGridLines="0" zoomScale="90" zoomScaleNormal="90" workbookViewId="0">
      <selection activeCell="E25" sqref="E25"/>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0"/>
      <c r="C2" s="196" t="s">
        <v>125</v>
      </c>
      <c r="D2" s="197"/>
      <c r="E2" s="197"/>
      <c r="F2" s="197"/>
      <c r="G2" s="87" t="str">
        <f>Proyecto!K2</f>
        <v>Codigo: GC-F-015</v>
      </c>
      <c r="H2" s="86"/>
      <c r="P2" s="16"/>
    </row>
    <row r="3" spans="2:16" s="12" customFormat="1" ht="23.25" customHeight="1" thickBot="1" x14ac:dyDescent="0.25">
      <c r="B3" s="82"/>
      <c r="C3" s="196" t="s">
        <v>127</v>
      </c>
      <c r="D3" s="197"/>
      <c r="E3" s="197"/>
      <c r="F3" s="197"/>
      <c r="G3" s="85" t="str">
        <f>Proyecto!K3</f>
        <v>Fecha: 17 de septiembre de 2014</v>
      </c>
      <c r="H3" s="86"/>
      <c r="P3" s="16"/>
    </row>
    <row r="4" spans="2:16" s="12" customFormat="1" ht="24" customHeight="1" thickBot="1" x14ac:dyDescent="0.25">
      <c r="B4" s="82"/>
      <c r="C4" s="196" t="s">
        <v>128</v>
      </c>
      <c r="D4" s="197"/>
      <c r="E4" s="197"/>
      <c r="F4" s="197"/>
      <c r="G4" s="85" t="str">
        <f>Proyecto!K4</f>
        <v>Version 001</v>
      </c>
      <c r="H4" s="86"/>
      <c r="P4" s="16"/>
    </row>
    <row r="5" spans="2:16" s="12" customFormat="1" ht="22.5" customHeight="1" thickBot="1" x14ac:dyDescent="0.25">
      <c r="B5" s="84"/>
      <c r="C5" s="196" t="s">
        <v>130</v>
      </c>
      <c r="D5" s="197"/>
      <c r="E5" s="197"/>
      <c r="F5" s="197"/>
      <c r="G5" s="88" t="s">
        <v>131</v>
      </c>
      <c r="H5" s="86"/>
      <c r="P5" s="16"/>
    </row>
    <row r="6" spans="2:16" ht="5.25" customHeight="1" x14ac:dyDescent="0.2">
      <c r="B6" s="5"/>
      <c r="C6" s="5"/>
      <c r="D6" s="20"/>
      <c r="E6" s="5"/>
      <c r="F6" s="5"/>
    </row>
    <row r="7" spans="2:16" ht="29.25" customHeight="1" x14ac:dyDescent="0.2">
      <c r="B7" s="39" t="s">
        <v>0</v>
      </c>
      <c r="C7" s="133" t="str">
        <f>Proyecto!$E$7</f>
        <v>Clínica de casos</v>
      </c>
      <c r="D7" s="133"/>
      <c r="E7" s="133"/>
      <c r="F7" s="133"/>
      <c r="G7" s="29"/>
      <c r="P7" s="1"/>
    </row>
    <row r="8" spans="2:16" ht="6.75" customHeight="1" x14ac:dyDescent="0.2">
      <c r="B8" s="8"/>
      <c r="C8" s="9"/>
      <c r="D8" s="9"/>
      <c r="E8" s="9"/>
      <c r="F8" s="9"/>
      <c r="P8" s="1"/>
    </row>
    <row r="9" spans="2:16" x14ac:dyDescent="0.2">
      <c r="B9" s="142"/>
      <c r="C9" s="142"/>
    </row>
    <row r="10" spans="2:16" ht="20.25" customHeight="1" x14ac:dyDescent="0.2">
      <c r="B10" s="219" t="s">
        <v>16</v>
      </c>
      <c r="C10" s="220"/>
      <c r="D10" s="220"/>
      <c r="E10" s="220"/>
      <c r="F10" s="220"/>
      <c r="G10" s="221"/>
    </row>
    <row r="11" spans="2:16" customFormat="1" ht="15" customHeight="1" x14ac:dyDescent="0.2"/>
    <row r="12" spans="2:16" ht="24.75" customHeight="1" x14ac:dyDescent="0.2">
      <c r="B12" s="35" t="s">
        <v>90</v>
      </c>
      <c r="C12" s="38" t="s">
        <v>17</v>
      </c>
      <c r="D12" s="38" t="s">
        <v>18</v>
      </c>
      <c r="E12" s="38" t="s">
        <v>19</v>
      </c>
      <c r="F12" s="38" t="s">
        <v>20</v>
      </c>
      <c r="G12" s="38" t="s">
        <v>21</v>
      </c>
    </row>
    <row r="13" spans="2:16" ht="41.25" customHeight="1" x14ac:dyDescent="0.2">
      <c r="B13" s="104" t="s">
        <v>151</v>
      </c>
      <c r="C13" s="32" t="s">
        <v>104</v>
      </c>
      <c r="D13" s="32" t="s">
        <v>159</v>
      </c>
      <c r="E13" s="32" t="s">
        <v>116</v>
      </c>
      <c r="F13" s="69" t="s">
        <v>135</v>
      </c>
      <c r="G13" s="32" t="s">
        <v>181</v>
      </c>
    </row>
    <row r="14" spans="2:16" ht="41.25" customHeight="1" x14ac:dyDescent="0.2">
      <c r="B14" s="104" t="s">
        <v>201</v>
      </c>
      <c r="C14" s="104" t="s">
        <v>104</v>
      </c>
      <c r="D14" s="108" t="s">
        <v>159</v>
      </c>
      <c r="E14" s="104" t="s">
        <v>116</v>
      </c>
      <c r="F14" s="107" t="s">
        <v>135</v>
      </c>
      <c r="G14" s="114" t="s">
        <v>181</v>
      </c>
    </row>
    <row r="15" spans="2:16" ht="41.25" customHeight="1" x14ac:dyDescent="0.2">
      <c r="B15" s="104" t="s">
        <v>152</v>
      </c>
      <c r="C15" s="104" t="s">
        <v>104</v>
      </c>
      <c r="D15" s="108" t="s">
        <v>159</v>
      </c>
      <c r="E15" s="104" t="s">
        <v>116</v>
      </c>
      <c r="F15" s="107" t="s">
        <v>135</v>
      </c>
      <c r="G15" s="114" t="s">
        <v>181</v>
      </c>
    </row>
    <row r="17" spans="3:3" ht="12.75" x14ac:dyDescent="0.2">
      <c r="C17" s="27"/>
    </row>
    <row r="18" spans="3:3" ht="12.75" x14ac:dyDescent="0.2">
      <c r="C18" s="27"/>
    </row>
    <row r="19" spans="3:3" ht="12.75" x14ac:dyDescent="0.2">
      <c r="C19" s="30"/>
    </row>
    <row r="20" spans="3:3" ht="12.75" x14ac:dyDescent="0.2">
      <c r="C20" s="30"/>
    </row>
    <row r="21" spans="3:3" ht="12.75" x14ac:dyDescent="0.2">
      <c r="C21" s="30"/>
    </row>
    <row r="22" spans="3:3" ht="12.75" x14ac:dyDescent="0.2">
      <c r="C22" s="30"/>
    </row>
    <row r="23" spans="3:3" ht="12.75" x14ac:dyDescent="0.2">
      <c r="C23"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E16:E65501 G16:G65501 G11 G9 H9:N65501">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C13:C15</xm:sqref>
        </x14:dataValidation>
        <x14:dataValidation type="list" allowBlank="1" showInputMessage="1" showErrorMessage="1">
          <x14:formula1>
            <xm:f>'No tocar'!$Q$15:$Q$23</xm:f>
          </x14:formula1>
          <xm:sqref>E13:E15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2"/>
  <sheetViews>
    <sheetView showGridLines="0" topLeftCell="A4" zoomScale="90" zoomScaleNormal="90" workbookViewId="0">
      <selection activeCell="G13" sqref="G13"/>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24.5703125" style="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80"/>
      <c r="C2" s="196" t="s">
        <v>125</v>
      </c>
      <c r="D2" s="197"/>
      <c r="E2" s="197"/>
      <c r="F2" s="197"/>
      <c r="G2" s="190" t="str">
        <f>Proyecto!K2</f>
        <v>Codigo: GC-F-015</v>
      </c>
      <c r="H2" s="191"/>
      <c r="J2" s="11"/>
      <c r="K2" s="11"/>
      <c r="L2" s="11"/>
      <c r="M2" s="15"/>
      <c r="W2" s="16"/>
    </row>
    <row r="3" spans="2:23" s="12" customFormat="1" ht="23.25" customHeight="1" thickBot="1" x14ac:dyDescent="0.25">
      <c r="B3" s="82"/>
      <c r="C3" s="196" t="s">
        <v>127</v>
      </c>
      <c r="D3" s="197"/>
      <c r="E3" s="197"/>
      <c r="F3" s="197"/>
      <c r="G3" s="192" t="str">
        <f>Proyecto!K3</f>
        <v>Fecha: 17 de septiembre de 2014</v>
      </c>
      <c r="H3" s="193"/>
      <c r="J3" s="11"/>
      <c r="K3" s="11"/>
      <c r="L3" s="11"/>
      <c r="M3" s="15"/>
      <c r="W3" s="16"/>
    </row>
    <row r="4" spans="2:23" s="12" customFormat="1" ht="24" customHeight="1" thickBot="1" x14ac:dyDescent="0.25">
      <c r="B4" s="82"/>
      <c r="C4" s="196" t="s">
        <v>128</v>
      </c>
      <c r="D4" s="197"/>
      <c r="E4" s="197"/>
      <c r="F4" s="197"/>
      <c r="G4" s="194" t="str">
        <f>Proyecto!K4</f>
        <v>Version 001</v>
      </c>
      <c r="H4" s="195"/>
      <c r="J4" s="11"/>
      <c r="M4" s="15"/>
      <c r="W4" s="16"/>
    </row>
    <row r="5" spans="2:23" s="12" customFormat="1" ht="22.5" customHeight="1" thickBot="1" x14ac:dyDescent="0.25">
      <c r="B5" s="84"/>
      <c r="C5" s="196" t="s">
        <v>130</v>
      </c>
      <c r="D5" s="197"/>
      <c r="E5" s="197"/>
      <c r="F5" s="197"/>
      <c r="G5" s="192" t="s">
        <v>131</v>
      </c>
      <c r="H5" s="193"/>
      <c r="J5" s="11"/>
      <c r="M5" s="11"/>
      <c r="W5" s="16"/>
    </row>
    <row r="6" spans="2:23" ht="5.25" customHeight="1" x14ac:dyDescent="0.2">
      <c r="B6" s="5"/>
      <c r="C6" s="5"/>
      <c r="D6" s="5"/>
      <c r="E6" s="5"/>
      <c r="F6" s="5"/>
      <c r="G6" s="5"/>
      <c r="H6" s="5"/>
    </row>
    <row r="7" spans="2:23" ht="29.25" customHeight="1" x14ac:dyDescent="0.2">
      <c r="B7" s="42" t="s">
        <v>0</v>
      </c>
      <c r="C7" s="173" t="str">
        <f>Proyecto!$E$7</f>
        <v>Clínica de casos</v>
      </c>
      <c r="D7" s="173"/>
      <c r="E7" s="173"/>
      <c r="F7" s="173"/>
      <c r="G7" s="173"/>
      <c r="H7" s="173"/>
      <c r="W7" s="1"/>
    </row>
    <row r="9" spans="2:23" ht="15" customHeight="1" x14ac:dyDescent="0.2">
      <c r="B9" s="177" t="s">
        <v>9</v>
      </c>
      <c r="C9" s="177"/>
      <c r="D9" s="177"/>
      <c r="E9" s="177"/>
      <c r="F9" s="177"/>
      <c r="G9" s="177"/>
      <c r="H9" s="177"/>
    </row>
    <row r="10" spans="2:23" customFormat="1" ht="15" customHeight="1" x14ac:dyDescent="0.2"/>
    <row r="11" spans="2:23" ht="33.75" customHeight="1" x14ac:dyDescent="0.2">
      <c r="B11" s="175" t="s">
        <v>91</v>
      </c>
      <c r="C11" s="175"/>
      <c r="D11" s="34" t="s">
        <v>29</v>
      </c>
      <c r="E11" s="34" t="s">
        <v>10</v>
      </c>
      <c r="F11" s="47" t="s">
        <v>12</v>
      </c>
      <c r="G11" s="34" t="s">
        <v>13</v>
      </c>
      <c r="H11" s="34" t="s">
        <v>124</v>
      </c>
    </row>
    <row r="12" spans="2:23" ht="54" customHeight="1" x14ac:dyDescent="0.2">
      <c r="B12" s="157" t="s">
        <v>160</v>
      </c>
      <c r="C12" s="157"/>
      <c r="D12" s="101" t="s">
        <v>212</v>
      </c>
      <c r="E12" s="128" t="s">
        <v>161</v>
      </c>
      <c r="F12" s="100" t="s">
        <v>183</v>
      </c>
      <c r="G12" s="41">
        <v>42264</v>
      </c>
      <c r="H12" s="100" t="s">
        <v>182</v>
      </c>
    </row>
  </sheetData>
  <mergeCells count="12">
    <mergeCell ref="B9:H9"/>
    <mergeCell ref="B11:C11"/>
    <mergeCell ref="C7:H7"/>
    <mergeCell ref="C2:F2"/>
    <mergeCell ref="G2:H2"/>
    <mergeCell ref="C3:F3"/>
    <mergeCell ref="G3:H3"/>
    <mergeCell ref="C4:F4"/>
    <mergeCell ref="G4:H4"/>
    <mergeCell ref="C5:F5"/>
    <mergeCell ref="G5:H5"/>
    <mergeCell ref="B12:C12"/>
  </mergeCells>
  <conditionalFormatting sqref="E12">
    <cfRule type="cellIs" dxfId="2" priority="4" stopIfTrue="1" operator="equal">
      <formula>"Alto"</formula>
    </cfRule>
    <cfRule type="cellIs" dxfId="1" priority="5" stopIfTrue="1" operator="equal">
      <formula>"Medio"</formula>
    </cfRule>
    <cfRule type="cellIs" dxfId="0" priority="6" stopIfTrue="1" operator="equal">
      <formula>"Bajo"</formula>
    </cfRule>
  </conditionalFormatting>
  <dataValidations count="1">
    <dataValidation type="whole" allowBlank="1" showInputMessage="1" showErrorMessage="1" sqref="F8:G8 I8:M65497 O8:U65497 F13:G6549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NV5X2DCNMZXR-706062453-2554</_dlc_DocId>
    <_dlc_DocIdUrl xmlns="0948c079-19c9-4a36-bb7d-d65ca794eba7">
      <Url>https://www.supersociedades.gov.co/nuestra_entidad/Planeacion/_layouts/15/DocIdRedir.aspx?ID=NV5X2DCNMZXR-706062453-2554</Url>
      <Description>NV5X2DCNMZXR-706062453-2554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CD46FF-15CE-4B87-962F-49D7241576E1}"/>
</file>

<file path=customXml/itemProps2.xml><?xml version="1.0" encoding="utf-8"?>
<ds:datastoreItem xmlns:ds="http://schemas.openxmlformats.org/officeDocument/2006/customXml" ds:itemID="{1560308A-4653-4D2B-B2A3-96E21DA7A691}"/>
</file>

<file path=customXml/itemProps3.xml><?xml version="1.0" encoding="utf-8"?>
<ds:datastoreItem xmlns:ds="http://schemas.openxmlformats.org/officeDocument/2006/customXml" ds:itemID="{37DBC148-EA4A-4855-91F7-B19C753ECB7B}"/>
</file>

<file path=customXml/itemProps4.xml><?xml version="1.0" encoding="utf-8"?>
<ds:datastoreItem xmlns:ds="http://schemas.openxmlformats.org/officeDocument/2006/customXml" ds:itemID="{A59C412E-0A3C-4BE6-9355-9082ED0C5009}"/>
</file>

<file path=customXml/itemProps5.xml><?xml version="1.0" encoding="utf-8"?>
<ds:datastoreItem xmlns:ds="http://schemas.openxmlformats.org/officeDocument/2006/customXml" ds:itemID="{92001278-B57F-4BEF-8C73-815F2B542945}"/>
</file>

<file path=customXml/itemProps6.xml><?xml version="1.0" encoding="utf-8"?>
<ds:datastoreItem xmlns:ds="http://schemas.openxmlformats.org/officeDocument/2006/customXml" ds:itemID="{80F493CE-DB5C-4BB4-959E-F679D8E22A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Diana Paola Garavito Mendez</cp:lastModifiedBy>
  <cp:lastPrinted>2014-09-04T14:54:30Z</cp:lastPrinted>
  <dcterms:created xsi:type="dcterms:W3CDTF">2009-01-14T13:57:13Z</dcterms:created>
  <dcterms:modified xsi:type="dcterms:W3CDTF">2016-08-09T23:46:40Z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33cabfce-06bf-4b5d-81b8-0fdfd95885d4</vt:lpwstr>
  </property>
</Properties>
</file>